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diegolozoya/Documents/ITESO/Semestre 6/Administración de riesgos/Riesgo de liquidez/"/>
    </mc:Choice>
  </mc:AlternateContent>
  <xr:revisionPtr revIDLastSave="0" documentId="13_ncr:1_{2D15B1CF-3A32-7743-9AE0-1B090CAA972F}" xr6:coauthVersionLast="47" xr6:coauthVersionMax="47" xr10:uidLastSave="{00000000-0000-0000-0000-000000000000}"/>
  <bookViews>
    <workbookView xWindow="1120" yWindow="760" windowWidth="28280" windowHeight="18360" xr2:uid="{00000000-000D-0000-FFFF-FFFF00000000}"/>
  </bookViews>
  <sheets>
    <sheet name="DERIVATIVES" sheetId="3" r:id="rId1"/>
    <sheet name="DAYS TO LIQUIDATE" sheetId="2" r:id="rId2"/>
    <sheet name="Sharpe" sheetId="1" r:id="rId3"/>
    <sheet name="LVRR" sheetId="5" r:id="rId4"/>
    <sheet name="Sheet1" sheetId="4" r:id="rId5"/>
  </sheets>
  <definedNames>
    <definedName name="solver_adj" localSheetId="3" hidden="1">LVRR!$M$23:$M$25</definedName>
    <definedName name="solver_adj" localSheetId="2" hidden="1">Sharpe!$M$23:$M$25</definedName>
    <definedName name="solver_cvg" localSheetId="3" hidden="1">0.0001</definedName>
    <definedName name="solver_cvg" localSheetId="2" hidden="1">0.0001</definedName>
    <definedName name="solver_drv" localSheetId="3" hidden="1">1</definedName>
    <definedName name="solver_drv" localSheetId="2" hidden="1">1</definedName>
    <definedName name="solver_eng" localSheetId="0" hidden="1">1</definedName>
    <definedName name="solver_eng" localSheetId="3" hidden="1">1</definedName>
    <definedName name="solver_eng" localSheetId="2" hidden="1">1</definedName>
    <definedName name="solver_itr" localSheetId="3" hidden="1">2147483647</definedName>
    <definedName name="solver_itr" localSheetId="2" hidden="1">2147483647</definedName>
    <definedName name="solver_lhs1" localSheetId="3" hidden="1">LVRR!$M$26</definedName>
    <definedName name="solver_lhs1" localSheetId="2" hidden="1">Sharpe!$M$26</definedName>
    <definedName name="solver_lhs2" localSheetId="3" hidden="1">LVRR!#REF!</definedName>
    <definedName name="solver_lhs2" localSheetId="2" hidden="1">Sharpe!#REF!</definedName>
    <definedName name="solver_lin" localSheetId="0" hidden="1">2</definedName>
    <definedName name="solver_lin" localSheetId="3" hidden="1">2</definedName>
    <definedName name="solver_lin" localSheetId="2" hidden="1">2</definedName>
    <definedName name="solver_mip" localSheetId="3" hidden="1">2147483647</definedName>
    <definedName name="solver_mip" localSheetId="2" hidden="1">2147483647</definedName>
    <definedName name="solver_mni" localSheetId="3" hidden="1">30</definedName>
    <definedName name="solver_mni" localSheetId="2" hidden="1">30</definedName>
    <definedName name="solver_mrt" localSheetId="3" hidden="1">0.075</definedName>
    <definedName name="solver_mrt" localSheetId="2" hidden="1">0.075</definedName>
    <definedName name="solver_msl" localSheetId="3" hidden="1">2</definedName>
    <definedName name="solver_msl" localSheetId="2" hidden="1">2</definedName>
    <definedName name="solver_neg" localSheetId="0" hidden="1">1</definedName>
    <definedName name="solver_neg" localSheetId="3" hidden="1">1</definedName>
    <definedName name="solver_neg" localSheetId="2" hidden="1">1</definedName>
    <definedName name="solver_nod" localSheetId="3" hidden="1">2147483647</definedName>
    <definedName name="solver_nod" localSheetId="2" hidden="1">2147483647</definedName>
    <definedName name="solver_num" localSheetId="0" hidden="1">0</definedName>
    <definedName name="solver_num" localSheetId="3" hidden="1">1</definedName>
    <definedName name="solver_num" localSheetId="2" hidden="1">1</definedName>
    <definedName name="solver_opt" localSheetId="0" hidden="1">DERIVATIVES!$A$1</definedName>
    <definedName name="solver_opt" localSheetId="3" hidden="1">LVRR!$M$34</definedName>
    <definedName name="solver_opt" localSheetId="2" hidden="1">Sharpe!$M$33</definedName>
    <definedName name="solver_pre" localSheetId="3" hidden="1">0.000001</definedName>
    <definedName name="solver_pre" localSheetId="2" hidden="1">0.000001</definedName>
    <definedName name="solver_rbv" localSheetId="3" hidden="1">1</definedName>
    <definedName name="solver_rbv" localSheetId="2" hidden="1">1</definedName>
    <definedName name="solver_rel1" localSheetId="3" hidden="1">2</definedName>
    <definedName name="solver_rel1" localSheetId="2" hidden="1">2</definedName>
    <definedName name="solver_rel2" localSheetId="3" hidden="1">2</definedName>
    <definedName name="solver_rel2" localSheetId="2" hidden="1">2</definedName>
    <definedName name="solver_rhs1" localSheetId="3" hidden="1">1</definedName>
    <definedName name="solver_rhs1" localSheetId="2" hidden="1">1</definedName>
    <definedName name="solver_rhs2" localSheetId="3" hidden="1">1</definedName>
    <definedName name="solver_rhs2" localSheetId="2" hidden="1">1</definedName>
    <definedName name="solver_rlx" localSheetId="3" hidden="1">2</definedName>
    <definedName name="solver_rlx" localSheetId="2" hidden="1">2</definedName>
    <definedName name="solver_rsd" localSheetId="3" hidden="1">0</definedName>
    <definedName name="solver_rsd" localSheetId="2" hidden="1">0</definedName>
    <definedName name="solver_scl" localSheetId="3" hidden="1">1</definedName>
    <definedName name="solver_scl" localSheetId="2" hidden="1">1</definedName>
    <definedName name="solver_sho" localSheetId="3" hidden="1">2</definedName>
    <definedName name="solver_sho" localSheetId="2" hidden="1">2</definedName>
    <definedName name="solver_ssz" localSheetId="3" hidden="1">100</definedName>
    <definedName name="solver_ssz" localSheetId="2" hidden="1">100</definedName>
    <definedName name="solver_tim" localSheetId="3" hidden="1">2147483647</definedName>
    <definedName name="solver_tim" localSheetId="2" hidden="1">2147483647</definedName>
    <definedName name="solver_tol" localSheetId="3" hidden="1">0.01</definedName>
    <definedName name="solver_tol" localSheetId="2" hidden="1">0.01</definedName>
    <definedName name="solver_typ" localSheetId="0" hidden="1">1</definedName>
    <definedName name="solver_typ" localSheetId="3" hidden="1">1</definedName>
    <definedName name="solver_typ" localSheetId="2" hidden="1">1</definedName>
    <definedName name="solver_val" localSheetId="0" hidden="1">0</definedName>
    <definedName name="solver_val" localSheetId="3" hidden="1">0</definedName>
    <definedName name="solver_val" localSheetId="2" hidden="1">0</definedName>
    <definedName name="solver_ver" localSheetId="0" hidden="1">2</definedName>
    <definedName name="solver_ver" localSheetId="3" hidden="1">2</definedName>
    <definedName name="solver_ver" localSheetId="2"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5" i="3" l="1"/>
  <c r="P18" i="3"/>
  <c r="P17" i="3"/>
  <c r="O21" i="3"/>
  <c r="O17" i="3"/>
  <c r="H15" i="2"/>
  <c r="H14" i="2"/>
  <c r="H17" i="2" s="1"/>
  <c r="O5" i="3"/>
  <c r="O25" i="3" l="1"/>
  <c r="N23" i="5"/>
  <c r="N25" i="5"/>
  <c r="N24" i="5"/>
  <c r="J1314" i="5"/>
  <c r="I1314" i="5"/>
  <c r="H1314" i="5"/>
  <c r="J1313" i="5"/>
  <c r="I1313" i="5"/>
  <c r="H1313" i="5"/>
  <c r="J1312" i="5"/>
  <c r="I1312" i="5"/>
  <c r="H1312" i="5"/>
  <c r="J1311" i="5"/>
  <c r="I1311" i="5"/>
  <c r="H1311" i="5"/>
  <c r="J1310" i="5"/>
  <c r="I1310" i="5"/>
  <c r="H1310" i="5"/>
  <c r="J1309" i="5"/>
  <c r="I1309" i="5"/>
  <c r="H1309" i="5"/>
  <c r="J1308" i="5"/>
  <c r="I1308" i="5"/>
  <c r="H1308" i="5"/>
  <c r="J1307" i="5"/>
  <c r="I1307" i="5"/>
  <c r="H1307" i="5"/>
  <c r="J1306" i="5"/>
  <c r="I1306" i="5"/>
  <c r="H1306" i="5"/>
  <c r="J1305" i="5"/>
  <c r="I1305" i="5"/>
  <c r="H1305" i="5"/>
  <c r="J1304" i="5"/>
  <c r="I1304" i="5"/>
  <c r="H1304" i="5"/>
  <c r="J1303" i="5"/>
  <c r="I1303" i="5"/>
  <c r="H1303" i="5"/>
  <c r="J1302" i="5"/>
  <c r="I1302" i="5"/>
  <c r="H1302" i="5"/>
  <c r="J1301" i="5"/>
  <c r="I1301" i="5"/>
  <c r="H1301" i="5"/>
  <c r="J1300" i="5"/>
  <c r="I1300" i="5"/>
  <c r="H1300" i="5"/>
  <c r="J1299" i="5"/>
  <c r="I1299" i="5"/>
  <c r="H1299" i="5"/>
  <c r="J1298" i="5"/>
  <c r="I1298" i="5"/>
  <c r="H1298" i="5"/>
  <c r="J1297" i="5"/>
  <c r="I1297" i="5"/>
  <c r="H1297" i="5"/>
  <c r="J1296" i="5"/>
  <c r="I1296" i="5"/>
  <c r="H1296" i="5"/>
  <c r="J1295" i="5"/>
  <c r="I1295" i="5"/>
  <c r="H1295" i="5"/>
  <c r="J1294" i="5"/>
  <c r="I1294" i="5"/>
  <c r="H1294" i="5"/>
  <c r="J1293" i="5"/>
  <c r="I1293" i="5"/>
  <c r="H1293" i="5"/>
  <c r="J1292" i="5"/>
  <c r="I1292" i="5"/>
  <c r="H1292" i="5"/>
  <c r="J1291" i="5"/>
  <c r="I1291" i="5"/>
  <c r="H1291" i="5"/>
  <c r="J1290" i="5"/>
  <c r="I1290" i="5"/>
  <c r="H1290" i="5"/>
  <c r="J1289" i="5"/>
  <c r="I1289" i="5"/>
  <c r="H1289" i="5"/>
  <c r="J1288" i="5"/>
  <c r="I1288" i="5"/>
  <c r="H1288" i="5"/>
  <c r="J1287" i="5"/>
  <c r="I1287" i="5"/>
  <c r="H1287" i="5"/>
  <c r="J1286" i="5"/>
  <c r="I1286" i="5"/>
  <c r="H1286" i="5"/>
  <c r="J1285" i="5"/>
  <c r="I1285" i="5"/>
  <c r="H1285" i="5"/>
  <c r="J1284" i="5"/>
  <c r="I1284" i="5"/>
  <c r="H1284" i="5"/>
  <c r="J1283" i="5"/>
  <c r="I1283" i="5"/>
  <c r="H1283" i="5"/>
  <c r="J1282" i="5"/>
  <c r="I1282" i="5"/>
  <c r="H1282" i="5"/>
  <c r="J1281" i="5"/>
  <c r="I1281" i="5"/>
  <c r="H1281" i="5"/>
  <c r="J1280" i="5"/>
  <c r="I1280" i="5"/>
  <c r="H1280" i="5"/>
  <c r="J1279" i="5"/>
  <c r="I1279" i="5"/>
  <c r="H1279" i="5"/>
  <c r="J1278" i="5"/>
  <c r="I1278" i="5"/>
  <c r="H1278" i="5"/>
  <c r="J1277" i="5"/>
  <c r="I1277" i="5"/>
  <c r="H1277" i="5"/>
  <c r="J1276" i="5"/>
  <c r="I1276" i="5"/>
  <c r="H1276" i="5"/>
  <c r="J1275" i="5"/>
  <c r="I1275" i="5"/>
  <c r="H1275" i="5"/>
  <c r="J1274" i="5"/>
  <c r="I1274" i="5"/>
  <c r="H1274" i="5"/>
  <c r="J1273" i="5"/>
  <c r="I1273" i="5"/>
  <c r="H1273" i="5"/>
  <c r="J1272" i="5"/>
  <c r="I1272" i="5"/>
  <c r="H1272" i="5"/>
  <c r="J1271" i="5"/>
  <c r="I1271" i="5"/>
  <c r="H1271" i="5"/>
  <c r="J1270" i="5"/>
  <c r="I1270" i="5"/>
  <c r="H1270" i="5"/>
  <c r="J1269" i="5"/>
  <c r="I1269" i="5"/>
  <c r="H1269" i="5"/>
  <c r="J1268" i="5"/>
  <c r="I1268" i="5"/>
  <c r="H1268" i="5"/>
  <c r="J1267" i="5"/>
  <c r="I1267" i="5"/>
  <c r="H1267" i="5"/>
  <c r="J1266" i="5"/>
  <c r="I1266" i="5"/>
  <c r="H1266" i="5"/>
  <c r="J1265" i="5"/>
  <c r="I1265" i="5"/>
  <c r="H1265" i="5"/>
  <c r="J1264" i="5"/>
  <c r="I1264" i="5"/>
  <c r="H1264" i="5"/>
  <c r="J1263" i="5"/>
  <c r="I1263" i="5"/>
  <c r="H1263" i="5"/>
  <c r="J1262" i="5"/>
  <c r="I1262" i="5"/>
  <c r="H1262" i="5"/>
  <c r="J1261" i="5"/>
  <c r="I1261" i="5"/>
  <c r="H1261" i="5"/>
  <c r="J1260" i="5"/>
  <c r="I1260" i="5"/>
  <c r="H1260" i="5"/>
  <c r="J1259" i="5"/>
  <c r="I1259" i="5"/>
  <c r="H1259" i="5"/>
  <c r="J1258" i="5"/>
  <c r="I1258" i="5"/>
  <c r="H1258" i="5"/>
  <c r="J1257" i="5"/>
  <c r="I1257" i="5"/>
  <c r="H1257" i="5"/>
  <c r="J1256" i="5"/>
  <c r="I1256" i="5"/>
  <c r="H1256" i="5"/>
  <c r="J1255" i="5"/>
  <c r="I1255" i="5"/>
  <c r="H1255" i="5"/>
  <c r="J1254" i="5"/>
  <c r="I1254" i="5"/>
  <c r="H1254" i="5"/>
  <c r="J1253" i="5"/>
  <c r="I1253" i="5"/>
  <c r="H1253" i="5"/>
  <c r="J1252" i="5"/>
  <c r="I1252" i="5"/>
  <c r="H1252" i="5"/>
  <c r="J1251" i="5"/>
  <c r="I1251" i="5"/>
  <c r="H1251" i="5"/>
  <c r="J1250" i="5"/>
  <c r="I1250" i="5"/>
  <c r="H1250" i="5"/>
  <c r="J1249" i="5"/>
  <c r="I1249" i="5"/>
  <c r="H1249" i="5"/>
  <c r="J1248" i="5"/>
  <c r="I1248" i="5"/>
  <c r="H1248" i="5"/>
  <c r="J1247" i="5"/>
  <c r="I1247" i="5"/>
  <c r="H1247" i="5"/>
  <c r="J1246" i="5"/>
  <c r="I1246" i="5"/>
  <c r="H1246" i="5"/>
  <c r="J1245" i="5"/>
  <c r="I1245" i="5"/>
  <c r="H1245" i="5"/>
  <c r="J1244" i="5"/>
  <c r="I1244" i="5"/>
  <c r="H1244" i="5"/>
  <c r="J1243" i="5"/>
  <c r="I1243" i="5"/>
  <c r="H1243" i="5"/>
  <c r="J1242" i="5"/>
  <c r="I1242" i="5"/>
  <c r="H1242" i="5"/>
  <c r="J1241" i="5"/>
  <c r="I1241" i="5"/>
  <c r="H1241" i="5"/>
  <c r="J1240" i="5"/>
  <c r="I1240" i="5"/>
  <c r="H1240" i="5"/>
  <c r="J1239" i="5"/>
  <c r="I1239" i="5"/>
  <c r="H1239" i="5"/>
  <c r="J1238" i="5"/>
  <c r="I1238" i="5"/>
  <c r="H1238" i="5"/>
  <c r="J1237" i="5"/>
  <c r="I1237" i="5"/>
  <c r="H1237" i="5"/>
  <c r="J1236" i="5"/>
  <c r="I1236" i="5"/>
  <c r="H1236" i="5"/>
  <c r="J1235" i="5"/>
  <c r="I1235" i="5"/>
  <c r="H1235" i="5"/>
  <c r="J1234" i="5"/>
  <c r="I1234" i="5"/>
  <c r="H1234" i="5"/>
  <c r="J1233" i="5"/>
  <c r="I1233" i="5"/>
  <c r="H1233" i="5"/>
  <c r="J1232" i="5"/>
  <c r="I1232" i="5"/>
  <c r="H1232" i="5"/>
  <c r="J1231" i="5"/>
  <c r="I1231" i="5"/>
  <c r="H1231" i="5"/>
  <c r="J1230" i="5"/>
  <c r="I1230" i="5"/>
  <c r="H1230" i="5"/>
  <c r="J1229" i="5"/>
  <c r="I1229" i="5"/>
  <c r="H1229" i="5"/>
  <c r="J1228" i="5"/>
  <c r="I1228" i="5"/>
  <c r="H1228" i="5"/>
  <c r="J1227" i="5"/>
  <c r="I1227" i="5"/>
  <c r="H1227" i="5"/>
  <c r="J1226" i="5"/>
  <c r="I1226" i="5"/>
  <c r="H1226" i="5"/>
  <c r="J1225" i="5"/>
  <c r="I1225" i="5"/>
  <c r="H1225" i="5"/>
  <c r="J1224" i="5"/>
  <c r="I1224" i="5"/>
  <c r="H1224" i="5"/>
  <c r="J1223" i="5"/>
  <c r="I1223" i="5"/>
  <c r="H1223" i="5"/>
  <c r="J1222" i="5"/>
  <c r="I1222" i="5"/>
  <c r="H1222" i="5"/>
  <c r="J1221" i="5"/>
  <c r="I1221" i="5"/>
  <c r="H1221" i="5"/>
  <c r="J1220" i="5"/>
  <c r="I1220" i="5"/>
  <c r="H1220" i="5"/>
  <c r="J1219" i="5"/>
  <c r="I1219" i="5"/>
  <c r="H1219" i="5"/>
  <c r="J1218" i="5"/>
  <c r="I1218" i="5"/>
  <c r="H1218" i="5"/>
  <c r="J1217" i="5"/>
  <c r="I1217" i="5"/>
  <c r="H1217" i="5"/>
  <c r="J1216" i="5"/>
  <c r="I1216" i="5"/>
  <c r="H1216" i="5"/>
  <c r="J1215" i="5"/>
  <c r="I1215" i="5"/>
  <c r="H1215" i="5"/>
  <c r="J1214" i="5"/>
  <c r="I1214" i="5"/>
  <c r="H1214" i="5"/>
  <c r="J1213" i="5"/>
  <c r="I1213" i="5"/>
  <c r="H1213" i="5"/>
  <c r="J1212" i="5"/>
  <c r="I1212" i="5"/>
  <c r="H1212" i="5"/>
  <c r="J1211" i="5"/>
  <c r="I1211" i="5"/>
  <c r="H1211" i="5"/>
  <c r="J1210" i="5"/>
  <c r="I1210" i="5"/>
  <c r="H1210" i="5"/>
  <c r="J1209" i="5"/>
  <c r="I1209" i="5"/>
  <c r="H1209" i="5"/>
  <c r="J1208" i="5"/>
  <c r="I1208" i="5"/>
  <c r="H1208" i="5"/>
  <c r="J1207" i="5"/>
  <c r="I1207" i="5"/>
  <c r="H1207" i="5"/>
  <c r="J1206" i="5"/>
  <c r="I1206" i="5"/>
  <c r="H1206" i="5"/>
  <c r="J1205" i="5"/>
  <c r="I1205" i="5"/>
  <c r="H1205" i="5"/>
  <c r="J1204" i="5"/>
  <c r="I1204" i="5"/>
  <c r="H1204" i="5"/>
  <c r="J1203" i="5"/>
  <c r="I1203" i="5"/>
  <c r="H1203" i="5"/>
  <c r="J1202" i="5"/>
  <c r="I1202" i="5"/>
  <c r="H1202" i="5"/>
  <c r="J1201" i="5"/>
  <c r="I1201" i="5"/>
  <c r="H1201" i="5"/>
  <c r="J1200" i="5"/>
  <c r="I1200" i="5"/>
  <c r="H1200" i="5"/>
  <c r="J1199" i="5"/>
  <c r="I1199" i="5"/>
  <c r="H1199" i="5"/>
  <c r="J1198" i="5"/>
  <c r="I1198" i="5"/>
  <c r="H1198" i="5"/>
  <c r="J1197" i="5"/>
  <c r="I1197" i="5"/>
  <c r="H1197" i="5"/>
  <c r="J1196" i="5"/>
  <c r="I1196" i="5"/>
  <c r="H1196" i="5"/>
  <c r="J1195" i="5"/>
  <c r="I1195" i="5"/>
  <c r="H1195" i="5"/>
  <c r="J1194" i="5"/>
  <c r="I1194" i="5"/>
  <c r="H1194" i="5"/>
  <c r="J1193" i="5"/>
  <c r="I1193" i="5"/>
  <c r="H1193" i="5"/>
  <c r="J1192" i="5"/>
  <c r="I1192" i="5"/>
  <c r="H1192" i="5"/>
  <c r="J1191" i="5"/>
  <c r="I1191" i="5"/>
  <c r="H1191" i="5"/>
  <c r="J1190" i="5"/>
  <c r="I1190" i="5"/>
  <c r="H1190" i="5"/>
  <c r="J1189" i="5"/>
  <c r="I1189" i="5"/>
  <c r="H1189" i="5"/>
  <c r="J1188" i="5"/>
  <c r="I1188" i="5"/>
  <c r="H1188" i="5"/>
  <c r="J1187" i="5"/>
  <c r="I1187" i="5"/>
  <c r="H1187" i="5"/>
  <c r="J1186" i="5"/>
  <c r="I1186" i="5"/>
  <c r="H1186" i="5"/>
  <c r="J1185" i="5"/>
  <c r="I1185" i="5"/>
  <c r="H1185" i="5"/>
  <c r="J1184" i="5"/>
  <c r="I1184" i="5"/>
  <c r="H1184" i="5"/>
  <c r="J1183" i="5"/>
  <c r="I1183" i="5"/>
  <c r="H1183" i="5"/>
  <c r="J1182" i="5"/>
  <c r="I1182" i="5"/>
  <c r="H1182" i="5"/>
  <c r="J1181" i="5"/>
  <c r="I1181" i="5"/>
  <c r="H1181" i="5"/>
  <c r="J1180" i="5"/>
  <c r="I1180" i="5"/>
  <c r="H1180" i="5"/>
  <c r="J1179" i="5"/>
  <c r="I1179" i="5"/>
  <c r="H1179" i="5"/>
  <c r="J1178" i="5"/>
  <c r="I1178" i="5"/>
  <c r="H1178" i="5"/>
  <c r="J1177" i="5"/>
  <c r="I1177" i="5"/>
  <c r="H1177" i="5"/>
  <c r="J1176" i="5"/>
  <c r="I1176" i="5"/>
  <c r="H1176" i="5"/>
  <c r="J1175" i="5"/>
  <c r="I1175" i="5"/>
  <c r="H1175" i="5"/>
  <c r="J1174" i="5"/>
  <c r="I1174" i="5"/>
  <c r="H1174" i="5"/>
  <c r="J1173" i="5"/>
  <c r="I1173" i="5"/>
  <c r="H1173" i="5"/>
  <c r="J1172" i="5"/>
  <c r="I1172" i="5"/>
  <c r="H1172" i="5"/>
  <c r="J1171" i="5"/>
  <c r="I1171" i="5"/>
  <c r="H1171" i="5"/>
  <c r="J1170" i="5"/>
  <c r="I1170" i="5"/>
  <c r="H1170" i="5"/>
  <c r="J1169" i="5"/>
  <c r="I1169" i="5"/>
  <c r="H1169" i="5"/>
  <c r="J1168" i="5"/>
  <c r="I1168" i="5"/>
  <c r="H1168" i="5"/>
  <c r="J1167" i="5"/>
  <c r="I1167" i="5"/>
  <c r="H1167" i="5"/>
  <c r="J1166" i="5"/>
  <c r="I1166" i="5"/>
  <c r="H1166" i="5"/>
  <c r="J1165" i="5"/>
  <c r="I1165" i="5"/>
  <c r="H1165" i="5"/>
  <c r="J1164" i="5"/>
  <c r="I1164" i="5"/>
  <c r="H1164" i="5"/>
  <c r="J1163" i="5"/>
  <c r="I1163" i="5"/>
  <c r="H1163" i="5"/>
  <c r="J1162" i="5"/>
  <c r="I1162" i="5"/>
  <c r="H1162" i="5"/>
  <c r="J1161" i="5"/>
  <c r="I1161" i="5"/>
  <c r="H1161" i="5"/>
  <c r="J1160" i="5"/>
  <c r="I1160" i="5"/>
  <c r="H1160" i="5"/>
  <c r="J1159" i="5"/>
  <c r="I1159" i="5"/>
  <c r="H1159" i="5"/>
  <c r="J1158" i="5"/>
  <c r="I1158" i="5"/>
  <c r="H1158" i="5"/>
  <c r="J1157" i="5"/>
  <c r="I1157" i="5"/>
  <c r="H1157" i="5"/>
  <c r="J1156" i="5"/>
  <c r="I1156" i="5"/>
  <c r="H1156" i="5"/>
  <c r="J1155" i="5"/>
  <c r="I1155" i="5"/>
  <c r="H1155" i="5"/>
  <c r="J1154" i="5"/>
  <c r="I1154" i="5"/>
  <c r="H1154" i="5"/>
  <c r="J1153" i="5"/>
  <c r="I1153" i="5"/>
  <c r="H1153" i="5"/>
  <c r="J1152" i="5"/>
  <c r="I1152" i="5"/>
  <c r="H1152" i="5"/>
  <c r="J1151" i="5"/>
  <c r="I1151" i="5"/>
  <c r="H1151" i="5"/>
  <c r="J1150" i="5"/>
  <c r="I1150" i="5"/>
  <c r="H1150" i="5"/>
  <c r="J1149" i="5"/>
  <c r="I1149" i="5"/>
  <c r="H1149" i="5"/>
  <c r="J1148" i="5"/>
  <c r="I1148" i="5"/>
  <c r="H1148" i="5"/>
  <c r="J1147" i="5"/>
  <c r="I1147" i="5"/>
  <c r="H1147" i="5"/>
  <c r="J1146" i="5"/>
  <c r="I1146" i="5"/>
  <c r="H1146" i="5"/>
  <c r="J1145" i="5"/>
  <c r="I1145" i="5"/>
  <c r="H1145" i="5"/>
  <c r="J1144" i="5"/>
  <c r="I1144" i="5"/>
  <c r="H1144" i="5"/>
  <c r="J1143" i="5"/>
  <c r="I1143" i="5"/>
  <c r="H1143" i="5"/>
  <c r="J1142" i="5"/>
  <c r="I1142" i="5"/>
  <c r="H1142" i="5"/>
  <c r="J1141" i="5"/>
  <c r="I1141" i="5"/>
  <c r="H1141" i="5"/>
  <c r="J1140" i="5"/>
  <c r="I1140" i="5"/>
  <c r="H1140" i="5"/>
  <c r="J1139" i="5"/>
  <c r="I1139" i="5"/>
  <c r="H1139" i="5"/>
  <c r="J1138" i="5"/>
  <c r="I1138" i="5"/>
  <c r="H1138" i="5"/>
  <c r="J1137" i="5"/>
  <c r="I1137" i="5"/>
  <c r="H1137" i="5"/>
  <c r="J1136" i="5"/>
  <c r="I1136" i="5"/>
  <c r="H1136" i="5"/>
  <c r="J1135" i="5"/>
  <c r="I1135" i="5"/>
  <c r="H1135" i="5"/>
  <c r="J1134" i="5"/>
  <c r="I1134" i="5"/>
  <c r="H1134" i="5"/>
  <c r="J1133" i="5"/>
  <c r="I1133" i="5"/>
  <c r="H1133" i="5"/>
  <c r="J1132" i="5"/>
  <c r="I1132" i="5"/>
  <c r="H1132" i="5"/>
  <c r="J1131" i="5"/>
  <c r="I1131" i="5"/>
  <c r="H1131" i="5"/>
  <c r="J1130" i="5"/>
  <c r="I1130" i="5"/>
  <c r="H1130" i="5"/>
  <c r="J1129" i="5"/>
  <c r="I1129" i="5"/>
  <c r="H1129" i="5"/>
  <c r="J1128" i="5"/>
  <c r="I1128" i="5"/>
  <c r="H1128" i="5"/>
  <c r="J1127" i="5"/>
  <c r="I1127" i="5"/>
  <c r="H1127" i="5"/>
  <c r="J1126" i="5"/>
  <c r="I1126" i="5"/>
  <c r="H1126" i="5"/>
  <c r="J1125" i="5"/>
  <c r="I1125" i="5"/>
  <c r="H1125" i="5"/>
  <c r="J1124" i="5"/>
  <c r="I1124" i="5"/>
  <c r="H1124" i="5"/>
  <c r="J1123" i="5"/>
  <c r="I1123" i="5"/>
  <c r="H1123" i="5"/>
  <c r="J1122" i="5"/>
  <c r="I1122" i="5"/>
  <c r="H1122" i="5"/>
  <c r="J1121" i="5"/>
  <c r="I1121" i="5"/>
  <c r="H1121" i="5"/>
  <c r="J1120" i="5"/>
  <c r="I1120" i="5"/>
  <c r="H1120" i="5"/>
  <c r="J1119" i="5"/>
  <c r="I1119" i="5"/>
  <c r="H1119" i="5"/>
  <c r="J1118" i="5"/>
  <c r="I1118" i="5"/>
  <c r="H1118" i="5"/>
  <c r="J1117" i="5"/>
  <c r="I1117" i="5"/>
  <c r="H1117" i="5"/>
  <c r="J1116" i="5"/>
  <c r="I1116" i="5"/>
  <c r="H1116" i="5"/>
  <c r="J1115" i="5"/>
  <c r="I1115" i="5"/>
  <c r="H1115" i="5"/>
  <c r="J1114" i="5"/>
  <c r="I1114" i="5"/>
  <c r="H1114" i="5"/>
  <c r="J1113" i="5"/>
  <c r="I1113" i="5"/>
  <c r="H1113" i="5"/>
  <c r="J1112" i="5"/>
  <c r="I1112" i="5"/>
  <c r="H1112" i="5"/>
  <c r="J1111" i="5"/>
  <c r="I1111" i="5"/>
  <c r="H1111" i="5"/>
  <c r="J1110" i="5"/>
  <c r="I1110" i="5"/>
  <c r="H1110" i="5"/>
  <c r="J1109" i="5"/>
  <c r="I1109" i="5"/>
  <c r="H1109" i="5"/>
  <c r="J1108" i="5"/>
  <c r="I1108" i="5"/>
  <c r="H1108" i="5"/>
  <c r="J1107" i="5"/>
  <c r="I1107" i="5"/>
  <c r="H1107" i="5"/>
  <c r="J1106" i="5"/>
  <c r="I1106" i="5"/>
  <c r="H1106" i="5"/>
  <c r="J1105" i="5"/>
  <c r="I1105" i="5"/>
  <c r="H1105" i="5"/>
  <c r="J1104" i="5"/>
  <c r="I1104" i="5"/>
  <c r="H1104" i="5"/>
  <c r="J1103" i="5"/>
  <c r="I1103" i="5"/>
  <c r="H1103" i="5"/>
  <c r="J1102" i="5"/>
  <c r="I1102" i="5"/>
  <c r="H1102" i="5"/>
  <c r="J1101" i="5"/>
  <c r="I1101" i="5"/>
  <c r="H1101" i="5"/>
  <c r="J1100" i="5"/>
  <c r="I1100" i="5"/>
  <c r="H1100" i="5"/>
  <c r="J1099" i="5"/>
  <c r="I1099" i="5"/>
  <c r="H1099" i="5"/>
  <c r="J1098" i="5"/>
  <c r="I1098" i="5"/>
  <c r="H1098" i="5"/>
  <c r="J1097" i="5"/>
  <c r="I1097" i="5"/>
  <c r="H1097" i="5"/>
  <c r="J1096" i="5"/>
  <c r="I1096" i="5"/>
  <c r="H1096" i="5"/>
  <c r="J1095" i="5"/>
  <c r="I1095" i="5"/>
  <c r="H1095" i="5"/>
  <c r="J1094" i="5"/>
  <c r="I1094" i="5"/>
  <c r="H1094" i="5"/>
  <c r="J1093" i="5"/>
  <c r="I1093" i="5"/>
  <c r="H1093" i="5"/>
  <c r="J1092" i="5"/>
  <c r="I1092" i="5"/>
  <c r="H1092" i="5"/>
  <c r="J1091" i="5"/>
  <c r="I1091" i="5"/>
  <c r="H1091" i="5"/>
  <c r="J1090" i="5"/>
  <c r="I1090" i="5"/>
  <c r="H1090" i="5"/>
  <c r="J1089" i="5"/>
  <c r="I1089" i="5"/>
  <c r="H1089" i="5"/>
  <c r="J1088" i="5"/>
  <c r="I1088" i="5"/>
  <c r="H1088" i="5"/>
  <c r="J1087" i="5"/>
  <c r="I1087" i="5"/>
  <c r="H1087" i="5"/>
  <c r="J1086" i="5"/>
  <c r="I1086" i="5"/>
  <c r="H1086" i="5"/>
  <c r="J1085" i="5"/>
  <c r="I1085" i="5"/>
  <c r="H1085" i="5"/>
  <c r="J1084" i="5"/>
  <c r="I1084" i="5"/>
  <c r="H1084" i="5"/>
  <c r="J1083" i="5"/>
  <c r="I1083" i="5"/>
  <c r="H1083" i="5"/>
  <c r="J1082" i="5"/>
  <c r="I1082" i="5"/>
  <c r="H1082" i="5"/>
  <c r="J1081" i="5"/>
  <c r="I1081" i="5"/>
  <c r="H1081" i="5"/>
  <c r="J1080" i="5"/>
  <c r="I1080" i="5"/>
  <c r="H1080" i="5"/>
  <c r="J1079" i="5"/>
  <c r="I1079" i="5"/>
  <c r="H1079" i="5"/>
  <c r="J1078" i="5"/>
  <c r="I1078" i="5"/>
  <c r="H1078" i="5"/>
  <c r="J1077" i="5"/>
  <c r="I1077" i="5"/>
  <c r="H1077" i="5"/>
  <c r="J1076" i="5"/>
  <c r="I1076" i="5"/>
  <c r="H1076" i="5"/>
  <c r="J1075" i="5"/>
  <c r="I1075" i="5"/>
  <c r="H1075" i="5"/>
  <c r="J1074" i="5"/>
  <c r="I1074" i="5"/>
  <c r="H1074" i="5"/>
  <c r="J1073" i="5"/>
  <c r="I1073" i="5"/>
  <c r="H1073" i="5"/>
  <c r="J1072" i="5"/>
  <c r="I1072" i="5"/>
  <c r="H1072" i="5"/>
  <c r="J1071" i="5"/>
  <c r="I1071" i="5"/>
  <c r="H1071" i="5"/>
  <c r="J1070" i="5"/>
  <c r="I1070" i="5"/>
  <c r="H1070" i="5"/>
  <c r="J1069" i="5"/>
  <c r="I1069" i="5"/>
  <c r="H1069" i="5"/>
  <c r="J1068" i="5"/>
  <c r="I1068" i="5"/>
  <c r="H1068" i="5"/>
  <c r="J1067" i="5"/>
  <c r="I1067" i="5"/>
  <c r="H1067" i="5"/>
  <c r="J1066" i="5"/>
  <c r="I1066" i="5"/>
  <c r="H1066" i="5"/>
  <c r="J1065" i="5"/>
  <c r="I1065" i="5"/>
  <c r="H1065" i="5"/>
  <c r="J1064" i="5"/>
  <c r="I1064" i="5"/>
  <c r="H1064" i="5"/>
  <c r="J1063" i="5"/>
  <c r="I1063" i="5"/>
  <c r="H1063" i="5"/>
  <c r="J1062" i="5"/>
  <c r="I1062" i="5"/>
  <c r="H1062" i="5"/>
  <c r="J1061" i="5"/>
  <c r="I1061" i="5"/>
  <c r="H1061" i="5"/>
  <c r="J1060" i="5"/>
  <c r="I1060" i="5"/>
  <c r="H1060" i="5"/>
  <c r="J1059" i="5"/>
  <c r="I1059" i="5"/>
  <c r="H1059" i="5"/>
  <c r="J1058" i="5"/>
  <c r="I1058" i="5"/>
  <c r="H1058" i="5"/>
  <c r="J1057" i="5"/>
  <c r="I1057" i="5"/>
  <c r="H1057" i="5"/>
  <c r="J1056" i="5"/>
  <c r="I1056" i="5"/>
  <c r="H1056" i="5"/>
  <c r="J1055" i="5"/>
  <c r="I1055" i="5"/>
  <c r="H1055" i="5"/>
  <c r="J1054" i="5"/>
  <c r="I1054" i="5"/>
  <c r="H1054" i="5"/>
  <c r="J1053" i="5"/>
  <c r="I1053" i="5"/>
  <c r="H1053" i="5"/>
  <c r="J1052" i="5"/>
  <c r="I1052" i="5"/>
  <c r="H1052" i="5"/>
  <c r="J1051" i="5"/>
  <c r="I1051" i="5"/>
  <c r="H1051" i="5"/>
  <c r="J1050" i="5"/>
  <c r="I1050" i="5"/>
  <c r="H1050" i="5"/>
  <c r="J1049" i="5"/>
  <c r="I1049" i="5"/>
  <c r="H1049" i="5"/>
  <c r="J1048" i="5"/>
  <c r="I1048" i="5"/>
  <c r="H1048" i="5"/>
  <c r="J1047" i="5"/>
  <c r="I1047" i="5"/>
  <c r="H1047" i="5"/>
  <c r="J1046" i="5"/>
  <c r="I1046" i="5"/>
  <c r="H1046" i="5"/>
  <c r="J1045" i="5"/>
  <c r="I1045" i="5"/>
  <c r="H1045" i="5"/>
  <c r="J1044" i="5"/>
  <c r="I1044" i="5"/>
  <c r="H1044" i="5"/>
  <c r="J1043" i="5"/>
  <c r="I1043" i="5"/>
  <c r="H1043" i="5"/>
  <c r="J1042" i="5"/>
  <c r="I1042" i="5"/>
  <c r="H1042" i="5"/>
  <c r="J1041" i="5"/>
  <c r="I1041" i="5"/>
  <c r="H1041" i="5"/>
  <c r="J1040" i="5"/>
  <c r="I1040" i="5"/>
  <c r="H1040" i="5"/>
  <c r="J1039" i="5"/>
  <c r="I1039" i="5"/>
  <c r="H1039" i="5"/>
  <c r="J1038" i="5"/>
  <c r="I1038" i="5"/>
  <c r="H1038" i="5"/>
  <c r="J1037" i="5"/>
  <c r="I1037" i="5"/>
  <c r="H1037" i="5"/>
  <c r="J1036" i="5"/>
  <c r="I1036" i="5"/>
  <c r="H1036" i="5"/>
  <c r="J1035" i="5"/>
  <c r="I1035" i="5"/>
  <c r="H1035" i="5"/>
  <c r="J1034" i="5"/>
  <c r="I1034" i="5"/>
  <c r="H1034" i="5"/>
  <c r="J1033" i="5"/>
  <c r="I1033" i="5"/>
  <c r="H1033" i="5"/>
  <c r="J1032" i="5"/>
  <c r="I1032" i="5"/>
  <c r="H1032" i="5"/>
  <c r="J1031" i="5"/>
  <c r="I1031" i="5"/>
  <c r="H1031" i="5"/>
  <c r="J1030" i="5"/>
  <c r="I1030" i="5"/>
  <c r="H1030" i="5"/>
  <c r="J1029" i="5"/>
  <c r="I1029" i="5"/>
  <c r="H1029" i="5"/>
  <c r="J1028" i="5"/>
  <c r="I1028" i="5"/>
  <c r="H1028" i="5"/>
  <c r="J1027" i="5"/>
  <c r="I1027" i="5"/>
  <c r="H1027" i="5"/>
  <c r="J1026" i="5"/>
  <c r="I1026" i="5"/>
  <c r="H1026" i="5"/>
  <c r="J1025" i="5"/>
  <c r="I1025" i="5"/>
  <c r="H1025" i="5"/>
  <c r="J1024" i="5"/>
  <c r="I1024" i="5"/>
  <c r="H1024" i="5"/>
  <c r="J1023" i="5"/>
  <c r="I1023" i="5"/>
  <c r="H1023" i="5"/>
  <c r="J1022" i="5"/>
  <c r="I1022" i="5"/>
  <c r="H1022" i="5"/>
  <c r="J1021" i="5"/>
  <c r="I1021" i="5"/>
  <c r="H1021" i="5"/>
  <c r="J1020" i="5"/>
  <c r="I1020" i="5"/>
  <c r="H1020" i="5"/>
  <c r="J1019" i="5"/>
  <c r="I1019" i="5"/>
  <c r="H1019" i="5"/>
  <c r="J1018" i="5"/>
  <c r="I1018" i="5"/>
  <c r="H1018" i="5"/>
  <c r="J1017" i="5"/>
  <c r="I1017" i="5"/>
  <c r="H1017" i="5"/>
  <c r="J1016" i="5"/>
  <c r="I1016" i="5"/>
  <c r="H1016" i="5"/>
  <c r="J1015" i="5"/>
  <c r="I1015" i="5"/>
  <c r="H1015" i="5"/>
  <c r="J1014" i="5"/>
  <c r="I1014" i="5"/>
  <c r="H1014" i="5"/>
  <c r="J1013" i="5"/>
  <c r="I1013" i="5"/>
  <c r="H1013" i="5"/>
  <c r="J1012" i="5"/>
  <c r="I1012" i="5"/>
  <c r="H1012" i="5"/>
  <c r="J1011" i="5"/>
  <c r="I1011" i="5"/>
  <c r="H1011" i="5"/>
  <c r="J1010" i="5"/>
  <c r="I1010" i="5"/>
  <c r="H1010" i="5"/>
  <c r="J1009" i="5"/>
  <c r="I1009" i="5"/>
  <c r="H1009" i="5"/>
  <c r="J1008" i="5"/>
  <c r="I1008" i="5"/>
  <c r="H1008" i="5"/>
  <c r="J1007" i="5"/>
  <c r="I1007" i="5"/>
  <c r="H1007" i="5"/>
  <c r="J1006" i="5"/>
  <c r="I1006" i="5"/>
  <c r="H1006" i="5"/>
  <c r="J1005" i="5"/>
  <c r="I1005" i="5"/>
  <c r="H1005" i="5"/>
  <c r="J1004" i="5"/>
  <c r="I1004" i="5"/>
  <c r="H1004" i="5"/>
  <c r="J1003" i="5"/>
  <c r="I1003" i="5"/>
  <c r="H1003" i="5"/>
  <c r="J1002" i="5"/>
  <c r="I1002" i="5"/>
  <c r="H1002" i="5"/>
  <c r="J1001" i="5"/>
  <c r="I1001" i="5"/>
  <c r="H1001" i="5"/>
  <c r="J1000" i="5"/>
  <c r="I1000" i="5"/>
  <c r="H1000" i="5"/>
  <c r="J999" i="5"/>
  <c r="I999" i="5"/>
  <c r="H999" i="5"/>
  <c r="J998" i="5"/>
  <c r="I998" i="5"/>
  <c r="H998" i="5"/>
  <c r="J997" i="5"/>
  <c r="I997" i="5"/>
  <c r="H997" i="5"/>
  <c r="J996" i="5"/>
  <c r="I996" i="5"/>
  <c r="H996" i="5"/>
  <c r="J995" i="5"/>
  <c r="I995" i="5"/>
  <c r="H995" i="5"/>
  <c r="J994" i="5"/>
  <c r="I994" i="5"/>
  <c r="H994" i="5"/>
  <c r="J993" i="5"/>
  <c r="I993" i="5"/>
  <c r="H993" i="5"/>
  <c r="J992" i="5"/>
  <c r="I992" i="5"/>
  <c r="H992" i="5"/>
  <c r="J991" i="5"/>
  <c r="I991" i="5"/>
  <c r="H991" i="5"/>
  <c r="J990" i="5"/>
  <c r="I990" i="5"/>
  <c r="H990" i="5"/>
  <c r="J989" i="5"/>
  <c r="I989" i="5"/>
  <c r="H989" i="5"/>
  <c r="J988" i="5"/>
  <c r="I988" i="5"/>
  <c r="H988" i="5"/>
  <c r="J987" i="5"/>
  <c r="I987" i="5"/>
  <c r="H987" i="5"/>
  <c r="J986" i="5"/>
  <c r="I986" i="5"/>
  <c r="H986" i="5"/>
  <c r="J985" i="5"/>
  <c r="I985" i="5"/>
  <c r="H985" i="5"/>
  <c r="J984" i="5"/>
  <c r="I984" i="5"/>
  <c r="H984" i="5"/>
  <c r="J983" i="5"/>
  <c r="I983" i="5"/>
  <c r="H983" i="5"/>
  <c r="J982" i="5"/>
  <c r="I982" i="5"/>
  <c r="H982" i="5"/>
  <c r="J981" i="5"/>
  <c r="I981" i="5"/>
  <c r="H981" i="5"/>
  <c r="J980" i="5"/>
  <c r="I980" i="5"/>
  <c r="H980" i="5"/>
  <c r="J979" i="5"/>
  <c r="I979" i="5"/>
  <c r="H979" i="5"/>
  <c r="J978" i="5"/>
  <c r="I978" i="5"/>
  <c r="H978" i="5"/>
  <c r="J977" i="5"/>
  <c r="I977" i="5"/>
  <c r="H977" i="5"/>
  <c r="J976" i="5"/>
  <c r="I976" i="5"/>
  <c r="H976" i="5"/>
  <c r="J975" i="5"/>
  <c r="I975" i="5"/>
  <c r="H975" i="5"/>
  <c r="J974" i="5"/>
  <c r="I974" i="5"/>
  <c r="H974" i="5"/>
  <c r="J973" i="5"/>
  <c r="I973" i="5"/>
  <c r="H973" i="5"/>
  <c r="J972" i="5"/>
  <c r="I972" i="5"/>
  <c r="H972" i="5"/>
  <c r="J971" i="5"/>
  <c r="I971" i="5"/>
  <c r="H971" i="5"/>
  <c r="J970" i="5"/>
  <c r="I970" i="5"/>
  <c r="H970" i="5"/>
  <c r="J969" i="5"/>
  <c r="I969" i="5"/>
  <c r="H969" i="5"/>
  <c r="J968" i="5"/>
  <c r="I968" i="5"/>
  <c r="H968" i="5"/>
  <c r="J967" i="5"/>
  <c r="I967" i="5"/>
  <c r="H967" i="5"/>
  <c r="J966" i="5"/>
  <c r="I966" i="5"/>
  <c r="H966" i="5"/>
  <c r="J965" i="5"/>
  <c r="I965" i="5"/>
  <c r="H965" i="5"/>
  <c r="J964" i="5"/>
  <c r="I964" i="5"/>
  <c r="H964" i="5"/>
  <c r="J963" i="5"/>
  <c r="I963" i="5"/>
  <c r="H963" i="5"/>
  <c r="J962" i="5"/>
  <c r="I962" i="5"/>
  <c r="H962" i="5"/>
  <c r="J961" i="5"/>
  <c r="I961" i="5"/>
  <c r="H961" i="5"/>
  <c r="J960" i="5"/>
  <c r="I960" i="5"/>
  <c r="H960" i="5"/>
  <c r="J959" i="5"/>
  <c r="I959" i="5"/>
  <c r="H959" i="5"/>
  <c r="J958" i="5"/>
  <c r="I958" i="5"/>
  <c r="H958" i="5"/>
  <c r="J957" i="5"/>
  <c r="I957" i="5"/>
  <c r="H957" i="5"/>
  <c r="J956" i="5"/>
  <c r="I956" i="5"/>
  <c r="H956" i="5"/>
  <c r="J955" i="5"/>
  <c r="I955" i="5"/>
  <c r="H955" i="5"/>
  <c r="J954" i="5"/>
  <c r="I954" i="5"/>
  <c r="H954" i="5"/>
  <c r="J953" i="5"/>
  <c r="I953" i="5"/>
  <c r="H953" i="5"/>
  <c r="J952" i="5"/>
  <c r="I952" i="5"/>
  <c r="H952" i="5"/>
  <c r="J951" i="5"/>
  <c r="I951" i="5"/>
  <c r="H951" i="5"/>
  <c r="J950" i="5"/>
  <c r="I950" i="5"/>
  <c r="H950" i="5"/>
  <c r="J949" i="5"/>
  <c r="I949" i="5"/>
  <c r="H949" i="5"/>
  <c r="J948" i="5"/>
  <c r="I948" i="5"/>
  <c r="H948" i="5"/>
  <c r="J947" i="5"/>
  <c r="I947" i="5"/>
  <c r="H947" i="5"/>
  <c r="J946" i="5"/>
  <c r="I946" i="5"/>
  <c r="H946" i="5"/>
  <c r="J945" i="5"/>
  <c r="I945" i="5"/>
  <c r="H945" i="5"/>
  <c r="J944" i="5"/>
  <c r="I944" i="5"/>
  <c r="H944" i="5"/>
  <c r="J943" i="5"/>
  <c r="I943" i="5"/>
  <c r="H943" i="5"/>
  <c r="J942" i="5"/>
  <c r="I942" i="5"/>
  <c r="H942" i="5"/>
  <c r="J941" i="5"/>
  <c r="I941" i="5"/>
  <c r="H941" i="5"/>
  <c r="J940" i="5"/>
  <c r="I940" i="5"/>
  <c r="H940" i="5"/>
  <c r="J939" i="5"/>
  <c r="I939" i="5"/>
  <c r="H939" i="5"/>
  <c r="J938" i="5"/>
  <c r="I938" i="5"/>
  <c r="H938" i="5"/>
  <c r="J937" i="5"/>
  <c r="I937" i="5"/>
  <c r="H937" i="5"/>
  <c r="J936" i="5"/>
  <c r="I936" i="5"/>
  <c r="H936" i="5"/>
  <c r="J935" i="5"/>
  <c r="I935" i="5"/>
  <c r="H935" i="5"/>
  <c r="J934" i="5"/>
  <c r="I934" i="5"/>
  <c r="H934" i="5"/>
  <c r="J933" i="5"/>
  <c r="I933" i="5"/>
  <c r="H933" i="5"/>
  <c r="J932" i="5"/>
  <c r="I932" i="5"/>
  <c r="H932" i="5"/>
  <c r="J931" i="5"/>
  <c r="I931" i="5"/>
  <c r="H931" i="5"/>
  <c r="J930" i="5"/>
  <c r="I930" i="5"/>
  <c r="H930" i="5"/>
  <c r="J929" i="5"/>
  <c r="I929" i="5"/>
  <c r="H929" i="5"/>
  <c r="J928" i="5"/>
  <c r="I928" i="5"/>
  <c r="H928" i="5"/>
  <c r="J927" i="5"/>
  <c r="I927" i="5"/>
  <c r="H927" i="5"/>
  <c r="J926" i="5"/>
  <c r="I926" i="5"/>
  <c r="H926" i="5"/>
  <c r="J925" i="5"/>
  <c r="I925" i="5"/>
  <c r="H925" i="5"/>
  <c r="J924" i="5"/>
  <c r="I924" i="5"/>
  <c r="H924" i="5"/>
  <c r="J923" i="5"/>
  <c r="I923" i="5"/>
  <c r="H923" i="5"/>
  <c r="J922" i="5"/>
  <c r="I922" i="5"/>
  <c r="H922" i="5"/>
  <c r="J921" i="5"/>
  <c r="I921" i="5"/>
  <c r="H921" i="5"/>
  <c r="J920" i="5"/>
  <c r="I920" i="5"/>
  <c r="H920" i="5"/>
  <c r="J919" i="5"/>
  <c r="I919" i="5"/>
  <c r="H919" i="5"/>
  <c r="J918" i="5"/>
  <c r="I918" i="5"/>
  <c r="H918" i="5"/>
  <c r="J917" i="5"/>
  <c r="I917" i="5"/>
  <c r="H917" i="5"/>
  <c r="J916" i="5"/>
  <c r="I916" i="5"/>
  <c r="H916" i="5"/>
  <c r="J915" i="5"/>
  <c r="I915" i="5"/>
  <c r="H915" i="5"/>
  <c r="J914" i="5"/>
  <c r="I914" i="5"/>
  <c r="H914" i="5"/>
  <c r="J913" i="5"/>
  <c r="I913" i="5"/>
  <c r="H913" i="5"/>
  <c r="J912" i="5"/>
  <c r="I912" i="5"/>
  <c r="H912" i="5"/>
  <c r="J911" i="5"/>
  <c r="I911" i="5"/>
  <c r="H911" i="5"/>
  <c r="J910" i="5"/>
  <c r="I910" i="5"/>
  <c r="H910" i="5"/>
  <c r="J909" i="5"/>
  <c r="I909" i="5"/>
  <c r="H909" i="5"/>
  <c r="J908" i="5"/>
  <c r="I908" i="5"/>
  <c r="H908" i="5"/>
  <c r="J907" i="5"/>
  <c r="I907" i="5"/>
  <c r="H907" i="5"/>
  <c r="J906" i="5"/>
  <c r="I906" i="5"/>
  <c r="H906" i="5"/>
  <c r="J905" i="5"/>
  <c r="I905" i="5"/>
  <c r="H905" i="5"/>
  <c r="J904" i="5"/>
  <c r="I904" i="5"/>
  <c r="H904" i="5"/>
  <c r="J903" i="5"/>
  <c r="I903" i="5"/>
  <c r="H903" i="5"/>
  <c r="J902" i="5"/>
  <c r="I902" i="5"/>
  <c r="H902" i="5"/>
  <c r="J901" i="5"/>
  <c r="I901" i="5"/>
  <c r="H901" i="5"/>
  <c r="J900" i="5"/>
  <c r="I900" i="5"/>
  <c r="H900" i="5"/>
  <c r="J899" i="5"/>
  <c r="I899" i="5"/>
  <c r="H899" i="5"/>
  <c r="J898" i="5"/>
  <c r="I898" i="5"/>
  <c r="H898" i="5"/>
  <c r="J897" i="5"/>
  <c r="I897" i="5"/>
  <c r="H897" i="5"/>
  <c r="J896" i="5"/>
  <c r="I896" i="5"/>
  <c r="H896" i="5"/>
  <c r="J895" i="5"/>
  <c r="I895" i="5"/>
  <c r="H895" i="5"/>
  <c r="J894" i="5"/>
  <c r="I894" i="5"/>
  <c r="H894" i="5"/>
  <c r="J893" i="5"/>
  <c r="I893" i="5"/>
  <c r="H893" i="5"/>
  <c r="J892" i="5"/>
  <c r="I892" i="5"/>
  <c r="H892" i="5"/>
  <c r="J891" i="5"/>
  <c r="I891" i="5"/>
  <c r="H891" i="5"/>
  <c r="J890" i="5"/>
  <c r="I890" i="5"/>
  <c r="H890" i="5"/>
  <c r="J889" i="5"/>
  <c r="I889" i="5"/>
  <c r="H889" i="5"/>
  <c r="J888" i="5"/>
  <c r="I888" i="5"/>
  <c r="H888" i="5"/>
  <c r="J887" i="5"/>
  <c r="I887" i="5"/>
  <c r="H887" i="5"/>
  <c r="J886" i="5"/>
  <c r="I886" i="5"/>
  <c r="H886" i="5"/>
  <c r="J885" i="5"/>
  <c r="I885" i="5"/>
  <c r="H885" i="5"/>
  <c r="J884" i="5"/>
  <c r="I884" i="5"/>
  <c r="H884" i="5"/>
  <c r="J883" i="5"/>
  <c r="I883" i="5"/>
  <c r="H883" i="5"/>
  <c r="J882" i="5"/>
  <c r="I882" i="5"/>
  <c r="H882" i="5"/>
  <c r="J881" i="5"/>
  <c r="I881" i="5"/>
  <c r="H881" i="5"/>
  <c r="J880" i="5"/>
  <c r="I880" i="5"/>
  <c r="H880" i="5"/>
  <c r="J879" i="5"/>
  <c r="I879" i="5"/>
  <c r="H879" i="5"/>
  <c r="J878" i="5"/>
  <c r="I878" i="5"/>
  <c r="H878" i="5"/>
  <c r="J877" i="5"/>
  <c r="I877" i="5"/>
  <c r="H877" i="5"/>
  <c r="J876" i="5"/>
  <c r="I876" i="5"/>
  <c r="H876" i="5"/>
  <c r="J875" i="5"/>
  <c r="I875" i="5"/>
  <c r="H875" i="5"/>
  <c r="J874" i="5"/>
  <c r="I874" i="5"/>
  <c r="H874" i="5"/>
  <c r="J873" i="5"/>
  <c r="I873" i="5"/>
  <c r="H873" i="5"/>
  <c r="J872" i="5"/>
  <c r="I872" i="5"/>
  <c r="H872" i="5"/>
  <c r="J871" i="5"/>
  <c r="I871" i="5"/>
  <c r="H871" i="5"/>
  <c r="J870" i="5"/>
  <c r="I870" i="5"/>
  <c r="H870" i="5"/>
  <c r="J869" i="5"/>
  <c r="I869" i="5"/>
  <c r="H869" i="5"/>
  <c r="J868" i="5"/>
  <c r="I868" i="5"/>
  <c r="H868" i="5"/>
  <c r="J867" i="5"/>
  <c r="I867" i="5"/>
  <c r="H867" i="5"/>
  <c r="J866" i="5"/>
  <c r="I866" i="5"/>
  <c r="H866" i="5"/>
  <c r="J865" i="5"/>
  <c r="I865" i="5"/>
  <c r="H865" i="5"/>
  <c r="J864" i="5"/>
  <c r="I864" i="5"/>
  <c r="H864" i="5"/>
  <c r="J863" i="5"/>
  <c r="I863" i="5"/>
  <c r="H863" i="5"/>
  <c r="J862" i="5"/>
  <c r="I862" i="5"/>
  <c r="H862" i="5"/>
  <c r="J861" i="5"/>
  <c r="I861" i="5"/>
  <c r="H861" i="5"/>
  <c r="J860" i="5"/>
  <c r="I860" i="5"/>
  <c r="H860" i="5"/>
  <c r="J859" i="5"/>
  <c r="I859" i="5"/>
  <c r="H859" i="5"/>
  <c r="J858" i="5"/>
  <c r="I858" i="5"/>
  <c r="H858" i="5"/>
  <c r="J857" i="5"/>
  <c r="I857" i="5"/>
  <c r="H857" i="5"/>
  <c r="J856" i="5"/>
  <c r="I856" i="5"/>
  <c r="H856" i="5"/>
  <c r="J855" i="5"/>
  <c r="I855" i="5"/>
  <c r="H855" i="5"/>
  <c r="J854" i="5"/>
  <c r="I854" i="5"/>
  <c r="H854" i="5"/>
  <c r="J853" i="5"/>
  <c r="I853" i="5"/>
  <c r="H853" i="5"/>
  <c r="J852" i="5"/>
  <c r="I852" i="5"/>
  <c r="H852" i="5"/>
  <c r="J851" i="5"/>
  <c r="I851" i="5"/>
  <c r="H851" i="5"/>
  <c r="J850" i="5"/>
  <c r="I850" i="5"/>
  <c r="H850" i="5"/>
  <c r="J849" i="5"/>
  <c r="I849" i="5"/>
  <c r="H849" i="5"/>
  <c r="J848" i="5"/>
  <c r="I848" i="5"/>
  <c r="H848" i="5"/>
  <c r="J847" i="5"/>
  <c r="I847" i="5"/>
  <c r="H847" i="5"/>
  <c r="J846" i="5"/>
  <c r="I846" i="5"/>
  <c r="H846" i="5"/>
  <c r="J845" i="5"/>
  <c r="I845" i="5"/>
  <c r="H845" i="5"/>
  <c r="J844" i="5"/>
  <c r="I844" i="5"/>
  <c r="H844" i="5"/>
  <c r="J843" i="5"/>
  <c r="I843" i="5"/>
  <c r="H843" i="5"/>
  <c r="J842" i="5"/>
  <c r="I842" i="5"/>
  <c r="H842" i="5"/>
  <c r="J841" i="5"/>
  <c r="I841" i="5"/>
  <c r="H841" i="5"/>
  <c r="J840" i="5"/>
  <c r="I840" i="5"/>
  <c r="H840" i="5"/>
  <c r="J839" i="5"/>
  <c r="I839" i="5"/>
  <c r="H839" i="5"/>
  <c r="J838" i="5"/>
  <c r="I838" i="5"/>
  <c r="H838" i="5"/>
  <c r="J837" i="5"/>
  <c r="I837" i="5"/>
  <c r="H837" i="5"/>
  <c r="J836" i="5"/>
  <c r="I836" i="5"/>
  <c r="H836" i="5"/>
  <c r="J835" i="5"/>
  <c r="I835" i="5"/>
  <c r="H835" i="5"/>
  <c r="J834" i="5"/>
  <c r="I834" i="5"/>
  <c r="H834" i="5"/>
  <c r="J833" i="5"/>
  <c r="I833" i="5"/>
  <c r="H833" i="5"/>
  <c r="J832" i="5"/>
  <c r="I832" i="5"/>
  <c r="H832" i="5"/>
  <c r="J831" i="5"/>
  <c r="I831" i="5"/>
  <c r="H831" i="5"/>
  <c r="J830" i="5"/>
  <c r="I830" i="5"/>
  <c r="H830" i="5"/>
  <c r="J829" i="5"/>
  <c r="I829" i="5"/>
  <c r="H829" i="5"/>
  <c r="J828" i="5"/>
  <c r="I828" i="5"/>
  <c r="H828" i="5"/>
  <c r="J827" i="5"/>
  <c r="I827" i="5"/>
  <c r="H827" i="5"/>
  <c r="J826" i="5"/>
  <c r="I826" i="5"/>
  <c r="H826" i="5"/>
  <c r="J825" i="5"/>
  <c r="I825" i="5"/>
  <c r="H825" i="5"/>
  <c r="J824" i="5"/>
  <c r="I824" i="5"/>
  <c r="H824" i="5"/>
  <c r="J823" i="5"/>
  <c r="I823" i="5"/>
  <c r="H823" i="5"/>
  <c r="J822" i="5"/>
  <c r="I822" i="5"/>
  <c r="H822" i="5"/>
  <c r="J821" i="5"/>
  <c r="I821" i="5"/>
  <c r="H821" i="5"/>
  <c r="J820" i="5"/>
  <c r="I820" i="5"/>
  <c r="H820" i="5"/>
  <c r="J819" i="5"/>
  <c r="I819" i="5"/>
  <c r="H819" i="5"/>
  <c r="J818" i="5"/>
  <c r="I818" i="5"/>
  <c r="H818" i="5"/>
  <c r="J817" i="5"/>
  <c r="I817" i="5"/>
  <c r="H817" i="5"/>
  <c r="J816" i="5"/>
  <c r="I816" i="5"/>
  <c r="H816" i="5"/>
  <c r="J815" i="5"/>
  <c r="I815" i="5"/>
  <c r="H815" i="5"/>
  <c r="J814" i="5"/>
  <c r="I814" i="5"/>
  <c r="H814" i="5"/>
  <c r="J813" i="5"/>
  <c r="I813" i="5"/>
  <c r="H813" i="5"/>
  <c r="J812" i="5"/>
  <c r="I812" i="5"/>
  <c r="H812" i="5"/>
  <c r="J811" i="5"/>
  <c r="I811" i="5"/>
  <c r="H811" i="5"/>
  <c r="J810" i="5"/>
  <c r="I810" i="5"/>
  <c r="H810" i="5"/>
  <c r="J809" i="5"/>
  <c r="I809" i="5"/>
  <c r="H809" i="5"/>
  <c r="J808" i="5"/>
  <c r="I808" i="5"/>
  <c r="H808" i="5"/>
  <c r="J807" i="5"/>
  <c r="I807" i="5"/>
  <c r="H807" i="5"/>
  <c r="J806" i="5"/>
  <c r="I806" i="5"/>
  <c r="H806" i="5"/>
  <c r="J805" i="5"/>
  <c r="I805" i="5"/>
  <c r="H805" i="5"/>
  <c r="J804" i="5"/>
  <c r="I804" i="5"/>
  <c r="H804" i="5"/>
  <c r="J803" i="5"/>
  <c r="I803" i="5"/>
  <c r="H803" i="5"/>
  <c r="J802" i="5"/>
  <c r="I802" i="5"/>
  <c r="H802" i="5"/>
  <c r="J801" i="5"/>
  <c r="I801" i="5"/>
  <c r="H801" i="5"/>
  <c r="J800" i="5"/>
  <c r="I800" i="5"/>
  <c r="H800" i="5"/>
  <c r="J799" i="5"/>
  <c r="I799" i="5"/>
  <c r="H799" i="5"/>
  <c r="J798" i="5"/>
  <c r="I798" i="5"/>
  <c r="H798" i="5"/>
  <c r="J797" i="5"/>
  <c r="I797" i="5"/>
  <c r="H797" i="5"/>
  <c r="J796" i="5"/>
  <c r="I796" i="5"/>
  <c r="H796" i="5"/>
  <c r="J795" i="5"/>
  <c r="I795" i="5"/>
  <c r="H795" i="5"/>
  <c r="J794" i="5"/>
  <c r="I794" i="5"/>
  <c r="H794" i="5"/>
  <c r="J793" i="5"/>
  <c r="I793" i="5"/>
  <c r="H793" i="5"/>
  <c r="J792" i="5"/>
  <c r="I792" i="5"/>
  <c r="H792" i="5"/>
  <c r="J791" i="5"/>
  <c r="I791" i="5"/>
  <c r="H791" i="5"/>
  <c r="J790" i="5"/>
  <c r="I790" i="5"/>
  <c r="H790" i="5"/>
  <c r="J789" i="5"/>
  <c r="I789" i="5"/>
  <c r="H789" i="5"/>
  <c r="J788" i="5"/>
  <c r="I788" i="5"/>
  <c r="H788" i="5"/>
  <c r="J787" i="5"/>
  <c r="I787" i="5"/>
  <c r="H787" i="5"/>
  <c r="J786" i="5"/>
  <c r="I786" i="5"/>
  <c r="H786" i="5"/>
  <c r="J785" i="5"/>
  <c r="I785" i="5"/>
  <c r="H785" i="5"/>
  <c r="J784" i="5"/>
  <c r="I784" i="5"/>
  <c r="H784" i="5"/>
  <c r="J783" i="5"/>
  <c r="I783" i="5"/>
  <c r="H783" i="5"/>
  <c r="J782" i="5"/>
  <c r="I782" i="5"/>
  <c r="H782" i="5"/>
  <c r="J781" i="5"/>
  <c r="I781" i="5"/>
  <c r="H781" i="5"/>
  <c r="J780" i="5"/>
  <c r="I780" i="5"/>
  <c r="H780" i="5"/>
  <c r="J779" i="5"/>
  <c r="I779" i="5"/>
  <c r="H779" i="5"/>
  <c r="J778" i="5"/>
  <c r="I778" i="5"/>
  <c r="H778" i="5"/>
  <c r="J777" i="5"/>
  <c r="I777" i="5"/>
  <c r="H777" i="5"/>
  <c r="J776" i="5"/>
  <c r="I776" i="5"/>
  <c r="H776" i="5"/>
  <c r="J775" i="5"/>
  <c r="I775" i="5"/>
  <c r="H775" i="5"/>
  <c r="J774" i="5"/>
  <c r="I774" i="5"/>
  <c r="H774" i="5"/>
  <c r="J773" i="5"/>
  <c r="I773" i="5"/>
  <c r="H773" i="5"/>
  <c r="J772" i="5"/>
  <c r="I772" i="5"/>
  <c r="H772" i="5"/>
  <c r="J771" i="5"/>
  <c r="I771" i="5"/>
  <c r="H771" i="5"/>
  <c r="J770" i="5"/>
  <c r="I770" i="5"/>
  <c r="H770" i="5"/>
  <c r="J769" i="5"/>
  <c r="I769" i="5"/>
  <c r="H769" i="5"/>
  <c r="J768" i="5"/>
  <c r="I768" i="5"/>
  <c r="H768" i="5"/>
  <c r="J767" i="5"/>
  <c r="I767" i="5"/>
  <c r="H767" i="5"/>
  <c r="J766" i="5"/>
  <c r="I766" i="5"/>
  <c r="H766" i="5"/>
  <c r="J765" i="5"/>
  <c r="I765" i="5"/>
  <c r="H765" i="5"/>
  <c r="J764" i="5"/>
  <c r="I764" i="5"/>
  <c r="H764" i="5"/>
  <c r="J763" i="5"/>
  <c r="I763" i="5"/>
  <c r="H763" i="5"/>
  <c r="J762" i="5"/>
  <c r="I762" i="5"/>
  <c r="H762" i="5"/>
  <c r="J761" i="5"/>
  <c r="I761" i="5"/>
  <c r="H761" i="5"/>
  <c r="J760" i="5"/>
  <c r="I760" i="5"/>
  <c r="H760" i="5"/>
  <c r="J759" i="5"/>
  <c r="I759" i="5"/>
  <c r="H759" i="5"/>
  <c r="J758" i="5"/>
  <c r="I758" i="5"/>
  <c r="H758" i="5"/>
  <c r="J757" i="5"/>
  <c r="I757" i="5"/>
  <c r="H757" i="5"/>
  <c r="J756" i="5"/>
  <c r="I756" i="5"/>
  <c r="H756" i="5"/>
  <c r="J755" i="5"/>
  <c r="I755" i="5"/>
  <c r="H755" i="5"/>
  <c r="J754" i="5"/>
  <c r="I754" i="5"/>
  <c r="H754" i="5"/>
  <c r="J753" i="5"/>
  <c r="I753" i="5"/>
  <c r="H753" i="5"/>
  <c r="J752" i="5"/>
  <c r="I752" i="5"/>
  <c r="H752" i="5"/>
  <c r="J751" i="5"/>
  <c r="I751" i="5"/>
  <c r="H751" i="5"/>
  <c r="J750" i="5"/>
  <c r="I750" i="5"/>
  <c r="H750" i="5"/>
  <c r="J749" i="5"/>
  <c r="I749" i="5"/>
  <c r="H749" i="5"/>
  <c r="J748" i="5"/>
  <c r="I748" i="5"/>
  <c r="H748" i="5"/>
  <c r="J747" i="5"/>
  <c r="I747" i="5"/>
  <c r="H747" i="5"/>
  <c r="J746" i="5"/>
  <c r="I746" i="5"/>
  <c r="H746" i="5"/>
  <c r="J745" i="5"/>
  <c r="I745" i="5"/>
  <c r="H745" i="5"/>
  <c r="J744" i="5"/>
  <c r="I744" i="5"/>
  <c r="H744" i="5"/>
  <c r="J743" i="5"/>
  <c r="I743" i="5"/>
  <c r="H743" i="5"/>
  <c r="J742" i="5"/>
  <c r="I742" i="5"/>
  <c r="H742" i="5"/>
  <c r="J741" i="5"/>
  <c r="I741" i="5"/>
  <c r="H741" i="5"/>
  <c r="J740" i="5"/>
  <c r="I740" i="5"/>
  <c r="H740" i="5"/>
  <c r="J739" i="5"/>
  <c r="I739" i="5"/>
  <c r="H739" i="5"/>
  <c r="J738" i="5"/>
  <c r="I738" i="5"/>
  <c r="H738" i="5"/>
  <c r="J737" i="5"/>
  <c r="I737" i="5"/>
  <c r="H737" i="5"/>
  <c r="J736" i="5"/>
  <c r="I736" i="5"/>
  <c r="H736" i="5"/>
  <c r="J735" i="5"/>
  <c r="I735" i="5"/>
  <c r="H735" i="5"/>
  <c r="J734" i="5"/>
  <c r="I734" i="5"/>
  <c r="H734" i="5"/>
  <c r="J733" i="5"/>
  <c r="I733" i="5"/>
  <c r="H733" i="5"/>
  <c r="J732" i="5"/>
  <c r="I732" i="5"/>
  <c r="H732" i="5"/>
  <c r="J731" i="5"/>
  <c r="I731" i="5"/>
  <c r="H731" i="5"/>
  <c r="J730" i="5"/>
  <c r="I730" i="5"/>
  <c r="H730" i="5"/>
  <c r="J729" i="5"/>
  <c r="I729" i="5"/>
  <c r="H729" i="5"/>
  <c r="J728" i="5"/>
  <c r="I728" i="5"/>
  <c r="H728" i="5"/>
  <c r="J727" i="5"/>
  <c r="I727" i="5"/>
  <c r="H727" i="5"/>
  <c r="J726" i="5"/>
  <c r="I726" i="5"/>
  <c r="H726" i="5"/>
  <c r="J725" i="5"/>
  <c r="I725" i="5"/>
  <c r="H725" i="5"/>
  <c r="J724" i="5"/>
  <c r="I724" i="5"/>
  <c r="H724" i="5"/>
  <c r="J723" i="5"/>
  <c r="I723" i="5"/>
  <c r="H723" i="5"/>
  <c r="J722" i="5"/>
  <c r="I722" i="5"/>
  <c r="H722" i="5"/>
  <c r="J721" i="5"/>
  <c r="I721" i="5"/>
  <c r="H721" i="5"/>
  <c r="J720" i="5"/>
  <c r="I720" i="5"/>
  <c r="H720" i="5"/>
  <c r="J719" i="5"/>
  <c r="I719" i="5"/>
  <c r="H719" i="5"/>
  <c r="J718" i="5"/>
  <c r="I718" i="5"/>
  <c r="H718" i="5"/>
  <c r="J717" i="5"/>
  <c r="I717" i="5"/>
  <c r="H717" i="5"/>
  <c r="J716" i="5"/>
  <c r="I716" i="5"/>
  <c r="H716" i="5"/>
  <c r="J715" i="5"/>
  <c r="I715" i="5"/>
  <c r="H715" i="5"/>
  <c r="J714" i="5"/>
  <c r="I714" i="5"/>
  <c r="H714" i="5"/>
  <c r="J713" i="5"/>
  <c r="I713" i="5"/>
  <c r="H713" i="5"/>
  <c r="J712" i="5"/>
  <c r="I712" i="5"/>
  <c r="H712" i="5"/>
  <c r="J711" i="5"/>
  <c r="I711" i="5"/>
  <c r="H711" i="5"/>
  <c r="J710" i="5"/>
  <c r="I710" i="5"/>
  <c r="H710" i="5"/>
  <c r="J709" i="5"/>
  <c r="I709" i="5"/>
  <c r="H709" i="5"/>
  <c r="J708" i="5"/>
  <c r="I708" i="5"/>
  <c r="H708" i="5"/>
  <c r="J707" i="5"/>
  <c r="I707" i="5"/>
  <c r="H707" i="5"/>
  <c r="J706" i="5"/>
  <c r="I706" i="5"/>
  <c r="H706" i="5"/>
  <c r="J705" i="5"/>
  <c r="I705" i="5"/>
  <c r="H705" i="5"/>
  <c r="J704" i="5"/>
  <c r="I704" i="5"/>
  <c r="H704" i="5"/>
  <c r="J703" i="5"/>
  <c r="I703" i="5"/>
  <c r="H703" i="5"/>
  <c r="J702" i="5"/>
  <c r="I702" i="5"/>
  <c r="H702" i="5"/>
  <c r="J701" i="5"/>
  <c r="I701" i="5"/>
  <c r="H701" i="5"/>
  <c r="J700" i="5"/>
  <c r="I700" i="5"/>
  <c r="H700" i="5"/>
  <c r="J699" i="5"/>
  <c r="I699" i="5"/>
  <c r="H699" i="5"/>
  <c r="J698" i="5"/>
  <c r="I698" i="5"/>
  <c r="H698" i="5"/>
  <c r="J697" i="5"/>
  <c r="I697" i="5"/>
  <c r="H697" i="5"/>
  <c r="J696" i="5"/>
  <c r="I696" i="5"/>
  <c r="H696" i="5"/>
  <c r="J695" i="5"/>
  <c r="I695" i="5"/>
  <c r="H695" i="5"/>
  <c r="J694" i="5"/>
  <c r="I694" i="5"/>
  <c r="H694" i="5"/>
  <c r="J693" i="5"/>
  <c r="I693" i="5"/>
  <c r="H693" i="5"/>
  <c r="J692" i="5"/>
  <c r="I692" i="5"/>
  <c r="H692" i="5"/>
  <c r="J691" i="5"/>
  <c r="I691" i="5"/>
  <c r="H691" i="5"/>
  <c r="J690" i="5"/>
  <c r="I690" i="5"/>
  <c r="H690" i="5"/>
  <c r="J689" i="5"/>
  <c r="I689" i="5"/>
  <c r="H689" i="5"/>
  <c r="J688" i="5"/>
  <c r="I688" i="5"/>
  <c r="H688" i="5"/>
  <c r="J687" i="5"/>
  <c r="I687" i="5"/>
  <c r="H687" i="5"/>
  <c r="J686" i="5"/>
  <c r="I686" i="5"/>
  <c r="H686" i="5"/>
  <c r="J685" i="5"/>
  <c r="I685" i="5"/>
  <c r="H685" i="5"/>
  <c r="J684" i="5"/>
  <c r="I684" i="5"/>
  <c r="H684" i="5"/>
  <c r="J683" i="5"/>
  <c r="I683" i="5"/>
  <c r="H683" i="5"/>
  <c r="J682" i="5"/>
  <c r="I682" i="5"/>
  <c r="H682" i="5"/>
  <c r="J681" i="5"/>
  <c r="I681" i="5"/>
  <c r="H681" i="5"/>
  <c r="J680" i="5"/>
  <c r="I680" i="5"/>
  <c r="H680" i="5"/>
  <c r="J679" i="5"/>
  <c r="I679" i="5"/>
  <c r="H679" i="5"/>
  <c r="J678" i="5"/>
  <c r="I678" i="5"/>
  <c r="H678" i="5"/>
  <c r="J677" i="5"/>
  <c r="I677" i="5"/>
  <c r="H677" i="5"/>
  <c r="J676" i="5"/>
  <c r="I676" i="5"/>
  <c r="H676" i="5"/>
  <c r="J675" i="5"/>
  <c r="I675" i="5"/>
  <c r="H675" i="5"/>
  <c r="J674" i="5"/>
  <c r="I674" i="5"/>
  <c r="H674" i="5"/>
  <c r="J673" i="5"/>
  <c r="I673" i="5"/>
  <c r="H673" i="5"/>
  <c r="J672" i="5"/>
  <c r="I672" i="5"/>
  <c r="H672" i="5"/>
  <c r="J671" i="5"/>
  <c r="I671" i="5"/>
  <c r="H671" i="5"/>
  <c r="J670" i="5"/>
  <c r="I670" i="5"/>
  <c r="H670" i="5"/>
  <c r="J669" i="5"/>
  <c r="I669" i="5"/>
  <c r="H669" i="5"/>
  <c r="J668" i="5"/>
  <c r="I668" i="5"/>
  <c r="H668" i="5"/>
  <c r="J667" i="5"/>
  <c r="I667" i="5"/>
  <c r="H667" i="5"/>
  <c r="J666" i="5"/>
  <c r="I666" i="5"/>
  <c r="H666" i="5"/>
  <c r="J665" i="5"/>
  <c r="I665" i="5"/>
  <c r="H665" i="5"/>
  <c r="J664" i="5"/>
  <c r="I664" i="5"/>
  <c r="H664" i="5"/>
  <c r="J663" i="5"/>
  <c r="I663" i="5"/>
  <c r="H663" i="5"/>
  <c r="J662" i="5"/>
  <c r="I662" i="5"/>
  <c r="H662" i="5"/>
  <c r="J661" i="5"/>
  <c r="I661" i="5"/>
  <c r="H661" i="5"/>
  <c r="J660" i="5"/>
  <c r="I660" i="5"/>
  <c r="H660" i="5"/>
  <c r="J659" i="5"/>
  <c r="I659" i="5"/>
  <c r="H659" i="5"/>
  <c r="J658" i="5"/>
  <c r="I658" i="5"/>
  <c r="H658" i="5"/>
  <c r="J657" i="5"/>
  <c r="I657" i="5"/>
  <c r="H657" i="5"/>
  <c r="J656" i="5"/>
  <c r="I656" i="5"/>
  <c r="H656" i="5"/>
  <c r="J655" i="5"/>
  <c r="I655" i="5"/>
  <c r="H655" i="5"/>
  <c r="J654" i="5"/>
  <c r="I654" i="5"/>
  <c r="H654" i="5"/>
  <c r="J653" i="5"/>
  <c r="I653" i="5"/>
  <c r="H653" i="5"/>
  <c r="J652" i="5"/>
  <c r="I652" i="5"/>
  <c r="H652" i="5"/>
  <c r="J651" i="5"/>
  <c r="I651" i="5"/>
  <c r="H651" i="5"/>
  <c r="J650" i="5"/>
  <c r="I650" i="5"/>
  <c r="H650" i="5"/>
  <c r="J649" i="5"/>
  <c r="I649" i="5"/>
  <c r="H649" i="5"/>
  <c r="J648" i="5"/>
  <c r="I648" i="5"/>
  <c r="H648" i="5"/>
  <c r="J647" i="5"/>
  <c r="I647" i="5"/>
  <c r="H647" i="5"/>
  <c r="J646" i="5"/>
  <c r="I646" i="5"/>
  <c r="H646" i="5"/>
  <c r="J645" i="5"/>
  <c r="I645" i="5"/>
  <c r="H645" i="5"/>
  <c r="J644" i="5"/>
  <c r="I644" i="5"/>
  <c r="H644" i="5"/>
  <c r="J643" i="5"/>
  <c r="I643" i="5"/>
  <c r="H643" i="5"/>
  <c r="J642" i="5"/>
  <c r="I642" i="5"/>
  <c r="H642" i="5"/>
  <c r="J641" i="5"/>
  <c r="I641" i="5"/>
  <c r="H641" i="5"/>
  <c r="J640" i="5"/>
  <c r="I640" i="5"/>
  <c r="H640" i="5"/>
  <c r="J639" i="5"/>
  <c r="I639" i="5"/>
  <c r="H639" i="5"/>
  <c r="J638" i="5"/>
  <c r="I638" i="5"/>
  <c r="H638" i="5"/>
  <c r="J637" i="5"/>
  <c r="I637" i="5"/>
  <c r="H637" i="5"/>
  <c r="J636" i="5"/>
  <c r="I636" i="5"/>
  <c r="H636" i="5"/>
  <c r="J635" i="5"/>
  <c r="I635" i="5"/>
  <c r="H635" i="5"/>
  <c r="J634" i="5"/>
  <c r="I634" i="5"/>
  <c r="H634" i="5"/>
  <c r="J633" i="5"/>
  <c r="I633" i="5"/>
  <c r="H633" i="5"/>
  <c r="J632" i="5"/>
  <c r="I632" i="5"/>
  <c r="H632" i="5"/>
  <c r="J631" i="5"/>
  <c r="I631" i="5"/>
  <c r="H631" i="5"/>
  <c r="J630" i="5"/>
  <c r="I630" i="5"/>
  <c r="H630" i="5"/>
  <c r="J629" i="5"/>
  <c r="I629" i="5"/>
  <c r="H629" i="5"/>
  <c r="J628" i="5"/>
  <c r="I628" i="5"/>
  <c r="H628" i="5"/>
  <c r="J627" i="5"/>
  <c r="I627" i="5"/>
  <c r="H627" i="5"/>
  <c r="J626" i="5"/>
  <c r="I626" i="5"/>
  <c r="H626" i="5"/>
  <c r="J625" i="5"/>
  <c r="I625" i="5"/>
  <c r="H625" i="5"/>
  <c r="J624" i="5"/>
  <c r="I624" i="5"/>
  <c r="H624" i="5"/>
  <c r="J623" i="5"/>
  <c r="I623" i="5"/>
  <c r="H623" i="5"/>
  <c r="J622" i="5"/>
  <c r="I622" i="5"/>
  <c r="H622" i="5"/>
  <c r="J621" i="5"/>
  <c r="I621" i="5"/>
  <c r="H621" i="5"/>
  <c r="J620" i="5"/>
  <c r="I620" i="5"/>
  <c r="H620" i="5"/>
  <c r="J619" i="5"/>
  <c r="I619" i="5"/>
  <c r="H619" i="5"/>
  <c r="J618" i="5"/>
  <c r="I618" i="5"/>
  <c r="H618" i="5"/>
  <c r="J617" i="5"/>
  <c r="I617" i="5"/>
  <c r="H617" i="5"/>
  <c r="J616" i="5"/>
  <c r="I616" i="5"/>
  <c r="H616" i="5"/>
  <c r="J615" i="5"/>
  <c r="I615" i="5"/>
  <c r="H615" i="5"/>
  <c r="J614" i="5"/>
  <c r="I614" i="5"/>
  <c r="H614" i="5"/>
  <c r="J613" i="5"/>
  <c r="I613" i="5"/>
  <c r="H613" i="5"/>
  <c r="J612" i="5"/>
  <c r="I612" i="5"/>
  <c r="H612" i="5"/>
  <c r="J611" i="5"/>
  <c r="I611" i="5"/>
  <c r="H611" i="5"/>
  <c r="J610" i="5"/>
  <c r="I610" i="5"/>
  <c r="H610" i="5"/>
  <c r="J609" i="5"/>
  <c r="I609" i="5"/>
  <c r="H609" i="5"/>
  <c r="J608" i="5"/>
  <c r="I608" i="5"/>
  <c r="H608" i="5"/>
  <c r="J607" i="5"/>
  <c r="I607" i="5"/>
  <c r="H607" i="5"/>
  <c r="J606" i="5"/>
  <c r="I606" i="5"/>
  <c r="H606" i="5"/>
  <c r="J605" i="5"/>
  <c r="I605" i="5"/>
  <c r="H605" i="5"/>
  <c r="J604" i="5"/>
  <c r="I604" i="5"/>
  <c r="H604" i="5"/>
  <c r="J603" i="5"/>
  <c r="I603" i="5"/>
  <c r="H603" i="5"/>
  <c r="J602" i="5"/>
  <c r="I602" i="5"/>
  <c r="H602" i="5"/>
  <c r="J601" i="5"/>
  <c r="I601" i="5"/>
  <c r="H601" i="5"/>
  <c r="J600" i="5"/>
  <c r="I600" i="5"/>
  <c r="H600" i="5"/>
  <c r="J599" i="5"/>
  <c r="I599" i="5"/>
  <c r="H599" i="5"/>
  <c r="J598" i="5"/>
  <c r="I598" i="5"/>
  <c r="H598" i="5"/>
  <c r="J597" i="5"/>
  <c r="I597" i="5"/>
  <c r="H597" i="5"/>
  <c r="J596" i="5"/>
  <c r="I596" i="5"/>
  <c r="H596" i="5"/>
  <c r="J595" i="5"/>
  <c r="I595" i="5"/>
  <c r="H595" i="5"/>
  <c r="J594" i="5"/>
  <c r="I594" i="5"/>
  <c r="H594" i="5"/>
  <c r="J593" i="5"/>
  <c r="I593" i="5"/>
  <c r="H593" i="5"/>
  <c r="J592" i="5"/>
  <c r="I592" i="5"/>
  <c r="H592" i="5"/>
  <c r="J591" i="5"/>
  <c r="I591" i="5"/>
  <c r="H591" i="5"/>
  <c r="J590" i="5"/>
  <c r="I590" i="5"/>
  <c r="H590" i="5"/>
  <c r="J589" i="5"/>
  <c r="I589" i="5"/>
  <c r="H589" i="5"/>
  <c r="J588" i="5"/>
  <c r="I588" i="5"/>
  <c r="H588" i="5"/>
  <c r="J587" i="5"/>
  <c r="I587" i="5"/>
  <c r="H587" i="5"/>
  <c r="J586" i="5"/>
  <c r="I586" i="5"/>
  <c r="H586" i="5"/>
  <c r="J585" i="5"/>
  <c r="I585" i="5"/>
  <c r="H585" i="5"/>
  <c r="J584" i="5"/>
  <c r="I584" i="5"/>
  <c r="H584" i="5"/>
  <c r="J583" i="5"/>
  <c r="I583" i="5"/>
  <c r="H583" i="5"/>
  <c r="J582" i="5"/>
  <c r="I582" i="5"/>
  <c r="H582" i="5"/>
  <c r="J581" i="5"/>
  <c r="I581" i="5"/>
  <c r="H581" i="5"/>
  <c r="J580" i="5"/>
  <c r="I580" i="5"/>
  <c r="H580" i="5"/>
  <c r="J579" i="5"/>
  <c r="I579" i="5"/>
  <c r="H579" i="5"/>
  <c r="J578" i="5"/>
  <c r="I578" i="5"/>
  <c r="H578" i="5"/>
  <c r="J577" i="5"/>
  <c r="I577" i="5"/>
  <c r="H577" i="5"/>
  <c r="J576" i="5"/>
  <c r="I576" i="5"/>
  <c r="H576" i="5"/>
  <c r="J575" i="5"/>
  <c r="I575" i="5"/>
  <c r="H575" i="5"/>
  <c r="J574" i="5"/>
  <c r="I574" i="5"/>
  <c r="H574" i="5"/>
  <c r="J573" i="5"/>
  <c r="I573" i="5"/>
  <c r="H573" i="5"/>
  <c r="J572" i="5"/>
  <c r="I572" i="5"/>
  <c r="H572" i="5"/>
  <c r="J571" i="5"/>
  <c r="I571" i="5"/>
  <c r="H571" i="5"/>
  <c r="J570" i="5"/>
  <c r="I570" i="5"/>
  <c r="H570" i="5"/>
  <c r="J569" i="5"/>
  <c r="I569" i="5"/>
  <c r="H569" i="5"/>
  <c r="J568" i="5"/>
  <c r="I568" i="5"/>
  <c r="H568" i="5"/>
  <c r="J567" i="5"/>
  <c r="I567" i="5"/>
  <c r="H567" i="5"/>
  <c r="J566" i="5"/>
  <c r="I566" i="5"/>
  <c r="H566" i="5"/>
  <c r="J565" i="5"/>
  <c r="I565" i="5"/>
  <c r="H565" i="5"/>
  <c r="J564" i="5"/>
  <c r="I564" i="5"/>
  <c r="H564" i="5"/>
  <c r="J563" i="5"/>
  <c r="I563" i="5"/>
  <c r="H563" i="5"/>
  <c r="J562" i="5"/>
  <c r="I562" i="5"/>
  <c r="H562" i="5"/>
  <c r="J561" i="5"/>
  <c r="I561" i="5"/>
  <c r="H561" i="5"/>
  <c r="J560" i="5"/>
  <c r="I560" i="5"/>
  <c r="H560" i="5"/>
  <c r="J559" i="5"/>
  <c r="I559" i="5"/>
  <c r="H559" i="5"/>
  <c r="J558" i="5"/>
  <c r="I558" i="5"/>
  <c r="H558" i="5"/>
  <c r="J557" i="5"/>
  <c r="I557" i="5"/>
  <c r="H557" i="5"/>
  <c r="J556" i="5"/>
  <c r="I556" i="5"/>
  <c r="H556" i="5"/>
  <c r="J555" i="5"/>
  <c r="I555" i="5"/>
  <c r="H555" i="5"/>
  <c r="J554" i="5"/>
  <c r="I554" i="5"/>
  <c r="H554" i="5"/>
  <c r="J553" i="5"/>
  <c r="I553" i="5"/>
  <c r="H553" i="5"/>
  <c r="J552" i="5"/>
  <c r="I552" i="5"/>
  <c r="H552" i="5"/>
  <c r="J551" i="5"/>
  <c r="I551" i="5"/>
  <c r="H551" i="5"/>
  <c r="J550" i="5"/>
  <c r="I550" i="5"/>
  <c r="H550" i="5"/>
  <c r="J549" i="5"/>
  <c r="I549" i="5"/>
  <c r="H549" i="5"/>
  <c r="J548" i="5"/>
  <c r="I548" i="5"/>
  <c r="H548" i="5"/>
  <c r="J547" i="5"/>
  <c r="I547" i="5"/>
  <c r="H547" i="5"/>
  <c r="J546" i="5"/>
  <c r="I546" i="5"/>
  <c r="H546" i="5"/>
  <c r="J545" i="5"/>
  <c r="I545" i="5"/>
  <c r="H545" i="5"/>
  <c r="J544" i="5"/>
  <c r="I544" i="5"/>
  <c r="H544" i="5"/>
  <c r="J543" i="5"/>
  <c r="I543" i="5"/>
  <c r="H543" i="5"/>
  <c r="J542" i="5"/>
  <c r="I542" i="5"/>
  <c r="H542" i="5"/>
  <c r="J541" i="5"/>
  <c r="I541" i="5"/>
  <c r="H541" i="5"/>
  <c r="J540" i="5"/>
  <c r="I540" i="5"/>
  <c r="H540" i="5"/>
  <c r="J539" i="5"/>
  <c r="I539" i="5"/>
  <c r="H539" i="5"/>
  <c r="J538" i="5"/>
  <c r="I538" i="5"/>
  <c r="H538" i="5"/>
  <c r="J537" i="5"/>
  <c r="I537" i="5"/>
  <c r="H537" i="5"/>
  <c r="J536" i="5"/>
  <c r="I536" i="5"/>
  <c r="H536" i="5"/>
  <c r="J535" i="5"/>
  <c r="I535" i="5"/>
  <c r="H535" i="5"/>
  <c r="J534" i="5"/>
  <c r="I534" i="5"/>
  <c r="H534" i="5"/>
  <c r="J533" i="5"/>
  <c r="I533" i="5"/>
  <c r="H533" i="5"/>
  <c r="J532" i="5"/>
  <c r="I532" i="5"/>
  <c r="H532" i="5"/>
  <c r="J531" i="5"/>
  <c r="I531" i="5"/>
  <c r="H531" i="5"/>
  <c r="J530" i="5"/>
  <c r="I530" i="5"/>
  <c r="H530" i="5"/>
  <c r="J529" i="5"/>
  <c r="I529" i="5"/>
  <c r="H529" i="5"/>
  <c r="J528" i="5"/>
  <c r="I528" i="5"/>
  <c r="H528" i="5"/>
  <c r="J527" i="5"/>
  <c r="I527" i="5"/>
  <c r="H527" i="5"/>
  <c r="J526" i="5"/>
  <c r="I526" i="5"/>
  <c r="H526" i="5"/>
  <c r="J525" i="5"/>
  <c r="I525" i="5"/>
  <c r="H525" i="5"/>
  <c r="J524" i="5"/>
  <c r="I524" i="5"/>
  <c r="H524" i="5"/>
  <c r="J523" i="5"/>
  <c r="I523" i="5"/>
  <c r="H523" i="5"/>
  <c r="J522" i="5"/>
  <c r="I522" i="5"/>
  <c r="H522" i="5"/>
  <c r="J521" i="5"/>
  <c r="I521" i="5"/>
  <c r="H521" i="5"/>
  <c r="J520" i="5"/>
  <c r="I520" i="5"/>
  <c r="H520" i="5"/>
  <c r="J519" i="5"/>
  <c r="I519" i="5"/>
  <c r="H519" i="5"/>
  <c r="J518" i="5"/>
  <c r="I518" i="5"/>
  <c r="H518" i="5"/>
  <c r="J517" i="5"/>
  <c r="I517" i="5"/>
  <c r="H517" i="5"/>
  <c r="J516" i="5"/>
  <c r="I516" i="5"/>
  <c r="H516" i="5"/>
  <c r="J515" i="5"/>
  <c r="I515" i="5"/>
  <c r="H515" i="5"/>
  <c r="J514" i="5"/>
  <c r="I514" i="5"/>
  <c r="H514" i="5"/>
  <c r="J513" i="5"/>
  <c r="I513" i="5"/>
  <c r="H513" i="5"/>
  <c r="J512" i="5"/>
  <c r="I512" i="5"/>
  <c r="H512" i="5"/>
  <c r="J511" i="5"/>
  <c r="I511" i="5"/>
  <c r="H511" i="5"/>
  <c r="J510" i="5"/>
  <c r="I510" i="5"/>
  <c r="H510" i="5"/>
  <c r="J509" i="5"/>
  <c r="I509" i="5"/>
  <c r="H509" i="5"/>
  <c r="J508" i="5"/>
  <c r="I508" i="5"/>
  <c r="H508" i="5"/>
  <c r="J507" i="5"/>
  <c r="I507" i="5"/>
  <c r="H507" i="5"/>
  <c r="J506" i="5"/>
  <c r="I506" i="5"/>
  <c r="H506" i="5"/>
  <c r="J505" i="5"/>
  <c r="I505" i="5"/>
  <c r="H505" i="5"/>
  <c r="J504" i="5"/>
  <c r="I504" i="5"/>
  <c r="H504" i="5"/>
  <c r="J503" i="5"/>
  <c r="I503" i="5"/>
  <c r="H503" i="5"/>
  <c r="J502" i="5"/>
  <c r="I502" i="5"/>
  <c r="H502" i="5"/>
  <c r="J501" i="5"/>
  <c r="I501" i="5"/>
  <c r="H501" i="5"/>
  <c r="J500" i="5"/>
  <c r="I500" i="5"/>
  <c r="H500" i="5"/>
  <c r="J499" i="5"/>
  <c r="I499" i="5"/>
  <c r="H499" i="5"/>
  <c r="J498" i="5"/>
  <c r="I498" i="5"/>
  <c r="H498" i="5"/>
  <c r="J497" i="5"/>
  <c r="I497" i="5"/>
  <c r="H497" i="5"/>
  <c r="J496" i="5"/>
  <c r="I496" i="5"/>
  <c r="H496" i="5"/>
  <c r="J495" i="5"/>
  <c r="I495" i="5"/>
  <c r="H495" i="5"/>
  <c r="J494" i="5"/>
  <c r="I494" i="5"/>
  <c r="H494" i="5"/>
  <c r="J493" i="5"/>
  <c r="I493" i="5"/>
  <c r="H493" i="5"/>
  <c r="J492" i="5"/>
  <c r="I492" i="5"/>
  <c r="H492" i="5"/>
  <c r="J491" i="5"/>
  <c r="I491" i="5"/>
  <c r="H491" i="5"/>
  <c r="J490" i="5"/>
  <c r="I490" i="5"/>
  <c r="H490" i="5"/>
  <c r="J489" i="5"/>
  <c r="I489" i="5"/>
  <c r="H489" i="5"/>
  <c r="J488" i="5"/>
  <c r="I488" i="5"/>
  <c r="H488" i="5"/>
  <c r="J487" i="5"/>
  <c r="I487" i="5"/>
  <c r="H487" i="5"/>
  <c r="J486" i="5"/>
  <c r="I486" i="5"/>
  <c r="H486" i="5"/>
  <c r="J485" i="5"/>
  <c r="I485" i="5"/>
  <c r="H485" i="5"/>
  <c r="J484" i="5"/>
  <c r="I484" i="5"/>
  <c r="H484" i="5"/>
  <c r="J483" i="5"/>
  <c r="I483" i="5"/>
  <c r="H483" i="5"/>
  <c r="J482" i="5"/>
  <c r="I482" i="5"/>
  <c r="H482" i="5"/>
  <c r="J481" i="5"/>
  <c r="I481" i="5"/>
  <c r="H481" i="5"/>
  <c r="J480" i="5"/>
  <c r="I480" i="5"/>
  <c r="H480" i="5"/>
  <c r="J479" i="5"/>
  <c r="I479" i="5"/>
  <c r="H479" i="5"/>
  <c r="J478" i="5"/>
  <c r="I478" i="5"/>
  <c r="H478" i="5"/>
  <c r="J477" i="5"/>
  <c r="I477" i="5"/>
  <c r="H477" i="5"/>
  <c r="J476" i="5"/>
  <c r="I476" i="5"/>
  <c r="H476" i="5"/>
  <c r="J475" i="5"/>
  <c r="I475" i="5"/>
  <c r="H475" i="5"/>
  <c r="J474" i="5"/>
  <c r="I474" i="5"/>
  <c r="H474" i="5"/>
  <c r="J473" i="5"/>
  <c r="I473" i="5"/>
  <c r="H473" i="5"/>
  <c r="J472" i="5"/>
  <c r="I472" i="5"/>
  <c r="H472" i="5"/>
  <c r="J471" i="5"/>
  <c r="I471" i="5"/>
  <c r="H471" i="5"/>
  <c r="J470" i="5"/>
  <c r="I470" i="5"/>
  <c r="H470" i="5"/>
  <c r="J469" i="5"/>
  <c r="I469" i="5"/>
  <c r="H469" i="5"/>
  <c r="J468" i="5"/>
  <c r="I468" i="5"/>
  <c r="H468" i="5"/>
  <c r="J467" i="5"/>
  <c r="I467" i="5"/>
  <c r="H467" i="5"/>
  <c r="J466" i="5"/>
  <c r="I466" i="5"/>
  <c r="H466" i="5"/>
  <c r="J465" i="5"/>
  <c r="I465" i="5"/>
  <c r="H465" i="5"/>
  <c r="J464" i="5"/>
  <c r="I464" i="5"/>
  <c r="H464" i="5"/>
  <c r="J463" i="5"/>
  <c r="I463" i="5"/>
  <c r="H463" i="5"/>
  <c r="J462" i="5"/>
  <c r="I462" i="5"/>
  <c r="H462" i="5"/>
  <c r="J461" i="5"/>
  <c r="I461" i="5"/>
  <c r="H461" i="5"/>
  <c r="J460" i="5"/>
  <c r="I460" i="5"/>
  <c r="H460" i="5"/>
  <c r="J459" i="5"/>
  <c r="I459" i="5"/>
  <c r="H459" i="5"/>
  <c r="J458" i="5"/>
  <c r="I458" i="5"/>
  <c r="H458" i="5"/>
  <c r="J457" i="5"/>
  <c r="I457" i="5"/>
  <c r="H457" i="5"/>
  <c r="J456" i="5"/>
  <c r="I456" i="5"/>
  <c r="H456" i="5"/>
  <c r="J455" i="5"/>
  <c r="I455" i="5"/>
  <c r="H455" i="5"/>
  <c r="J454" i="5"/>
  <c r="I454" i="5"/>
  <c r="H454" i="5"/>
  <c r="J453" i="5"/>
  <c r="I453" i="5"/>
  <c r="H453" i="5"/>
  <c r="J452" i="5"/>
  <c r="I452" i="5"/>
  <c r="H452" i="5"/>
  <c r="J451" i="5"/>
  <c r="I451" i="5"/>
  <c r="H451" i="5"/>
  <c r="J450" i="5"/>
  <c r="I450" i="5"/>
  <c r="H450" i="5"/>
  <c r="J449" i="5"/>
  <c r="I449" i="5"/>
  <c r="H449" i="5"/>
  <c r="J448" i="5"/>
  <c r="I448" i="5"/>
  <c r="H448" i="5"/>
  <c r="J447" i="5"/>
  <c r="I447" i="5"/>
  <c r="H447" i="5"/>
  <c r="J446" i="5"/>
  <c r="I446" i="5"/>
  <c r="H446" i="5"/>
  <c r="J445" i="5"/>
  <c r="I445" i="5"/>
  <c r="H445" i="5"/>
  <c r="J444" i="5"/>
  <c r="I444" i="5"/>
  <c r="H444" i="5"/>
  <c r="J443" i="5"/>
  <c r="I443" i="5"/>
  <c r="H443" i="5"/>
  <c r="J442" i="5"/>
  <c r="I442" i="5"/>
  <c r="H442" i="5"/>
  <c r="J441" i="5"/>
  <c r="I441" i="5"/>
  <c r="H441" i="5"/>
  <c r="J440" i="5"/>
  <c r="I440" i="5"/>
  <c r="H440" i="5"/>
  <c r="J439" i="5"/>
  <c r="I439" i="5"/>
  <c r="H439" i="5"/>
  <c r="J438" i="5"/>
  <c r="I438" i="5"/>
  <c r="H438" i="5"/>
  <c r="J437" i="5"/>
  <c r="I437" i="5"/>
  <c r="H437" i="5"/>
  <c r="J436" i="5"/>
  <c r="I436" i="5"/>
  <c r="H436" i="5"/>
  <c r="J435" i="5"/>
  <c r="I435" i="5"/>
  <c r="H435" i="5"/>
  <c r="J434" i="5"/>
  <c r="I434" i="5"/>
  <c r="H434" i="5"/>
  <c r="J433" i="5"/>
  <c r="I433" i="5"/>
  <c r="H433" i="5"/>
  <c r="J432" i="5"/>
  <c r="I432" i="5"/>
  <c r="H432" i="5"/>
  <c r="J431" i="5"/>
  <c r="I431" i="5"/>
  <c r="H431" i="5"/>
  <c r="J430" i="5"/>
  <c r="I430" i="5"/>
  <c r="H430" i="5"/>
  <c r="J429" i="5"/>
  <c r="I429" i="5"/>
  <c r="H429" i="5"/>
  <c r="J428" i="5"/>
  <c r="I428" i="5"/>
  <c r="H428" i="5"/>
  <c r="J427" i="5"/>
  <c r="I427" i="5"/>
  <c r="H427" i="5"/>
  <c r="J426" i="5"/>
  <c r="I426" i="5"/>
  <c r="H426" i="5"/>
  <c r="J425" i="5"/>
  <c r="I425" i="5"/>
  <c r="H425" i="5"/>
  <c r="J424" i="5"/>
  <c r="I424" i="5"/>
  <c r="H424" i="5"/>
  <c r="J423" i="5"/>
  <c r="I423" i="5"/>
  <c r="H423" i="5"/>
  <c r="J422" i="5"/>
  <c r="I422" i="5"/>
  <c r="H422" i="5"/>
  <c r="J421" i="5"/>
  <c r="I421" i="5"/>
  <c r="H421" i="5"/>
  <c r="J420" i="5"/>
  <c r="I420" i="5"/>
  <c r="H420" i="5"/>
  <c r="J419" i="5"/>
  <c r="I419" i="5"/>
  <c r="H419" i="5"/>
  <c r="J418" i="5"/>
  <c r="I418" i="5"/>
  <c r="H418" i="5"/>
  <c r="J417" i="5"/>
  <c r="I417" i="5"/>
  <c r="H417" i="5"/>
  <c r="J416" i="5"/>
  <c r="I416" i="5"/>
  <c r="H416" i="5"/>
  <c r="J415" i="5"/>
  <c r="I415" i="5"/>
  <c r="H415" i="5"/>
  <c r="J414" i="5"/>
  <c r="I414" i="5"/>
  <c r="H414" i="5"/>
  <c r="J413" i="5"/>
  <c r="I413" i="5"/>
  <c r="H413" i="5"/>
  <c r="J412" i="5"/>
  <c r="I412" i="5"/>
  <c r="H412" i="5"/>
  <c r="J411" i="5"/>
  <c r="I411" i="5"/>
  <c r="H411" i="5"/>
  <c r="J410" i="5"/>
  <c r="I410" i="5"/>
  <c r="H410" i="5"/>
  <c r="J409" i="5"/>
  <c r="I409" i="5"/>
  <c r="H409" i="5"/>
  <c r="J408" i="5"/>
  <c r="I408" i="5"/>
  <c r="H408" i="5"/>
  <c r="J407" i="5"/>
  <c r="I407" i="5"/>
  <c r="H407" i="5"/>
  <c r="J406" i="5"/>
  <c r="I406" i="5"/>
  <c r="H406" i="5"/>
  <c r="J405" i="5"/>
  <c r="I405" i="5"/>
  <c r="H405" i="5"/>
  <c r="J404" i="5"/>
  <c r="I404" i="5"/>
  <c r="H404" i="5"/>
  <c r="J403" i="5"/>
  <c r="I403" i="5"/>
  <c r="H403" i="5"/>
  <c r="J402" i="5"/>
  <c r="I402" i="5"/>
  <c r="H402" i="5"/>
  <c r="J401" i="5"/>
  <c r="I401" i="5"/>
  <c r="H401" i="5"/>
  <c r="J400" i="5"/>
  <c r="I400" i="5"/>
  <c r="H400" i="5"/>
  <c r="J399" i="5"/>
  <c r="I399" i="5"/>
  <c r="H399" i="5"/>
  <c r="J398" i="5"/>
  <c r="I398" i="5"/>
  <c r="H398" i="5"/>
  <c r="J397" i="5"/>
  <c r="I397" i="5"/>
  <c r="H397" i="5"/>
  <c r="J396" i="5"/>
  <c r="I396" i="5"/>
  <c r="H396" i="5"/>
  <c r="J395" i="5"/>
  <c r="I395" i="5"/>
  <c r="H395" i="5"/>
  <c r="J394" i="5"/>
  <c r="I394" i="5"/>
  <c r="H394" i="5"/>
  <c r="J393" i="5"/>
  <c r="I393" i="5"/>
  <c r="H393" i="5"/>
  <c r="J392" i="5"/>
  <c r="I392" i="5"/>
  <c r="H392" i="5"/>
  <c r="J391" i="5"/>
  <c r="I391" i="5"/>
  <c r="H391" i="5"/>
  <c r="J390" i="5"/>
  <c r="I390" i="5"/>
  <c r="H390" i="5"/>
  <c r="J389" i="5"/>
  <c r="I389" i="5"/>
  <c r="H389" i="5"/>
  <c r="J388" i="5"/>
  <c r="I388" i="5"/>
  <c r="H388" i="5"/>
  <c r="J387" i="5"/>
  <c r="I387" i="5"/>
  <c r="H387" i="5"/>
  <c r="J386" i="5"/>
  <c r="I386" i="5"/>
  <c r="H386" i="5"/>
  <c r="J385" i="5"/>
  <c r="I385" i="5"/>
  <c r="H385" i="5"/>
  <c r="J384" i="5"/>
  <c r="I384" i="5"/>
  <c r="H384" i="5"/>
  <c r="J383" i="5"/>
  <c r="I383" i="5"/>
  <c r="H383" i="5"/>
  <c r="J382" i="5"/>
  <c r="I382" i="5"/>
  <c r="H382" i="5"/>
  <c r="J381" i="5"/>
  <c r="I381" i="5"/>
  <c r="H381" i="5"/>
  <c r="J380" i="5"/>
  <c r="I380" i="5"/>
  <c r="H380" i="5"/>
  <c r="J379" i="5"/>
  <c r="I379" i="5"/>
  <c r="H379" i="5"/>
  <c r="J378" i="5"/>
  <c r="I378" i="5"/>
  <c r="H378" i="5"/>
  <c r="J377" i="5"/>
  <c r="I377" i="5"/>
  <c r="H377" i="5"/>
  <c r="J376" i="5"/>
  <c r="I376" i="5"/>
  <c r="H376" i="5"/>
  <c r="J375" i="5"/>
  <c r="I375" i="5"/>
  <c r="H375" i="5"/>
  <c r="J374" i="5"/>
  <c r="I374" i="5"/>
  <c r="H374" i="5"/>
  <c r="J373" i="5"/>
  <c r="I373" i="5"/>
  <c r="H373" i="5"/>
  <c r="J372" i="5"/>
  <c r="I372" i="5"/>
  <c r="H372" i="5"/>
  <c r="J371" i="5"/>
  <c r="I371" i="5"/>
  <c r="H371" i="5"/>
  <c r="J370" i="5"/>
  <c r="I370" i="5"/>
  <c r="H370" i="5"/>
  <c r="J369" i="5"/>
  <c r="I369" i="5"/>
  <c r="H369" i="5"/>
  <c r="J368" i="5"/>
  <c r="I368" i="5"/>
  <c r="H368" i="5"/>
  <c r="J367" i="5"/>
  <c r="I367" i="5"/>
  <c r="H367" i="5"/>
  <c r="J366" i="5"/>
  <c r="I366" i="5"/>
  <c r="H366" i="5"/>
  <c r="J365" i="5"/>
  <c r="I365" i="5"/>
  <c r="H365" i="5"/>
  <c r="J364" i="5"/>
  <c r="I364" i="5"/>
  <c r="H364" i="5"/>
  <c r="J363" i="5"/>
  <c r="I363" i="5"/>
  <c r="H363" i="5"/>
  <c r="J362" i="5"/>
  <c r="I362" i="5"/>
  <c r="H362" i="5"/>
  <c r="J361" i="5"/>
  <c r="I361" i="5"/>
  <c r="H361" i="5"/>
  <c r="J360" i="5"/>
  <c r="I360" i="5"/>
  <c r="H360" i="5"/>
  <c r="J359" i="5"/>
  <c r="I359" i="5"/>
  <c r="H359" i="5"/>
  <c r="J358" i="5"/>
  <c r="I358" i="5"/>
  <c r="H358" i="5"/>
  <c r="J357" i="5"/>
  <c r="I357" i="5"/>
  <c r="H357" i="5"/>
  <c r="J356" i="5"/>
  <c r="I356" i="5"/>
  <c r="H356" i="5"/>
  <c r="J355" i="5"/>
  <c r="I355" i="5"/>
  <c r="H355" i="5"/>
  <c r="J354" i="5"/>
  <c r="I354" i="5"/>
  <c r="H354" i="5"/>
  <c r="J353" i="5"/>
  <c r="I353" i="5"/>
  <c r="H353" i="5"/>
  <c r="J352" i="5"/>
  <c r="I352" i="5"/>
  <c r="H352" i="5"/>
  <c r="J351" i="5"/>
  <c r="I351" i="5"/>
  <c r="H351" i="5"/>
  <c r="J350" i="5"/>
  <c r="I350" i="5"/>
  <c r="H350" i="5"/>
  <c r="J349" i="5"/>
  <c r="I349" i="5"/>
  <c r="H349" i="5"/>
  <c r="J348" i="5"/>
  <c r="I348" i="5"/>
  <c r="H348" i="5"/>
  <c r="J347" i="5"/>
  <c r="I347" i="5"/>
  <c r="H347" i="5"/>
  <c r="J346" i="5"/>
  <c r="I346" i="5"/>
  <c r="H346" i="5"/>
  <c r="J345" i="5"/>
  <c r="I345" i="5"/>
  <c r="H345" i="5"/>
  <c r="J344" i="5"/>
  <c r="I344" i="5"/>
  <c r="H344" i="5"/>
  <c r="J343" i="5"/>
  <c r="I343" i="5"/>
  <c r="H343" i="5"/>
  <c r="J342" i="5"/>
  <c r="I342" i="5"/>
  <c r="H342" i="5"/>
  <c r="J341" i="5"/>
  <c r="I341" i="5"/>
  <c r="H341" i="5"/>
  <c r="J340" i="5"/>
  <c r="I340" i="5"/>
  <c r="H340" i="5"/>
  <c r="J339" i="5"/>
  <c r="I339" i="5"/>
  <c r="H339" i="5"/>
  <c r="J338" i="5"/>
  <c r="I338" i="5"/>
  <c r="H338" i="5"/>
  <c r="J337" i="5"/>
  <c r="I337" i="5"/>
  <c r="H337" i="5"/>
  <c r="J336" i="5"/>
  <c r="I336" i="5"/>
  <c r="H336" i="5"/>
  <c r="J335" i="5"/>
  <c r="I335" i="5"/>
  <c r="H335" i="5"/>
  <c r="J334" i="5"/>
  <c r="I334" i="5"/>
  <c r="H334" i="5"/>
  <c r="J333" i="5"/>
  <c r="I333" i="5"/>
  <c r="H333" i="5"/>
  <c r="J332" i="5"/>
  <c r="I332" i="5"/>
  <c r="H332" i="5"/>
  <c r="J331" i="5"/>
  <c r="I331" i="5"/>
  <c r="H331" i="5"/>
  <c r="J330" i="5"/>
  <c r="I330" i="5"/>
  <c r="H330" i="5"/>
  <c r="J329" i="5"/>
  <c r="I329" i="5"/>
  <c r="H329" i="5"/>
  <c r="J328" i="5"/>
  <c r="I328" i="5"/>
  <c r="H328" i="5"/>
  <c r="J327" i="5"/>
  <c r="I327" i="5"/>
  <c r="H327" i="5"/>
  <c r="J326" i="5"/>
  <c r="I326" i="5"/>
  <c r="H326" i="5"/>
  <c r="J325" i="5"/>
  <c r="I325" i="5"/>
  <c r="H325" i="5"/>
  <c r="J324" i="5"/>
  <c r="I324" i="5"/>
  <c r="H324" i="5"/>
  <c r="J323" i="5"/>
  <c r="I323" i="5"/>
  <c r="H323" i="5"/>
  <c r="J322" i="5"/>
  <c r="I322" i="5"/>
  <c r="H322" i="5"/>
  <c r="J321" i="5"/>
  <c r="I321" i="5"/>
  <c r="H321" i="5"/>
  <c r="J320" i="5"/>
  <c r="I320" i="5"/>
  <c r="H320" i="5"/>
  <c r="J319" i="5"/>
  <c r="I319" i="5"/>
  <c r="H319" i="5"/>
  <c r="J318" i="5"/>
  <c r="I318" i="5"/>
  <c r="H318" i="5"/>
  <c r="J317" i="5"/>
  <c r="I317" i="5"/>
  <c r="H317" i="5"/>
  <c r="J316" i="5"/>
  <c r="I316" i="5"/>
  <c r="H316" i="5"/>
  <c r="J315" i="5"/>
  <c r="I315" i="5"/>
  <c r="H315" i="5"/>
  <c r="J314" i="5"/>
  <c r="I314" i="5"/>
  <c r="H314" i="5"/>
  <c r="J313" i="5"/>
  <c r="I313" i="5"/>
  <c r="H313" i="5"/>
  <c r="J312" i="5"/>
  <c r="I312" i="5"/>
  <c r="H312" i="5"/>
  <c r="J311" i="5"/>
  <c r="I311" i="5"/>
  <c r="H311" i="5"/>
  <c r="J310" i="5"/>
  <c r="I310" i="5"/>
  <c r="H310" i="5"/>
  <c r="J309" i="5"/>
  <c r="I309" i="5"/>
  <c r="H309" i="5"/>
  <c r="J308" i="5"/>
  <c r="I308" i="5"/>
  <c r="H308" i="5"/>
  <c r="J307" i="5"/>
  <c r="I307" i="5"/>
  <c r="H307" i="5"/>
  <c r="J306" i="5"/>
  <c r="I306" i="5"/>
  <c r="H306" i="5"/>
  <c r="J305" i="5"/>
  <c r="I305" i="5"/>
  <c r="H305" i="5"/>
  <c r="J304" i="5"/>
  <c r="I304" i="5"/>
  <c r="H304" i="5"/>
  <c r="J303" i="5"/>
  <c r="I303" i="5"/>
  <c r="H303" i="5"/>
  <c r="J302" i="5"/>
  <c r="I302" i="5"/>
  <c r="H302" i="5"/>
  <c r="J301" i="5"/>
  <c r="I301" i="5"/>
  <c r="H301" i="5"/>
  <c r="J300" i="5"/>
  <c r="I300" i="5"/>
  <c r="H300" i="5"/>
  <c r="J299" i="5"/>
  <c r="I299" i="5"/>
  <c r="H299" i="5"/>
  <c r="J298" i="5"/>
  <c r="I298" i="5"/>
  <c r="H298" i="5"/>
  <c r="J297" i="5"/>
  <c r="I297" i="5"/>
  <c r="H297" i="5"/>
  <c r="J296" i="5"/>
  <c r="I296" i="5"/>
  <c r="H296" i="5"/>
  <c r="J295" i="5"/>
  <c r="I295" i="5"/>
  <c r="H295" i="5"/>
  <c r="J294" i="5"/>
  <c r="I294" i="5"/>
  <c r="H294" i="5"/>
  <c r="J293" i="5"/>
  <c r="I293" i="5"/>
  <c r="H293" i="5"/>
  <c r="J292" i="5"/>
  <c r="I292" i="5"/>
  <c r="H292" i="5"/>
  <c r="J291" i="5"/>
  <c r="I291" i="5"/>
  <c r="H291" i="5"/>
  <c r="J290" i="5"/>
  <c r="I290" i="5"/>
  <c r="H290" i="5"/>
  <c r="J289" i="5"/>
  <c r="I289" i="5"/>
  <c r="H289" i="5"/>
  <c r="J288" i="5"/>
  <c r="I288" i="5"/>
  <c r="H288" i="5"/>
  <c r="J287" i="5"/>
  <c r="I287" i="5"/>
  <c r="H287" i="5"/>
  <c r="J286" i="5"/>
  <c r="I286" i="5"/>
  <c r="H286" i="5"/>
  <c r="J285" i="5"/>
  <c r="I285" i="5"/>
  <c r="H285" i="5"/>
  <c r="J284" i="5"/>
  <c r="I284" i="5"/>
  <c r="H284" i="5"/>
  <c r="J283" i="5"/>
  <c r="I283" i="5"/>
  <c r="H283" i="5"/>
  <c r="J282" i="5"/>
  <c r="I282" i="5"/>
  <c r="H282" i="5"/>
  <c r="J281" i="5"/>
  <c r="I281" i="5"/>
  <c r="H281" i="5"/>
  <c r="J280" i="5"/>
  <c r="I280" i="5"/>
  <c r="H280" i="5"/>
  <c r="J279" i="5"/>
  <c r="I279" i="5"/>
  <c r="H279" i="5"/>
  <c r="J278" i="5"/>
  <c r="I278" i="5"/>
  <c r="H278" i="5"/>
  <c r="J277" i="5"/>
  <c r="I277" i="5"/>
  <c r="H277" i="5"/>
  <c r="J276" i="5"/>
  <c r="I276" i="5"/>
  <c r="H276" i="5"/>
  <c r="J275" i="5"/>
  <c r="I275" i="5"/>
  <c r="H275" i="5"/>
  <c r="J274" i="5"/>
  <c r="I274" i="5"/>
  <c r="H274" i="5"/>
  <c r="J273" i="5"/>
  <c r="I273" i="5"/>
  <c r="H273" i="5"/>
  <c r="J272" i="5"/>
  <c r="I272" i="5"/>
  <c r="H272" i="5"/>
  <c r="J271" i="5"/>
  <c r="I271" i="5"/>
  <c r="H271" i="5"/>
  <c r="J270" i="5"/>
  <c r="I270" i="5"/>
  <c r="H270" i="5"/>
  <c r="J269" i="5"/>
  <c r="I269" i="5"/>
  <c r="H269" i="5"/>
  <c r="J268" i="5"/>
  <c r="I268" i="5"/>
  <c r="H268" i="5"/>
  <c r="J267" i="5"/>
  <c r="I267" i="5"/>
  <c r="H267" i="5"/>
  <c r="J266" i="5"/>
  <c r="I266" i="5"/>
  <c r="H266" i="5"/>
  <c r="J265" i="5"/>
  <c r="I265" i="5"/>
  <c r="H265" i="5"/>
  <c r="J264" i="5"/>
  <c r="I264" i="5"/>
  <c r="H264" i="5"/>
  <c r="J263" i="5"/>
  <c r="I263" i="5"/>
  <c r="H263" i="5"/>
  <c r="J262" i="5"/>
  <c r="I262" i="5"/>
  <c r="H262" i="5"/>
  <c r="J261" i="5"/>
  <c r="I261" i="5"/>
  <c r="H261" i="5"/>
  <c r="J260" i="5"/>
  <c r="I260" i="5"/>
  <c r="H260" i="5"/>
  <c r="J259" i="5"/>
  <c r="I259" i="5"/>
  <c r="H259" i="5"/>
  <c r="J258" i="5"/>
  <c r="I258" i="5"/>
  <c r="H258" i="5"/>
  <c r="J257" i="5"/>
  <c r="I257" i="5"/>
  <c r="H257" i="5"/>
  <c r="J256" i="5"/>
  <c r="I256" i="5"/>
  <c r="H256" i="5"/>
  <c r="J255" i="5"/>
  <c r="I255" i="5"/>
  <c r="H255" i="5"/>
  <c r="J254" i="5"/>
  <c r="I254" i="5"/>
  <c r="H254" i="5"/>
  <c r="J253" i="5"/>
  <c r="I253" i="5"/>
  <c r="H253" i="5"/>
  <c r="J252" i="5"/>
  <c r="I252" i="5"/>
  <c r="H252" i="5"/>
  <c r="J251" i="5"/>
  <c r="I251" i="5"/>
  <c r="H251" i="5"/>
  <c r="J250" i="5"/>
  <c r="I250" i="5"/>
  <c r="H250" i="5"/>
  <c r="J249" i="5"/>
  <c r="I249" i="5"/>
  <c r="H249" i="5"/>
  <c r="J248" i="5"/>
  <c r="I248" i="5"/>
  <c r="H248" i="5"/>
  <c r="J247" i="5"/>
  <c r="I247" i="5"/>
  <c r="H247" i="5"/>
  <c r="J246" i="5"/>
  <c r="I246" i="5"/>
  <c r="H246" i="5"/>
  <c r="J245" i="5"/>
  <c r="I245" i="5"/>
  <c r="H245" i="5"/>
  <c r="J244" i="5"/>
  <c r="I244" i="5"/>
  <c r="H244" i="5"/>
  <c r="J243" i="5"/>
  <c r="I243" i="5"/>
  <c r="H243" i="5"/>
  <c r="J242" i="5"/>
  <c r="I242" i="5"/>
  <c r="H242" i="5"/>
  <c r="J241" i="5"/>
  <c r="I241" i="5"/>
  <c r="H241" i="5"/>
  <c r="J240" i="5"/>
  <c r="I240" i="5"/>
  <c r="H240" i="5"/>
  <c r="J239" i="5"/>
  <c r="I239" i="5"/>
  <c r="H239" i="5"/>
  <c r="J238" i="5"/>
  <c r="I238" i="5"/>
  <c r="H238" i="5"/>
  <c r="J237" i="5"/>
  <c r="I237" i="5"/>
  <c r="H237" i="5"/>
  <c r="J236" i="5"/>
  <c r="I236" i="5"/>
  <c r="H236" i="5"/>
  <c r="J235" i="5"/>
  <c r="I235" i="5"/>
  <c r="H235" i="5"/>
  <c r="J234" i="5"/>
  <c r="I234" i="5"/>
  <c r="H234" i="5"/>
  <c r="J233" i="5"/>
  <c r="I233" i="5"/>
  <c r="H233" i="5"/>
  <c r="J232" i="5"/>
  <c r="I232" i="5"/>
  <c r="H232" i="5"/>
  <c r="J231" i="5"/>
  <c r="I231" i="5"/>
  <c r="H231" i="5"/>
  <c r="J230" i="5"/>
  <c r="I230" i="5"/>
  <c r="H230" i="5"/>
  <c r="J229" i="5"/>
  <c r="I229" i="5"/>
  <c r="H229" i="5"/>
  <c r="J228" i="5"/>
  <c r="I228" i="5"/>
  <c r="H228" i="5"/>
  <c r="J227" i="5"/>
  <c r="I227" i="5"/>
  <c r="H227" i="5"/>
  <c r="J226" i="5"/>
  <c r="I226" i="5"/>
  <c r="H226" i="5"/>
  <c r="J225" i="5"/>
  <c r="I225" i="5"/>
  <c r="H225" i="5"/>
  <c r="J224" i="5"/>
  <c r="I224" i="5"/>
  <c r="H224" i="5"/>
  <c r="J223" i="5"/>
  <c r="I223" i="5"/>
  <c r="H223" i="5"/>
  <c r="J222" i="5"/>
  <c r="I222" i="5"/>
  <c r="H222" i="5"/>
  <c r="J221" i="5"/>
  <c r="I221" i="5"/>
  <c r="H221" i="5"/>
  <c r="J220" i="5"/>
  <c r="I220" i="5"/>
  <c r="H220" i="5"/>
  <c r="J219" i="5"/>
  <c r="I219" i="5"/>
  <c r="H219" i="5"/>
  <c r="J218" i="5"/>
  <c r="I218" i="5"/>
  <c r="H218" i="5"/>
  <c r="J217" i="5"/>
  <c r="I217" i="5"/>
  <c r="H217" i="5"/>
  <c r="J216" i="5"/>
  <c r="I216" i="5"/>
  <c r="H216" i="5"/>
  <c r="J215" i="5"/>
  <c r="I215" i="5"/>
  <c r="H215" i="5"/>
  <c r="J214" i="5"/>
  <c r="I214" i="5"/>
  <c r="H214" i="5"/>
  <c r="J213" i="5"/>
  <c r="I213" i="5"/>
  <c r="H213" i="5"/>
  <c r="J212" i="5"/>
  <c r="I212" i="5"/>
  <c r="H212" i="5"/>
  <c r="J211" i="5"/>
  <c r="I211" i="5"/>
  <c r="H211" i="5"/>
  <c r="J210" i="5"/>
  <c r="I210" i="5"/>
  <c r="H210" i="5"/>
  <c r="J209" i="5"/>
  <c r="I209" i="5"/>
  <c r="H209" i="5"/>
  <c r="J208" i="5"/>
  <c r="I208" i="5"/>
  <c r="H208" i="5"/>
  <c r="J207" i="5"/>
  <c r="I207" i="5"/>
  <c r="H207" i="5"/>
  <c r="J206" i="5"/>
  <c r="I206" i="5"/>
  <c r="H206" i="5"/>
  <c r="J205" i="5"/>
  <c r="I205" i="5"/>
  <c r="H205" i="5"/>
  <c r="J204" i="5"/>
  <c r="I204" i="5"/>
  <c r="H204" i="5"/>
  <c r="J203" i="5"/>
  <c r="I203" i="5"/>
  <c r="H203" i="5"/>
  <c r="J202" i="5"/>
  <c r="I202" i="5"/>
  <c r="H202" i="5"/>
  <c r="J201" i="5"/>
  <c r="I201" i="5"/>
  <c r="H201" i="5"/>
  <c r="J200" i="5"/>
  <c r="I200" i="5"/>
  <c r="H200" i="5"/>
  <c r="J199" i="5"/>
  <c r="I199" i="5"/>
  <c r="H199" i="5"/>
  <c r="J198" i="5"/>
  <c r="I198" i="5"/>
  <c r="H198" i="5"/>
  <c r="J197" i="5"/>
  <c r="I197" i="5"/>
  <c r="H197" i="5"/>
  <c r="J196" i="5"/>
  <c r="I196" i="5"/>
  <c r="H196" i="5"/>
  <c r="J195" i="5"/>
  <c r="I195" i="5"/>
  <c r="H195" i="5"/>
  <c r="J194" i="5"/>
  <c r="I194" i="5"/>
  <c r="H194" i="5"/>
  <c r="J193" i="5"/>
  <c r="I193" i="5"/>
  <c r="H193" i="5"/>
  <c r="J192" i="5"/>
  <c r="I192" i="5"/>
  <c r="H192" i="5"/>
  <c r="J191" i="5"/>
  <c r="I191" i="5"/>
  <c r="H191" i="5"/>
  <c r="J190" i="5"/>
  <c r="I190" i="5"/>
  <c r="H190" i="5"/>
  <c r="J189" i="5"/>
  <c r="I189" i="5"/>
  <c r="H189" i="5"/>
  <c r="J188" i="5"/>
  <c r="I188" i="5"/>
  <c r="H188" i="5"/>
  <c r="J187" i="5"/>
  <c r="I187" i="5"/>
  <c r="H187" i="5"/>
  <c r="J186" i="5"/>
  <c r="I186" i="5"/>
  <c r="H186" i="5"/>
  <c r="J185" i="5"/>
  <c r="I185" i="5"/>
  <c r="H185" i="5"/>
  <c r="J184" i="5"/>
  <c r="I184" i="5"/>
  <c r="H184" i="5"/>
  <c r="J183" i="5"/>
  <c r="I183" i="5"/>
  <c r="H183" i="5"/>
  <c r="J182" i="5"/>
  <c r="I182" i="5"/>
  <c r="H182" i="5"/>
  <c r="J181" i="5"/>
  <c r="I181" i="5"/>
  <c r="H181" i="5"/>
  <c r="J180" i="5"/>
  <c r="I180" i="5"/>
  <c r="H180" i="5"/>
  <c r="J179" i="5"/>
  <c r="I179" i="5"/>
  <c r="H179" i="5"/>
  <c r="J178" i="5"/>
  <c r="I178" i="5"/>
  <c r="H178" i="5"/>
  <c r="J177" i="5"/>
  <c r="I177" i="5"/>
  <c r="H177" i="5"/>
  <c r="J176" i="5"/>
  <c r="I176" i="5"/>
  <c r="H176" i="5"/>
  <c r="J175" i="5"/>
  <c r="I175" i="5"/>
  <c r="H175" i="5"/>
  <c r="J174" i="5"/>
  <c r="I174" i="5"/>
  <c r="H174" i="5"/>
  <c r="J173" i="5"/>
  <c r="I173" i="5"/>
  <c r="H173" i="5"/>
  <c r="J172" i="5"/>
  <c r="I172" i="5"/>
  <c r="H172" i="5"/>
  <c r="J171" i="5"/>
  <c r="I171" i="5"/>
  <c r="H171" i="5"/>
  <c r="J170" i="5"/>
  <c r="I170" i="5"/>
  <c r="H170" i="5"/>
  <c r="J169" i="5"/>
  <c r="I169" i="5"/>
  <c r="H169" i="5"/>
  <c r="J168" i="5"/>
  <c r="I168" i="5"/>
  <c r="H168" i="5"/>
  <c r="J167" i="5"/>
  <c r="I167" i="5"/>
  <c r="H167" i="5"/>
  <c r="J166" i="5"/>
  <c r="I166" i="5"/>
  <c r="H166" i="5"/>
  <c r="J165" i="5"/>
  <c r="I165" i="5"/>
  <c r="H165" i="5"/>
  <c r="J164" i="5"/>
  <c r="I164" i="5"/>
  <c r="H164" i="5"/>
  <c r="J163" i="5"/>
  <c r="I163" i="5"/>
  <c r="H163" i="5"/>
  <c r="J162" i="5"/>
  <c r="I162" i="5"/>
  <c r="H162" i="5"/>
  <c r="J161" i="5"/>
  <c r="I161" i="5"/>
  <c r="H161" i="5"/>
  <c r="J160" i="5"/>
  <c r="I160" i="5"/>
  <c r="H160" i="5"/>
  <c r="J159" i="5"/>
  <c r="I159" i="5"/>
  <c r="H159" i="5"/>
  <c r="J158" i="5"/>
  <c r="I158" i="5"/>
  <c r="H158" i="5"/>
  <c r="J157" i="5"/>
  <c r="I157" i="5"/>
  <c r="H157" i="5"/>
  <c r="J156" i="5"/>
  <c r="I156" i="5"/>
  <c r="H156" i="5"/>
  <c r="J155" i="5"/>
  <c r="I155" i="5"/>
  <c r="H155" i="5"/>
  <c r="J154" i="5"/>
  <c r="I154" i="5"/>
  <c r="H154" i="5"/>
  <c r="J153" i="5"/>
  <c r="I153" i="5"/>
  <c r="H153" i="5"/>
  <c r="J152" i="5"/>
  <c r="I152" i="5"/>
  <c r="H152" i="5"/>
  <c r="J151" i="5"/>
  <c r="I151" i="5"/>
  <c r="H151" i="5"/>
  <c r="J150" i="5"/>
  <c r="I150" i="5"/>
  <c r="H150" i="5"/>
  <c r="J149" i="5"/>
  <c r="I149" i="5"/>
  <c r="H149" i="5"/>
  <c r="J148" i="5"/>
  <c r="I148" i="5"/>
  <c r="H148" i="5"/>
  <c r="J147" i="5"/>
  <c r="I147" i="5"/>
  <c r="H147" i="5"/>
  <c r="J146" i="5"/>
  <c r="I146" i="5"/>
  <c r="H146" i="5"/>
  <c r="J145" i="5"/>
  <c r="I145" i="5"/>
  <c r="H145" i="5"/>
  <c r="J144" i="5"/>
  <c r="I144" i="5"/>
  <c r="H144" i="5"/>
  <c r="J143" i="5"/>
  <c r="I143" i="5"/>
  <c r="H143" i="5"/>
  <c r="J142" i="5"/>
  <c r="I142" i="5"/>
  <c r="H142" i="5"/>
  <c r="J141" i="5"/>
  <c r="I141" i="5"/>
  <c r="H141" i="5"/>
  <c r="J140" i="5"/>
  <c r="I140" i="5"/>
  <c r="H140" i="5"/>
  <c r="J139" i="5"/>
  <c r="I139" i="5"/>
  <c r="H139" i="5"/>
  <c r="J138" i="5"/>
  <c r="I138" i="5"/>
  <c r="H138" i="5"/>
  <c r="J137" i="5"/>
  <c r="I137" i="5"/>
  <c r="H137" i="5"/>
  <c r="J136" i="5"/>
  <c r="I136" i="5"/>
  <c r="H136" i="5"/>
  <c r="J135" i="5"/>
  <c r="I135" i="5"/>
  <c r="H135" i="5"/>
  <c r="J134" i="5"/>
  <c r="I134" i="5"/>
  <c r="H134" i="5"/>
  <c r="J133" i="5"/>
  <c r="I133" i="5"/>
  <c r="H133" i="5"/>
  <c r="J132" i="5"/>
  <c r="I132" i="5"/>
  <c r="H132" i="5"/>
  <c r="J131" i="5"/>
  <c r="I131" i="5"/>
  <c r="H131" i="5"/>
  <c r="J130" i="5"/>
  <c r="I130" i="5"/>
  <c r="H130" i="5"/>
  <c r="J129" i="5"/>
  <c r="I129" i="5"/>
  <c r="H129" i="5"/>
  <c r="J128" i="5"/>
  <c r="I128" i="5"/>
  <c r="H128" i="5"/>
  <c r="J127" i="5"/>
  <c r="I127" i="5"/>
  <c r="H127" i="5"/>
  <c r="J126" i="5"/>
  <c r="I126" i="5"/>
  <c r="H126" i="5"/>
  <c r="J125" i="5"/>
  <c r="I125" i="5"/>
  <c r="H125" i="5"/>
  <c r="J124" i="5"/>
  <c r="I124" i="5"/>
  <c r="H124" i="5"/>
  <c r="J123" i="5"/>
  <c r="I123" i="5"/>
  <c r="H123" i="5"/>
  <c r="J122" i="5"/>
  <c r="I122" i="5"/>
  <c r="H122" i="5"/>
  <c r="J121" i="5"/>
  <c r="I121" i="5"/>
  <c r="H121" i="5"/>
  <c r="J120" i="5"/>
  <c r="I120" i="5"/>
  <c r="H120" i="5"/>
  <c r="J119" i="5"/>
  <c r="I119" i="5"/>
  <c r="H119" i="5"/>
  <c r="J118" i="5"/>
  <c r="I118" i="5"/>
  <c r="H118" i="5"/>
  <c r="J117" i="5"/>
  <c r="I117" i="5"/>
  <c r="H117" i="5"/>
  <c r="J116" i="5"/>
  <c r="I116" i="5"/>
  <c r="H116" i="5"/>
  <c r="J115" i="5"/>
  <c r="I115" i="5"/>
  <c r="H115" i="5"/>
  <c r="J114" i="5"/>
  <c r="I114" i="5"/>
  <c r="H114" i="5"/>
  <c r="J113" i="5"/>
  <c r="I113" i="5"/>
  <c r="H113" i="5"/>
  <c r="J112" i="5"/>
  <c r="I112" i="5"/>
  <c r="H112" i="5"/>
  <c r="J111" i="5"/>
  <c r="I111" i="5"/>
  <c r="H111" i="5"/>
  <c r="J110" i="5"/>
  <c r="I110" i="5"/>
  <c r="H110" i="5"/>
  <c r="J109" i="5"/>
  <c r="I109" i="5"/>
  <c r="H109" i="5"/>
  <c r="J108" i="5"/>
  <c r="I108" i="5"/>
  <c r="H108" i="5"/>
  <c r="J107" i="5"/>
  <c r="I107" i="5"/>
  <c r="H107" i="5"/>
  <c r="J106" i="5"/>
  <c r="I106" i="5"/>
  <c r="H106" i="5"/>
  <c r="J105" i="5"/>
  <c r="I105" i="5"/>
  <c r="H105" i="5"/>
  <c r="J104" i="5"/>
  <c r="I104" i="5"/>
  <c r="H104" i="5"/>
  <c r="J103" i="5"/>
  <c r="I103" i="5"/>
  <c r="H103" i="5"/>
  <c r="J102" i="5"/>
  <c r="I102" i="5"/>
  <c r="H102" i="5"/>
  <c r="J101" i="5"/>
  <c r="I101" i="5"/>
  <c r="H101" i="5"/>
  <c r="J100" i="5"/>
  <c r="I100" i="5"/>
  <c r="H100" i="5"/>
  <c r="J99" i="5"/>
  <c r="I99" i="5"/>
  <c r="H99" i="5"/>
  <c r="J98" i="5"/>
  <c r="I98" i="5"/>
  <c r="H98" i="5"/>
  <c r="J97" i="5"/>
  <c r="I97" i="5"/>
  <c r="H97" i="5"/>
  <c r="J96" i="5"/>
  <c r="I96" i="5"/>
  <c r="H96" i="5"/>
  <c r="J95" i="5"/>
  <c r="I95" i="5"/>
  <c r="H95" i="5"/>
  <c r="J94" i="5"/>
  <c r="I94" i="5"/>
  <c r="H94" i="5"/>
  <c r="J93" i="5"/>
  <c r="I93" i="5"/>
  <c r="H93" i="5"/>
  <c r="J92" i="5"/>
  <c r="I92" i="5"/>
  <c r="H92" i="5"/>
  <c r="J91" i="5"/>
  <c r="I91" i="5"/>
  <c r="H91" i="5"/>
  <c r="J90" i="5"/>
  <c r="I90" i="5"/>
  <c r="H90" i="5"/>
  <c r="J89" i="5"/>
  <c r="I89" i="5"/>
  <c r="H89" i="5"/>
  <c r="J88" i="5"/>
  <c r="I88" i="5"/>
  <c r="H88" i="5"/>
  <c r="J87" i="5"/>
  <c r="I87" i="5"/>
  <c r="H87" i="5"/>
  <c r="J86" i="5"/>
  <c r="I86" i="5"/>
  <c r="H86" i="5"/>
  <c r="J85" i="5"/>
  <c r="I85" i="5"/>
  <c r="H85" i="5"/>
  <c r="J84" i="5"/>
  <c r="I84" i="5"/>
  <c r="H84" i="5"/>
  <c r="J83" i="5"/>
  <c r="I83" i="5"/>
  <c r="H83" i="5"/>
  <c r="J82" i="5"/>
  <c r="I82" i="5"/>
  <c r="H82" i="5"/>
  <c r="J81" i="5"/>
  <c r="I81" i="5"/>
  <c r="H81" i="5"/>
  <c r="J80" i="5"/>
  <c r="I80" i="5"/>
  <c r="H80" i="5"/>
  <c r="J79" i="5"/>
  <c r="I79" i="5"/>
  <c r="H79" i="5"/>
  <c r="J78" i="5"/>
  <c r="I78" i="5"/>
  <c r="H78" i="5"/>
  <c r="J77" i="5"/>
  <c r="I77" i="5"/>
  <c r="H77" i="5"/>
  <c r="J76" i="5"/>
  <c r="I76" i="5"/>
  <c r="H76" i="5"/>
  <c r="J75" i="5"/>
  <c r="I75" i="5"/>
  <c r="H75" i="5"/>
  <c r="J74" i="5"/>
  <c r="I74" i="5"/>
  <c r="H74" i="5"/>
  <c r="J73" i="5"/>
  <c r="I73" i="5"/>
  <c r="H73" i="5"/>
  <c r="J72" i="5"/>
  <c r="I72" i="5"/>
  <c r="H72" i="5"/>
  <c r="J71" i="5"/>
  <c r="I71" i="5"/>
  <c r="H71" i="5"/>
  <c r="J70" i="5"/>
  <c r="I70" i="5"/>
  <c r="H70" i="5"/>
  <c r="J69" i="5"/>
  <c r="I69" i="5"/>
  <c r="H69" i="5"/>
  <c r="J68" i="5"/>
  <c r="I68" i="5"/>
  <c r="H68" i="5"/>
  <c r="J67" i="5"/>
  <c r="I67" i="5"/>
  <c r="H67" i="5"/>
  <c r="J66" i="5"/>
  <c r="I66" i="5"/>
  <c r="H66" i="5"/>
  <c r="J65" i="5"/>
  <c r="I65" i="5"/>
  <c r="H65" i="5"/>
  <c r="J64" i="5"/>
  <c r="I64" i="5"/>
  <c r="H64" i="5"/>
  <c r="J63" i="5"/>
  <c r="I63" i="5"/>
  <c r="H63" i="5"/>
  <c r="J62" i="5"/>
  <c r="I62" i="5"/>
  <c r="H62" i="5"/>
  <c r="J61" i="5"/>
  <c r="I61" i="5"/>
  <c r="H61" i="5"/>
  <c r="J60" i="5"/>
  <c r="I60" i="5"/>
  <c r="H60" i="5"/>
  <c r="J59" i="5"/>
  <c r="I59" i="5"/>
  <c r="H59" i="5"/>
  <c r="J58" i="5"/>
  <c r="I58" i="5"/>
  <c r="H58" i="5"/>
  <c r="J57" i="5"/>
  <c r="I57" i="5"/>
  <c r="H57" i="5"/>
  <c r="J56" i="5"/>
  <c r="I56" i="5"/>
  <c r="H56" i="5"/>
  <c r="J55" i="5"/>
  <c r="I55" i="5"/>
  <c r="H55" i="5"/>
  <c r="J54" i="5"/>
  <c r="I54" i="5"/>
  <c r="H54" i="5"/>
  <c r="J53" i="5"/>
  <c r="I53" i="5"/>
  <c r="H53" i="5"/>
  <c r="J52" i="5"/>
  <c r="I52" i="5"/>
  <c r="H52" i="5"/>
  <c r="J51" i="5"/>
  <c r="I51" i="5"/>
  <c r="H51" i="5"/>
  <c r="J50" i="5"/>
  <c r="I50" i="5"/>
  <c r="H50" i="5"/>
  <c r="J49" i="5"/>
  <c r="I49" i="5"/>
  <c r="H49" i="5"/>
  <c r="J48" i="5"/>
  <c r="I48" i="5"/>
  <c r="H48"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J32" i="5"/>
  <c r="I32" i="5"/>
  <c r="H32" i="5"/>
  <c r="J31" i="5"/>
  <c r="I31" i="5"/>
  <c r="H31" i="5"/>
  <c r="J30" i="5"/>
  <c r="I30" i="5"/>
  <c r="H30" i="5"/>
  <c r="J29" i="5"/>
  <c r="I29" i="5"/>
  <c r="H29" i="5"/>
  <c r="J28" i="5"/>
  <c r="I28" i="5"/>
  <c r="H28" i="5"/>
  <c r="J27" i="5"/>
  <c r="I27" i="5"/>
  <c r="H27" i="5"/>
  <c r="M26" i="5"/>
  <c r="J26" i="5"/>
  <c r="I26" i="5"/>
  <c r="H26" i="5"/>
  <c r="J25" i="5"/>
  <c r="I25" i="5"/>
  <c r="H25" i="5"/>
  <c r="J24" i="5"/>
  <c r="I24" i="5"/>
  <c r="H24" i="5"/>
  <c r="J23" i="5"/>
  <c r="I23" i="5"/>
  <c r="H23" i="5"/>
  <c r="J22" i="5"/>
  <c r="I22" i="5"/>
  <c r="H22" i="5"/>
  <c r="J21" i="5"/>
  <c r="I21" i="5"/>
  <c r="H21" i="5"/>
  <c r="J20" i="5"/>
  <c r="I20" i="5"/>
  <c r="H20" i="5"/>
  <c r="N19" i="5"/>
  <c r="J19" i="5"/>
  <c r="I19" i="5"/>
  <c r="H19" i="5"/>
  <c r="J18" i="5"/>
  <c r="I18" i="5"/>
  <c r="H18" i="5"/>
  <c r="J17" i="5"/>
  <c r="I17" i="5"/>
  <c r="H17" i="5"/>
  <c r="J16" i="5"/>
  <c r="I16" i="5"/>
  <c r="H16" i="5"/>
  <c r="J15" i="5"/>
  <c r="O14" i="5" s="1"/>
  <c r="I15" i="5"/>
  <c r="H15" i="5"/>
  <c r="N14" i="5"/>
  <c r="J14" i="5"/>
  <c r="O20" i="5" s="1"/>
  <c r="I14" i="5"/>
  <c r="H14" i="5"/>
  <c r="M14" i="5" s="1"/>
  <c r="M28" i="5" s="1" a="1"/>
  <c r="M28" i="5" s="1"/>
  <c r="Q23" i="1"/>
  <c r="R24" i="1"/>
  <c r="R25" i="1"/>
  <c r="R23" i="1"/>
  <c r="Q24" i="1"/>
  <c r="Q25" i="1"/>
  <c r="P24" i="1"/>
  <c r="P25" i="1"/>
  <c r="P23" i="1"/>
  <c r="O25" i="1"/>
  <c r="O23" i="1"/>
  <c r="O24" i="1"/>
  <c r="N26" i="1"/>
  <c r="N24" i="1"/>
  <c r="N25" i="1"/>
  <c r="N23" i="1"/>
  <c r="M29" i="1" a="1"/>
  <c r="M29" i="1" s="1"/>
  <c r="M30" i="1" s="1"/>
  <c r="M28" i="1" a="1"/>
  <c r="M28" i="1" s="1"/>
  <c r="M26" i="1"/>
  <c r="O20" i="1"/>
  <c r="N19" i="1"/>
  <c r="M18" i="1"/>
  <c r="N14" i="1"/>
  <c r="O14" i="1"/>
  <c r="M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4" i="1"/>
  <c r="J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4" i="1"/>
  <c r="C9" i="4"/>
  <c r="B9" i="4"/>
  <c r="J15" i="2"/>
  <c r="J14" i="2"/>
  <c r="J17" i="2" s="1"/>
  <c r="O30" i="3"/>
  <c r="O29" i="3"/>
  <c r="P26" i="3"/>
  <c r="O26" i="3"/>
  <c r="P22" i="3"/>
  <c r="P21" i="3"/>
  <c r="P29" i="3" s="1"/>
  <c r="O22" i="3"/>
  <c r="O18" i="3"/>
  <c r="P14" i="3"/>
  <c r="O14" i="3"/>
  <c r="P13" i="3"/>
  <c r="O13"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14" i="3"/>
  <c r="Q6" i="3"/>
  <c r="P6" i="3"/>
  <c r="O6" i="3"/>
  <c r="Q5" i="3"/>
  <c r="P5"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14" i="3"/>
  <c r="J25" i="3"/>
  <c r="J26" i="3"/>
  <c r="J41" i="3"/>
  <c r="J42" i="3"/>
  <c r="J57" i="3"/>
  <c r="J58" i="3"/>
  <c r="J73" i="3"/>
  <c r="J74" i="3"/>
  <c r="J89" i="3"/>
  <c r="J90" i="3"/>
  <c r="J105" i="3"/>
  <c r="J106" i="3"/>
  <c r="J121" i="3"/>
  <c r="J122" i="3"/>
  <c r="J137" i="3"/>
  <c r="J138" i="3"/>
  <c r="J153" i="3"/>
  <c r="J154" i="3"/>
  <c r="J169" i="3"/>
  <c r="J170" i="3"/>
  <c r="J185" i="3"/>
  <c r="J186" i="3"/>
  <c r="J201" i="3"/>
  <c r="J202" i="3"/>
  <c r="J217" i="3"/>
  <c r="J218" i="3"/>
  <c r="J233" i="3"/>
  <c r="J234" i="3"/>
  <c r="J249" i="3"/>
  <c r="J250" i="3"/>
  <c r="J265" i="3"/>
  <c r="J266" i="3"/>
  <c r="J281" i="3"/>
  <c r="J282" i="3"/>
  <c r="J297" i="3"/>
  <c r="J298" i="3"/>
  <c r="J313" i="3"/>
  <c r="J314" i="3"/>
  <c r="J329" i="3"/>
  <c r="J330" i="3"/>
  <c r="J345" i="3"/>
  <c r="J346" i="3"/>
  <c r="J361" i="3"/>
  <c r="J362" i="3"/>
  <c r="J377" i="3"/>
  <c r="J378" i="3"/>
  <c r="J393" i="3"/>
  <c r="J394" i="3"/>
  <c r="J409" i="3"/>
  <c r="J410" i="3"/>
  <c r="J425" i="3"/>
  <c r="J426" i="3"/>
  <c r="J441" i="3"/>
  <c r="J442" i="3"/>
  <c r="J457" i="3"/>
  <c r="J458" i="3"/>
  <c r="J473" i="3"/>
  <c r="J474" i="3"/>
  <c r="J489" i="3"/>
  <c r="J490" i="3"/>
  <c r="J505" i="3"/>
  <c r="J506" i="3"/>
  <c r="J521" i="3"/>
  <c r="J522" i="3"/>
  <c r="J537" i="3"/>
  <c r="J538" i="3"/>
  <c r="J553" i="3"/>
  <c r="J554" i="3"/>
  <c r="J569" i="3"/>
  <c r="J570" i="3"/>
  <c r="J585" i="3"/>
  <c r="J586" i="3"/>
  <c r="J601" i="3"/>
  <c r="J602" i="3"/>
  <c r="J617" i="3"/>
  <c r="J618" i="3"/>
  <c r="J633" i="3"/>
  <c r="J634" i="3"/>
  <c r="J649" i="3"/>
  <c r="J650" i="3"/>
  <c r="J665" i="3"/>
  <c r="J666" i="3"/>
  <c r="J681" i="3"/>
  <c r="J682" i="3"/>
  <c r="J694" i="3"/>
  <c r="J695" i="3"/>
  <c r="J697" i="3"/>
  <c r="J702" i="3"/>
  <c r="J703" i="3"/>
  <c r="J705" i="3"/>
  <c r="J711" i="3"/>
  <c r="J713" i="3"/>
  <c r="J718" i="3"/>
  <c r="J719" i="3"/>
  <c r="J721" i="3"/>
  <c r="J727" i="3"/>
  <c r="J729" i="3"/>
  <c r="J734" i="3"/>
  <c r="J735" i="3"/>
  <c r="J737" i="3"/>
  <c r="J743" i="3"/>
  <c r="J745" i="3"/>
  <c r="J751" i="3"/>
  <c r="J753" i="3"/>
  <c r="J758" i="3"/>
  <c r="J759" i="3"/>
  <c r="J761" i="3"/>
  <c r="J13" i="3"/>
  <c r="E38" i="3"/>
  <c r="E46" i="3"/>
  <c r="E54" i="3"/>
  <c r="E70" i="3"/>
  <c r="E102" i="3"/>
  <c r="E110" i="3"/>
  <c r="E118" i="3"/>
  <c r="E134" i="3"/>
  <c r="E151" i="3"/>
  <c r="E158" i="3"/>
  <c r="E159" i="3"/>
  <c r="E167" i="3"/>
  <c r="E183" i="3"/>
  <c r="E190" i="3"/>
  <c r="E191" i="3"/>
  <c r="E198" i="3"/>
  <c r="E207" i="3"/>
  <c r="E213" i="3"/>
  <c r="E214" i="3"/>
  <c r="E221" i="3"/>
  <c r="E230" i="3"/>
  <c r="E231" i="3"/>
  <c r="E237" i="3"/>
  <c r="E239" i="3"/>
  <c r="E253" i="3"/>
  <c r="E254" i="3"/>
  <c r="E255" i="3"/>
  <c r="E262" i="3"/>
  <c r="E271" i="3"/>
  <c r="E277" i="3"/>
  <c r="E278" i="3"/>
  <c r="E293" i="3"/>
  <c r="E294" i="3"/>
  <c r="E309" i="3"/>
  <c r="E310" i="3"/>
  <c r="E325" i="3"/>
  <c r="E326" i="3"/>
  <c r="E341" i="3"/>
  <c r="E342" i="3"/>
  <c r="E357" i="3"/>
  <c r="E358" i="3"/>
  <c r="E373" i="3"/>
  <c r="E374" i="3"/>
  <c r="E389" i="3"/>
  <c r="E390" i="3"/>
  <c r="E405" i="3"/>
  <c r="E406" i="3"/>
  <c r="E421" i="3"/>
  <c r="E422" i="3"/>
  <c r="E437" i="3"/>
  <c r="E438" i="3"/>
  <c r="E453" i="3"/>
  <c r="E454" i="3"/>
  <c r="E469" i="3"/>
  <c r="E470" i="3"/>
  <c r="E485" i="3"/>
  <c r="E486" i="3"/>
  <c r="E501" i="3"/>
  <c r="E502" i="3"/>
  <c r="E517" i="3"/>
  <c r="E518" i="3"/>
  <c r="E533" i="3"/>
  <c r="E534" i="3"/>
  <c r="E549" i="3"/>
  <c r="E550" i="3"/>
  <c r="E565" i="3"/>
  <c r="E566" i="3"/>
  <c r="E581" i="3"/>
  <c r="E582" i="3"/>
  <c r="E597" i="3"/>
  <c r="E598" i="3"/>
  <c r="E613" i="3"/>
  <c r="E614" i="3"/>
  <c r="E629" i="3"/>
  <c r="E630" i="3"/>
  <c r="E645" i="3"/>
  <c r="E646" i="3"/>
  <c r="E661" i="3"/>
  <c r="E662" i="3"/>
  <c r="E677" i="3"/>
  <c r="E678" i="3"/>
  <c r="E693" i="3"/>
  <c r="E694" i="3"/>
  <c r="E709" i="3"/>
  <c r="E710" i="3"/>
  <c r="E725" i="3"/>
  <c r="E726" i="3"/>
  <c r="E741" i="3"/>
  <c r="E742" i="3"/>
  <c r="E757" i="3"/>
  <c r="E758" i="3"/>
  <c r="I19" i="3"/>
  <c r="J19" i="3" s="1"/>
  <c r="I18" i="3"/>
  <c r="J18" i="3" s="1"/>
  <c r="I17" i="3"/>
  <c r="J17" i="3" s="1"/>
  <c r="I16" i="3"/>
  <c r="J16" i="3" s="1"/>
  <c r="I15" i="3"/>
  <c r="J15" i="3" s="1"/>
  <c r="I14" i="3"/>
  <c r="J14" i="3" s="1"/>
  <c r="I13" i="3"/>
  <c r="I20" i="3"/>
  <c r="J20" i="3" s="1"/>
  <c r="I21" i="3"/>
  <c r="J21" i="3" s="1"/>
  <c r="I22" i="3"/>
  <c r="J22" i="3" s="1"/>
  <c r="I23" i="3"/>
  <c r="J23" i="3" s="1"/>
  <c r="I24" i="3"/>
  <c r="J24" i="3" s="1"/>
  <c r="I25" i="3"/>
  <c r="I26" i="3"/>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I42" i="3"/>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I58" i="3"/>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I74" i="3"/>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I90" i="3"/>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I106" i="3"/>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I122" i="3"/>
  <c r="I123" i="3"/>
  <c r="J123" i="3" s="1"/>
  <c r="I124" i="3"/>
  <c r="J124" i="3" s="1"/>
  <c r="I125" i="3"/>
  <c r="J125"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I138" i="3"/>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I154" i="3"/>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I170" i="3"/>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I185" i="3"/>
  <c r="I186" i="3"/>
  <c r="I187" i="3"/>
  <c r="J187" i="3" s="1"/>
  <c r="I188" i="3"/>
  <c r="J188" i="3" s="1"/>
  <c r="I189" i="3"/>
  <c r="J189" i="3" s="1"/>
  <c r="I190" i="3"/>
  <c r="J190" i="3" s="1"/>
  <c r="I191" i="3"/>
  <c r="J191" i="3" s="1"/>
  <c r="I192" i="3"/>
  <c r="J192" i="3" s="1"/>
  <c r="I193" i="3"/>
  <c r="J193" i="3" s="1"/>
  <c r="I194" i="3"/>
  <c r="J194" i="3" s="1"/>
  <c r="I195" i="3"/>
  <c r="J195" i="3" s="1"/>
  <c r="I196" i="3"/>
  <c r="J196" i="3" s="1"/>
  <c r="I197" i="3"/>
  <c r="J197" i="3" s="1"/>
  <c r="I198" i="3"/>
  <c r="J198" i="3" s="1"/>
  <c r="I199" i="3"/>
  <c r="J199" i="3" s="1"/>
  <c r="I200" i="3"/>
  <c r="J200" i="3" s="1"/>
  <c r="I201" i="3"/>
  <c r="I202" i="3"/>
  <c r="I203" i="3"/>
  <c r="J203" i="3" s="1"/>
  <c r="I204" i="3"/>
  <c r="J204" i="3" s="1"/>
  <c r="I205" i="3"/>
  <c r="J205" i="3" s="1"/>
  <c r="I206" i="3"/>
  <c r="J206" i="3" s="1"/>
  <c r="I207" i="3"/>
  <c r="J207" i="3" s="1"/>
  <c r="I208" i="3"/>
  <c r="J208" i="3" s="1"/>
  <c r="I209" i="3"/>
  <c r="J209" i="3" s="1"/>
  <c r="I210" i="3"/>
  <c r="J210" i="3" s="1"/>
  <c r="I211" i="3"/>
  <c r="J211" i="3" s="1"/>
  <c r="I212" i="3"/>
  <c r="J212" i="3" s="1"/>
  <c r="I213" i="3"/>
  <c r="J213" i="3" s="1"/>
  <c r="I214" i="3"/>
  <c r="J214" i="3" s="1"/>
  <c r="I215" i="3"/>
  <c r="J215" i="3" s="1"/>
  <c r="I216" i="3"/>
  <c r="J216" i="3" s="1"/>
  <c r="I217" i="3"/>
  <c r="I218" i="3"/>
  <c r="I219" i="3"/>
  <c r="J219" i="3" s="1"/>
  <c r="I220" i="3"/>
  <c r="J220" i="3" s="1"/>
  <c r="I221" i="3"/>
  <c r="J221" i="3" s="1"/>
  <c r="I222" i="3"/>
  <c r="J222" i="3" s="1"/>
  <c r="I223" i="3"/>
  <c r="J223" i="3" s="1"/>
  <c r="I224" i="3"/>
  <c r="J224" i="3" s="1"/>
  <c r="I225" i="3"/>
  <c r="J225" i="3" s="1"/>
  <c r="I226" i="3"/>
  <c r="J226" i="3" s="1"/>
  <c r="I227" i="3"/>
  <c r="J227" i="3" s="1"/>
  <c r="I228" i="3"/>
  <c r="J228" i="3" s="1"/>
  <c r="I229" i="3"/>
  <c r="J229" i="3" s="1"/>
  <c r="I230" i="3"/>
  <c r="J230" i="3" s="1"/>
  <c r="I231" i="3"/>
  <c r="J231" i="3" s="1"/>
  <c r="I232" i="3"/>
  <c r="J232" i="3" s="1"/>
  <c r="I233" i="3"/>
  <c r="I234" i="3"/>
  <c r="I235" i="3"/>
  <c r="J235" i="3" s="1"/>
  <c r="I236" i="3"/>
  <c r="J236" i="3" s="1"/>
  <c r="I237" i="3"/>
  <c r="J237" i="3" s="1"/>
  <c r="I238" i="3"/>
  <c r="J238" i="3" s="1"/>
  <c r="I239" i="3"/>
  <c r="J239" i="3" s="1"/>
  <c r="I240" i="3"/>
  <c r="J240" i="3" s="1"/>
  <c r="I241" i="3"/>
  <c r="J241" i="3" s="1"/>
  <c r="I242" i="3"/>
  <c r="J242" i="3" s="1"/>
  <c r="I243" i="3"/>
  <c r="J243" i="3" s="1"/>
  <c r="I244" i="3"/>
  <c r="J244" i="3" s="1"/>
  <c r="I245" i="3"/>
  <c r="J245" i="3" s="1"/>
  <c r="I246" i="3"/>
  <c r="J246" i="3" s="1"/>
  <c r="I247" i="3"/>
  <c r="J247" i="3" s="1"/>
  <c r="I248" i="3"/>
  <c r="J248" i="3" s="1"/>
  <c r="I249" i="3"/>
  <c r="I250" i="3"/>
  <c r="I251" i="3"/>
  <c r="J251" i="3" s="1"/>
  <c r="I252" i="3"/>
  <c r="J252" i="3" s="1"/>
  <c r="I253" i="3"/>
  <c r="J253" i="3" s="1"/>
  <c r="I254" i="3"/>
  <c r="J254" i="3" s="1"/>
  <c r="I255" i="3"/>
  <c r="J255" i="3" s="1"/>
  <c r="I256" i="3"/>
  <c r="J256" i="3" s="1"/>
  <c r="I257" i="3"/>
  <c r="J257" i="3" s="1"/>
  <c r="I258" i="3"/>
  <c r="J258" i="3" s="1"/>
  <c r="I259" i="3"/>
  <c r="J259" i="3" s="1"/>
  <c r="I260" i="3"/>
  <c r="J260" i="3" s="1"/>
  <c r="I261" i="3"/>
  <c r="J261" i="3" s="1"/>
  <c r="I262" i="3"/>
  <c r="J262" i="3" s="1"/>
  <c r="I263" i="3"/>
  <c r="J263" i="3" s="1"/>
  <c r="I264" i="3"/>
  <c r="J264" i="3" s="1"/>
  <c r="I265" i="3"/>
  <c r="I266" i="3"/>
  <c r="I267" i="3"/>
  <c r="J267" i="3" s="1"/>
  <c r="I268" i="3"/>
  <c r="J268" i="3" s="1"/>
  <c r="I269" i="3"/>
  <c r="J269" i="3" s="1"/>
  <c r="I270" i="3"/>
  <c r="J270" i="3" s="1"/>
  <c r="I271" i="3"/>
  <c r="J271" i="3" s="1"/>
  <c r="I272" i="3"/>
  <c r="J272" i="3" s="1"/>
  <c r="I273" i="3"/>
  <c r="J273" i="3" s="1"/>
  <c r="I274" i="3"/>
  <c r="J274" i="3" s="1"/>
  <c r="I275" i="3"/>
  <c r="J275" i="3" s="1"/>
  <c r="I276" i="3"/>
  <c r="J276" i="3" s="1"/>
  <c r="I277" i="3"/>
  <c r="J277" i="3" s="1"/>
  <c r="I278" i="3"/>
  <c r="J278" i="3" s="1"/>
  <c r="I279" i="3"/>
  <c r="J279" i="3" s="1"/>
  <c r="I280" i="3"/>
  <c r="J280" i="3" s="1"/>
  <c r="I281" i="3"/>
  <c r="I282" i="3"/>
  <c r="I283" i="3"/>
  <c r="J283" i="3" s="1"/>
  <c r="I284" i="3"/>
  <c r="J284" i="3" s="1"/>
  <c r="I285" i="3"/>
  <c r="J285" i="3" s="1"/>
  <c r="I286" i="3"/>
  <c r="J286" i="3" s="1"/>
  <c r="I287" i="3"/>
  <c r="J287" i="3" s="1"/>
  <c r="I288" i="3"/>
  <c r="J288" i="3" s="1"/>
  <c r="I289" i="3"/>
  <c r="J289" i="3" s="1"/>
  <c r="I290" i="3"/>
  <c r="J290" i="3" s="1"/>
  <c r="I291" i="3"/>
  <c r="J291" i="3" s="1"/>
  <c r="I292" i="3"/>
  <c r="J292" i="3" s="1"/>
  <c r="I293" i="3"/>
  <c r="J293" i="3" s="1"/>
  <c r="I294" i="3"/>
  <c r="J294" i="3" s="1"/>
  <c r="I295" i="3"/>
  <c r="J295" i="3" s="1"/>
  <c r="I296" i="3"/>
  <c r="J296" i="3" s="1"/>
  <c r="I297" i="3"/>
  <c r="I298" i="3"/>
  <c r="I299" i="3"/>
  <c r="J299" i="3" s="1"/>
  <c r="I300" i="3"/>
  <c r="J300" i="3" s="1"/>
  <c r="I301" i="3"/>
  <c r="J301" i="3" s="1"/>
  <c r="I302" i="3"/>
  <c r="J302" i="3" s="1"/>
  <c r="I303" i="3"/>
  <c r="J303" i="3" s="1"/>
  <c r="I304" i="3"/>
  <c r="J304" i="3" s="1"/>
  <c r="I305" i="3"/>
  <c r="J305" i="3" s="1"/>
  <c r="I306" i="3"/>
  <c r="J306" i="3" s="1"/>
  <c r="I307" i="3"/>
  <c r="J307" i="3" s="1"/>
  <c r="I308" i="3"/>
  <c r="J308" i="3" s="1"/>
  <c r="I309" i="3"/>
  <c r="J309" i="3" s="1"/>
  <c r="I310" i="3"/>
  <c r="J310" i="3" s="1"/>
  <c r="I311" i="3"/>
  <c r="J311" i="3" s="1"/>
  <c r="I312" i="3"/>
  <c r="J312" i="3" s="1"/>
  <c r="I313" i="3"/>
  <c r="I314" i="3"/>
  <c r="I315" i="3"/>
  <c r="J315" i="3" s="1"/>
  <c r="I316" i="3"/>
  <c r="J316" i="3" s="1"/>
  <c r="I317" i="3"/>
  <c r="J317" i="3" s="1"/>
  <c r="I318" i="3"/>
  <c r="J318" i="3" s="1"/>
  <c r="I319" i="3"/>
  <c r="J319" i="3" s="1"/>
  <c r="I320" i="3"/>
  <c r="J320" i="3" s="1"/>
  <c r="I321" i="3"/>
  <c r="J321" i="3" s="1"/>
  <c r="I322" i="3"/>
  <c r="J322" i="3" s="1"/>
  <c r="I323" i="3"/>
  <c r="J323" i="3" s="1"/>
  <c r="I324" i="3"/>
  <c r="J324" i="3" s="1"/>
  <c r="I325" i="3"/>
  <c r="J325" i="3" s="1"/>
  <c r="I326" i="3"/>
  <c r="J326" i="3" s="1"/>
  <c r="I327" i="3"/>
  <c r="J327" i="3" s="1"/>
  <c r="I328" i="3"/>
  <c r="J328" i="3" s="1"/>
  <c r="I329" i="3"/>
  <c r="I330" i="3"/>
  <c r="I331" i="3"/>
  <c r="J331" i="3" s="1"/>
  <c r="I332" i="3"/>
  <c r="J332" i="3" s="1"/>
  <c r="I333" i="3"/>
  <c r="J333" i="3" s="1"/>
  <c r="I334" i="3"/>
  <c r="J334" i="3" s="1"/>
  <c r="I335" i="3"/>
  <c r="J335" i="3" s="1"/>
  <c r="I336" i="3"/>
  <c r="J336" i="3" s="1"/>
  <c r="I337" i="3"/>
  <c r="J337" i="3" s="1"/>
  <c r="I338" i="3"/>
  <c r="J338" i="3" s="1"/>
  <c r="I339" i="3"/>
  <c r="J339" i="3" s="1"/>
  <c r="I340" i="3"/>
  <c r="J340" i="3" s="1"/>
  <c r="I341" i="3"/>
  <c r="J341" i="3" s="1"/>
  <c r="I342" i="3"/>
  <c r="J342" i="3" s="1"/>
  <c r="I343" i="3"/>
  <c r="J343" i="3" s="1"/>
  <c r="I344" i="3"/>
  <c r="J344" i="3" s="1"/>
  <c r="I345" i="3"/>
  <c r="I346" i="3"/>
  <c r="I347" i="3"/>
  <c r="J347" i="3" s="1"/>
  <c r="I348" i="3"/>
  <c r="J348" i="3" s="1"/>
  <c r="I349" i="3"/>
  <c r="J349" i="3" s="1"/>
  <c r="I350" i="3"/>
  <c r="J350" i="3" s="1"/>
  <c r="I351" i="3"/>
  <c r="J351" i="3" s="1"/>
  <c r="I352" i="3"/>
  <c r="J352" i="3" s="1"/>
  <c r="I353" i="3"/>
  <c r="J353" i="3" s="1"/>
  <c r="I354" i="3"/>
  <c r="J354" i="3" s="1"/>
  <c r="I355" i="3"/>
  <c r="J355" i="3" s="1"/>
  <c r="I356" i="3"/>
  <c r="J356" i="3" s="1"/>
  <c r="I357" i="3"/>
  <c r="J357" i="3" s="1"/>
  <c r="I358" i="3"/>
  <c r="J358" i="3" s="1"/>
  <c r="I359" i="3"/>
  <c r="J359" i="3" s="1"/>
  <c r="I360" i="3"/>
  <c r="J360" i="3" s="1"/>
  <c r="I361" i="3"/>
  <c r="I362" i="3"/>
  <c r="I363" i="3"/>
  <c r="J363" i="3" s="1"/>
  <c r="I364" i="3"/>
  <c r="J364" i="3" s="1"/>
  <c r="I365" i="3"/>
  <c r="J365" i="3" s="1"/>
  <c r="I366" i="3"/>
  <c r="J366" i="3" s="1"/>
  <c r="I367" i="3"/>
  <c r="J367" i="3" s="1"/>
  <c r="I368" i="3"/>
  <c r="J368" i="3" s="1"/>
  <c r="I369" i="3"/>
  <c r="J369" i="3" s="1"/>
  <c r="I370" i="3"/>
  <c r="J370" i="3" s="1"/>
  <c r="I371" i="3"/>
  <c r="J371" i="3" s="1"/>
  <c r="I372" i="3"/>
  <c r="J372" i="3" s="1"/>
  <c r="I373" i="3"/>
  <c r="J373" i="3" s="1"/>
  <c r="I374" i="3"/>
  <c r="J374" i="3" s="1"/>
  <c r="I375" i="3"/>
  <c r="J375" i="3" s="1"/>
  <c r="I376" i="3"/>
  <c r="J376" i="3" s="1"/>
  <c r="I377" i="3"/>
  <c r="I378" i="3"/>
  <c r="I379" i="3"/>
  <c r="J379" i="3" s="1"/>
  <c r="I380" i="3"/>
  <c r="J380" i="3" s="1"/>
  <c r="I381" i="3"/>
  <c r="J381" i="3" s="1"/>
  <c r="I382" i="3"/>
  <c r="J382" i="3" s="1"/>
  <c r="I383" i="3"/>
  <c r="J383" i="3" s="1"/>
  <c r="I384" i="3"/>
  <c r="J384" i="3" s="1"/>
  <c r="I385" i="3"/>
  <c r="J385" i="3" s="1"/>
  <c r="I386" i="3"/>
  <c r="J386" i="3" s="1"/>
  <c r="I387" i="3"/>
  <c r="J387" i="3" s="1"/>
  <c r="I388" i="3"/>
  <c r="J388" i="3" s="1"/>
  <c r="I389" i="3"/>
  <c r="J389" i="3" s="1"/>
  <c r="I390" i="3"/>
  <c r="J390" i="3" s="1"/>
  <c r="I391" i="3"/>
  <c r="J391" i="3" s="1"/>
  <c r="I392" i="3"/>
  <c r="J392" i="3" s="1"/>
  <c r="I393" i="3"/>
  <c r="I394" i="3"/>
  <c r="I395" i="3"/>
  <c r="J395" i="3" s="1"/>
  <c r="I396" i="3"/>
  <c r="J396" i="3" s="1"/>
  <c r="I397" i="3"/>
  <c r="J397" i="3" s="1"/>
  <c r="I398" i="3"/>
  <c r="J398" i="3" s="1"/>
  <c r="I399" i="3"/>
  <c r="J399" i="3" s="1"/>
  <c r="I400" i="3"/>
  <c r="J400" i="3" s="1"/>
  <c r="I401" i="3"/>
  <c r="J401" i="3" s="1"/>
  <c r="I402" i="3"/>
  <c r="J402" i="3" s="1"/>
  <c r="I403" i="3"/>
  <c r="J403" i="3" s="1"/>
  <c r="I404" i="3"/>
  <c r="J404" i="3" s="1"/>
  <c r="I405" i="3"/>
  <c r="J405" i="3" s="1"/>
  <c r="I406" i="3"/>
  <c r="J406" i="3" s="1"/>
  <c r="I407" i="3"/>
  <c r="J407" i="3" s="1"/>
  <c r="I408" i="3"/>
  <c r="J408" i="3" s="1"/>
  <c r="I409" i="3"/>
  <c r="I410" i="3"/>
  <c r="I411" i="3"/>
  <c r="J411" i="3" s="1"/>
  <c r="I412" i="3"/>
  <c r="J412" i="3" s="1"/>
  <c r="I413" i="3"/>
  <c r="J413" i="3" s="1"/>
  <c r="I414" i="3"/>
  <c r="J414" i="3" s="1"/>
  <c r="I415" i="3"/>
  <c r="J415" i="3" s="1"/>
  <c r="I416" i="3"/>
  <c r="J416" i="3" s="1"/>
  <c r="I417" i="3"/>
  <c r="J417" i="3" s="1"/>
  <c r="I418" i="3"/>
  <c r="J418" i="3" s="1"/>
  <c r="I419" i="3"/>
  <c r="J419" i="3" s="1"/>
  <c r="I420" i="3"/>
  <c r="J420" i="3" s="1"/>
  <c r="I421" i="3"/>
  <c r="J421" i="3" s="1"/>
  <c r="I422" i="3"/>
  <c r="J422" i="3" s="1"/>
  <c r="I423" i="3"/>
  <c r="J423" i="3" s="1"/>
  <c r="I424" i="3"/>
  <c r="J424" i="3" s="1"/>
  <c r="I425" i="3"/>
  <c r="I426" i="3"/>
  <c r="I427" i="3"/>
  <c r="J427" i="3" s="1"/>
  <c r="I428" i="3"/>
  <c r="J428" i="3" s="1"/>
  <c r="I429" i="3"/>
  <c r="J429" i="3" s="1"/>
  <c r="I430" i="3"/>
  <c r="J430" i="3" s="1"/>
  <c r="I431" i="3"/>
  <c r="J431" i="3" s="1"/>
  <c r="I432" i="3"/>
  <c r="J432" i="3" s="1"/>
  <c r="I433" i="3"/>
  <c r="J433" i="3" s="1"/>
  <c r="I434" i="3"/>
  <c r="J434" i="3" s="1"/>
  <c r="I435" i="3"/>
  <c r="J435" i="3" s="1"/>
  <c r="I436" i="3"/>
  <c r="J436" i="3" s="1"/>
  <c r="I437" i="3"/>
  <c r="J437" i="3" s="1"/>
  <c r="I438" i="3"/>
  <c r="J438" i="3" s="1"/>
  <c r="I439" i="3"/>
  <c r="J439" i="3" s="1"/>
  <c r="I440" i="3"/>
  <c r="J440" i="3" s="1"/>
  <c r="I441" i="3"/>
  <c r="I442" i="3"/>
  <c r="I443" i="3"/>
  <c r="J443" i="3" s="1"/>
  <c r="I444" i="3"/>
  <c r="J444" i="3" s="1"/>
  <c r="I445" i="3"/>
  <c r="J445" i="3" s="1"/>
  <c r="I446" i="3"/>
  <c r="J446" i="3" s="1"/>
  <c r="I447" i="3"/>
  <c r="J447" i="3" s="1"/>
  <c r="I448" i="3"/>
  <c r="J448" i="3" s="1"/>
  <c r="I449" i="3"/>
  <c r="J449" i="3" s="1"/>
  <c r="I450" i="3"/>
  <c r="J450" i="3" s="1"/>
  <c r="I451" i="3"/>
  <c r="J451" i="3" s="1"/>
  <c r="I452" i="3"/>
  <c r="J452" i="3" s="1"/>
  <c r="I453" i="3"/>
  <c r="J453" i="3" s="1"/>
  <c r="I454" i="3"/>
  <c r="J454" i="3" s="1"/>
  <c r="I455" i="3"/>
  <c r="J455" i="3" s="1"/>
  <c r="I456" i="3"/>
  <c r="J456" i="3" s="1"/>
  <c r="I457" i="3"/>
  <c r="I458" i="3"/>
  <c r="I459" i="3"/>
  <c r="J459" i="3" s="1"/>
  <c r="I460" i="3"/>
  <c r="J460" i="3" s="1"/>
  <c r="I461" i="3"/>
  <c r="J461" i="3" s="1"/>
  <c r="I462" i="3"/>
  <c r="J462" i="3" s="1"/>
  <c r="I463" i="3"/>
  <c r="J463" i="3" s="1"/>
  <c r="I464" i="3"/>
  <c r="J464" i="3" s="1"/>
  <c r="I465" i="3"/>
  <c r="J465" i="3" s="1"/>
  <c r="I466" i="3"/>
  <c r="J466" i="3" s="1"/>
  <c r="I467" i="3"/>
  <c r="J467" i="3" s="1"/>
  <c r="I468" i="3"/>
  <c r="J468" i="3" s="1"/>
  <c r="I469" i="3"/>
  <c r="J469" i="3" s="1"/>
  <c r="I470" i="3"/>
  <c r="J470" i="3" s="1"/>
  <c r="I471" i="3"/>
  <c r="J471" i="3" s="1"/>
  <c r="I472" i="3"/>
  <c r="J472" i="3" s="1"/>
  <c r="I473" i="3"/>
  <c r="I474" i="3"/>
  <c r="I475" i="3"/>
  <c r="J475" i="3" s="1"/>
  <c r="I476" i="3"/>
  <c r="J476" i="3" s="1"/>
  <c r="I477" i="3"/>
  <c r="J477" i="3" s="1"/>
  <c r="I478" i="3"/>
  <c r="J478" i="3" s="1"/>
  <c r="I479" i="3"/>
  <c r="J479" i="3" s="1"/>
  <c r="I480" i="3"/>
  <c r="J480" i="3" s="1"/>
  <c r="I481" i="3"/>
  <c r="J481" i="3" s="1"/>
  <c r="I482" i="3"/>
  <c r="J482" i="3" s="1"/>
  <c r="I483" i="3"/>
  <c r="J483" i="3" s="1"/>
  <c r="I484" i="3"/>
  <c r="J484" i="3" s="1"/>
  <c r="I485" i="3"/>
  <c r="J485" i="3" s="1"/>
  <c r="I486" i="3"/>
  <c r="J486" i="3" s="1"/>
  <c r="I487" i="3"/>
  <c r="J487" i="3" s="1"/>
  <c r="I488" i="3"/>
  <c r="J488" i="3" s="1"/>
  <c r="I489" i="3"/>
  <c r="I490" i="3"/>
  <c r="I491" i="3"/>
  <c r="J491" i="3" s="1"/>
  <c r="I492" i="3"/>
  <c r="J492" i="3" s="1"/>
  <c r="I493" i="3"/>
  <c r="J493" i="3" s="1"/>
  <c r="I494" i="3"/>
  <c r="J494" i="3" s="1"/>
  <c r="I495" i="3"/>
  <c r="J495" i="3" s="1"/>
  <c r="I496" i="3"/>
  <c r="J496" i="3" s="1"/>
  <c r="I497" i="3"/>
  <c r="J497" i="3" s="1"/>
  <c r="I498" i="3"/>
  <c r="J498" i="3" s="1"/>
  <c r="I499" i="3"/>
  <c r="J499" i="3" s="1"/>
  <c r="I500" i="3"/>
  <c r="J500" i="3" s="1"/>
  <c r="I501" i="3"/>
  <c r="J501" i="3" s="1"/>
  <c r="I502" i="3"/>
  <c r="J502" i="3" s="1"/>
  <c r="I503" i="3"/>
  <c r="J503" i="3" s="1"/>
  <c r="I504" i="3"/>
  <c r="J504" i="3" s="1"/>
  <c r="I505" i="3"/>
  <c r="I506" i="3"/>
  <c r="I507" i="3"/>
  <c r="J507" i="3" s="1"/>
  <c r="I508" i="3"/>
  <c r="J508" i="3" s="1"/>
  <c r="I509" i="3"/>
  <c r="J509" i="3" s="1"/>
  <c r="I510" i="3"/>
  <c r="J510" i="3" s="1"/>
  <c r="I511" i="3"/>
  <c r="J511" i="3" s="1"/>
  <c r="I512" i="3"/>
  <c r="J512" i="3" s="1"/>
  <c r="I513" i="3"/>
  <c r="J513" i="3" s="1"/>
  <c r="I514" i="3"/>
  <c r="J514" i="3" s="1"/>
  <c r="I515" i="3"/>
  <c r="J515" i="3" s="1"/>
  <c r="I516" i="3"/>
  <c r="J516" i="3" s="1"/>
  <c r="I517" i="3"/>
  <c r="J517" i="3" s="1"/>
  <c r="I518" i="3"/>
  <c r="J518" i="3" s="1"/>
  <c r="I519" i="3"/>
  <c r="J519" i="3" s="1"/>
  <c r="I520" i="3"/>
  <c r="J520" i="3" s="1"/>
  <c r="I521" i="3"/>
  <c r="I522" i="3"/>
  <c r="I523" i="3"/>
  <c r="J523" i="3" s="1"/>
  <c r="I524" i="3"/>
  <c r="J524" i="3" s="1"/>
  <c r="I525" i="3"/>
  <c r="J525" i="3" s="1"/>
  <c r="I526" i="3"/>
  <c r="J526" i="3" s="1"/>
  <c r="I527" i="3"/>
  <c r="J527" i="3" s="1"/>
  <c r="I528" i="3"/>
  <c r="J528" i="3" s="1"/>
  <c r="I529" i="3"/>
  <c r="J529" i="3" s="1"/>
  <c r="I530" i="3"/>
  <c r="J530" i="3" s="1"/>
  <c r="I531" i="3"/>
  <c r="J531" i="3" s="1"/>
  <c r="I532" i="3"/>
  <c r="J532" i="3" s="1"/>
  <c r="I533" i="3"/>
  <c r="J533" i="3" s="1"/>
  <c r="I534" i="3"/>
  <c r="J534" i="3" s="1"/>
  <c r="I535" i="3"/>
  <c r="J535" i="3" s="1"/>
  <c r="I536" i="3"/>
  <c r="J536" i="3" s="1"/>
  <c r="I537" i="3"/>
  <c r="I538" i="3"/>
  <c r="I539" i="3"/>
  <c r="J539" i="3" s="1"/>
  <c r="I540" i="3"/>
  <c r="J540" i="3" s="1"/>
  <c r="I541" i="3"/>
  <c r="J541" i="3" s="1"/>
  <c r="I542" i="3"/>
  <c r="J542" i="3" s="1"/>
  <c r="I543" i="3"/>
  <c r="J543" i="3" s="1"/>
  <c r="I544" i="3"/>
  <c r="J544" i="3" s="1"/>
  <c r="I545" i="3"/>
  <c r="J545" i="3" s="1"/>
  <c r="I546" i="3"/>
  <c r="J546" i="3" s="1"/>
  <c r="I547" i="3"/>
  <c r="J547" i="3" s="1"/>
  <c r="I548" i="3"/>
  <c r="J548" i="3" s="1"/>
  <c r="I549" i="3"/>
  <c r="J549" i="3" s="1"/>
  <c r="I550" i="3"/>
  <c r="J550" i="3" s="1"/>
  <c r="I551" i="3"/>
  <c r="J551" i="3" s="1"/>
  <c r="I552" i="3"/>
  <c r="J552" i="3" s="1"/>
  <c r="I553" i="3"/>
  <c r="I554" i="3"/>
  <c r="I555" i="3"/>
  <c r="J555" i="3" s="1"/>
  <c r="I556" i="3"/>
  <c r="J556" i="3" s="1"/>
  <c r="I557" i="3"/>
  <c r="J557" i="3" s="1"/>
  <c r="I558" i="3"/>
  <c r="J558" i="3" s="1"/>
  <c r="I559" i="3"/>
  <c r="J559" i="3" s="1"/>
  <c r="I560" i="3"/>
  <c r="J560" i="3" s="1"/>
  <c r="I561" i="3"/>
  <c r="J561" i="3" s="1"/>
  <c r="I562" i="3"/>
  <c r="J562" i="3" s="1"/>
  <c r="I563" i="3"/>
  <c r="J563" i="3" s="1"/>
  <c r="I564" i="3"/>
  <c r="J564" i="3" s="1"/>
  <c r="I565" i="3"/>
  <c r="J565" i="3" s="1"/>
  <c r="I566" i="3"/>
  <c r="J566" i="3" s="1"/>
  <c r="I567" i="3"/>
  <c r="J567" i="3" s="1"/>
  <c r="I568" i="3"/>
  <c r="J568" i="3" s="1"/>
  <c r="I569" i="3"/>
  <c r="I570" i="3"/>
  <c r="I571" i="3"/>
  <c r="J571" i="3" s="1"/>
  <c r="I572" i="3"/>
  <c r="J572" i="3" s="1"/>
  <c r="I573" i="3"/>
  <c r="J573" i="3" s="1"/>
  <c r="I574" i="3"/>
  <c r="J574" i="3" s="1"/>
  <c r="I575" i="3"/>
  <c r="J575" i="3" s="1"/>
  <c r="I576" i="3"/>
  <c r="J576" i="3" s="1"/>
  <c r="I577" i="3"/>
  <c r="J577" i="3" s="1"/>
  <c r="I578" i="3"/>
  <c r="J578" i="3" s="1"/>
  <c r="I579" i="3"/>
  <c r="J579" i="3" s="1"/>
  <c r="I580" i="3"/>
  <c r="J580" i="3" s="1"/>
  <c r="I581" i="3"/>
  <c r="J581" i="3" s="1"/>
  <c r="I582" i="3"/>
  <c r="J582" i="3" s="1"/>
  <c r="I583" i="3"/>
  <c r="J583" i="3" s="1"/>
  <c r="I584" i="3"/>
  <c r="J584" i="3" s="1"/>
  <c r="I585" i="3"/>
  <c r="I586" i="3"/>
  <c r="I587" i="3"/>
  <c r="J587" i="3" s="1"/>
  <c r="I588" i="3"/>
  <c r="J588" i="3" s="1"/>
  <c r="I589" i="3"/>
  <c r="J589" i="3" s="1"/>
  <c r="I590" i="3"/>
  <c r="J590" i="3" s="1"/>
  <c r="I591" i="3"/>
  <c r="J591" i="3" s="1"/>
  <c r="I592" i="3"/>
  <c r="J592" i="3" s="1"/>
  <c r="I593" i="3"/>
  <c r="J593" i="3" s="1"/>
  <c r="I594" i="3"/>
  <c r="J594" i="3" s="1"/>
  <c r="I595" i="3"/>
  <c r="J595" i="3" s="1"/>
  <c r="I596" i="3"/>
  <c r="J596" i="3" s="1"/>
  <c r="I597" i="3"/>
  <c r="J597" i="3" s="1"/>
  <c r="I598" i="3"/>
  <c r="J598" i="3" s="1"/>
  <c r="I599" i="3"/>
  <c r="J599" i="3" s="1"/>
  <c r="I600" i="3"/>
  <c r="J600" i="3" s="1"/>
  <c r="I601" i="3"/>
  <c r="I602" i="3"/>
  <c r="I603" i="3"/>
  <c r="J603" i="3" s="1"/>
  <c r="I604" i="3"/>
  <c r="J604" i="3" s="1"/>
  <c r="I605" i="3"/>
  <c r="J605" i="3" s="1"/>
  <c r="I606" i="3"/>
  <c r="J606" i="3" s="1"/>
  <c r="I607" i="3"/>
  <c r="J607" i="3" s="1"/>
  <c r="I608" i="3"/>
  <c r="J608" i="3" s="1"/>
  <c r="I609" i="3"/>
  <c r="J609" i="3" s="1"/>
  <c r="I610" i="3"/>
  <c r="J610" i="3" s="1"/>
  <c r="I611" i="3"/>
  <c r="J611" i="3" s="1"/>
  <c r="I612" i="3"/>
  <c r="J612" i="3" s="1"/>
  <c r="I613" i="3"/>
  <c r="J613" i="3" s="1"/>
  <c r="I614" i="3"/>
  <c r="J614" i="3" s="1"/>
  <c r="I615" i="3"/>
  <c r="J615" i="3" s="1"/>
  <c r="I616" i="3"/>
  <c r="J616" i="3" s="1"/>
  <c r="I617" i="3"/>
  <c r="I618" i="3"/>
  <c r="I619" i="3"/>
  <c r="J619" i="3" s="1"/>
  <c r="I620" i="3"/>
  <c r="J620" i="3" s="1"/>
  <c r="I621" i="3"/>
  <c r="J621" i="3" s="1"/>
  <c r="I622" i="3"/>
  <c r="J622" i="3" s="1"/>
  <c r="I623" i="3"/>
  <c r="J623" i="3" s="1"/>
  <c r="I624" i="3"/>
  <c r="J624" i="3" s="1"/>
  <c r="I625" i="3"/>
  <c r="J625" i="3" s="1"/>
  <c r="I626" i="3"/>
  <c r="J626" i="3" s="1"/>
  <c r="I627" i="3"/>
  <c r="J627" i="3" s="1"/>
  <c r="I628" i="3"/>
  <c r="J628" i="3" s="1"/>
  <c r="I629" i="3"/>
  <c r="J629" i="3" s="1"/>
  <c r="I630" i="3"/>
  <c r="J630" i="3" s="1"/>
  <c r="I631" i="3"/>
  <c r="J631" i="3" s="1"/>
  <c r="I632" i="3"/>
  <c r="J632" i="3" s="1"/>
  <c r="I633" i="3"/>
  <c r="I634" i="3"/>
  <c r="I635" i="3"/>
  <c r="J635" i="3" s="1"/>
  <c r="I636" i="3"/>
  <c r="J636" i="3" s="1"/>
  <c r="I637" i="3"/>
  <c r="J637" i="3" s="1"/>
  <c r="I638" i="3"/>
  <c r="J638" i="3" s="1"/>
  <c r="I639" i="3"/>
  <c r="J639" i="3" s="1"/>
  <c r="I640" i="3"/>
  <c r="J640" i="3" s="1"/>
  <c r="I641" i="3"/>
  <c r="J641" i="3" s="1"/>
  <c r="I642" i="3"/>
  <c r="J642" i="3" s="1"/>
  <c r="I643" i="3"/>
  <c r="J643" i="3" s="1"/>
  <c r="I644" i="3"/>
  <c r="J644" i="3" s="1"/>
  <c r="I645" i="3"/>
  <c r="J645" i="3" s="1"/>
  <c r="I646" i="3"/>
  <c r="J646" i="3" s="1"/>
  <c r="I647" i="3"/>
  <c r="J647" i="3" s="1"/>
  <c r="I648" i="3"/>
  <c r="J648" i="3" s="1"/>
  <c r="I649" i="3"/>
  <c r="I650" i="3"/>
  <c r="I651" i="3"/>
  <c r="J651" i="3" s="1"/>
  <c r="I652" i="3"/>
  <c r="J652" i="3" s="1"/>
  <c r="I653" i="3"/>
  <c r="J653" i="3" s="1"/>
  <c r="I654" i="3"/>
  <c r="J654" i="3" s="1"/>
  <c r="I655" i="3"/>
  <c r="J655" i="3" s="1"/>
  <c r="I656" i="3"/>
  <c r="J656" i="3" s="1"/>
  <c r="I657" i="3"/>
  <c r="J657" i="3" s="1"/>
  <c r="I658" i="3"/>
  <c r="J658" i="3" s="1"/>
  <c r="I659" i="3"/>
  <c r="J659" i="3" s="1"/>
  <c r="I660" i="3"/>
  <c r="J660" i="3" s="1"/>
  <c r="I661" i="3"/>
  <c r="J661" i="3" s="1"/>
  <c r="I662" i="3"/>
  <c r="J662" i="3" s="1"/>
  <c r="I663" i="3"/>
  <c r="J663" i="3" s="1"/>
  <c r="I664" i="3"/>
  <c r="J664" i="3" s="1"/>
  <c r="I665" i="3"/>
  <c r="I666" i="3"/>
  <c r="I667" i="3"/>
  <c r="J667" i="3" s="1"/>
  <c r="I668" i="3"/>
  <c r="J668" i="3" s="1"/>
  <c r="I669" i="3"/>
  <c r="J669" i="3" s="1"/>
  <c r="I670" i="3"/>
  <c r="J670" i="3" s="1"/>
  <c r="I671" i="3"/>
  <c r="J671" i="3" s="1"/>
  <c r="I672" i="3"/>
  <c r="J672" i="3" s="1"/>
  <c r="I673" i="3"/>
  <c r="J673" i="3" s="1"/>
  <c r="I674" i="3"/>
  <c r="J674" i="3" s="1"/>
  <c r="I675" i="3"/>
  <c r="J675" i="3" s="1"/>
  <c r="I676" i="3"/>
  <c r="J676" i="3" s="1"/>
  <c r="I677" i="3"/>
  <c r="J677" i="3" s="1"/>
  <c r="I678" i="3"/>
  <c r="J678" i="3" s="1"/>
  <c r="I679" i="3"/>
  <c r="J679" i="3" s="1"/>
  <c r="I680" i="3"/>
  <c r="J680" i="3" s="1"/>
  <c r="I681" i="3"/>
  <c r="I682" i="3"/>
  <c r="I683" i="3"/>
  <c r="J683" i="3" s="1"/>
  <c r="I684" i="3"/>
  <c r="J684" i="3" s="1"/>
  <c r="I685" i="3"/>
  <c r="J685" i="3" s="1"/>
  <c r="I686" i="3"/>
  <c r="J686" i="3" s="1"/>
  <c r="I687" i="3"/>
  <c r="J687" i="3" s="1"/>
  <c r="I688" i="3"/>
  <c r="J688" i="3" s="1"/>
  <c r="I689" i="3"/>
  <c r="J689" i="3" s="1"/>
  <c r="I690" i="3"/>
  <c r="J690" i="3" s="1"/>
  <c r="I691" i="3"/>
  <c r="J691" i="3" s="1"/>
  <c r="I692" i="3"/>
  <c r="J692" i="3" s="1"/>
  <c r="I693" i="3"/>
  <c r="J693" i="3" s="1"/>
  <c r="I694" i="3"/>
  <c r="I695" i="3"/>
  <c r="I696" i="3"/>
  <c r="J696" i="3" s="1"/>
  <c r="I697" i="3"/>
  <c r="I698" i="3"/>
  <c r="J698" i="3" s="1"/>
  <c r="I699" i="3"/>
  <c r="J699" i="3" s="1"/>
  <c r="I700" i="3"/>
  <c r="J700" i="3" s="1"/>
  <c r="I701" i="3"/>
  <c r="J701" i="3" s="1"/>
  <c r="I702" i="3"/>
  <c r="I703" i="3"/>
  <c r="I704" i="3"/>
  <c r="J704" i="3" s="1"/>
  <c r="I705" i="3"/>
  <c r="I706" i="3"/>
  <c r="J706" i="3" s="1"/>
  <c r="I707" i="3"/>
  <c r="J707" i="3" s="1"/>
  <c r="I708" i="3"/>
  <c r="J708" i="3" s="1"/>
  <c r="I709" i="3"/>
  <c r="J709" i="3" s="1"/>
  <c r="I710" i="3"/>
  <c r="J710" i="3" s="1"/>
  <c r="I711" i="3"/>
  <c r="I712" i="3"/>
  <c r="J712" i="3" s="1"/>
  <c r="I713" i="3"/>
  <c r="I714" i="3"/>
  <c r="J714" i="3" s="1"/>
  <c r="I715" i="3"/>
  <c r="J715" i="3" s="1"/>
  <c r="I716" i="3"/>
  <c r="J716" i="3" s="1"/>
  <c r="I717" i="3"/>
  <c r="J717" i="3" s="1"/>
  <c r="I718" i="3"/>
  <c r="I719" i="3"/>
  <c r="I720" i="3"/>
  <c r="J720" i="3" s="1"/>
  <c r="I721" i="3"/>
  <c r="I722" i="3"/>
  <c r="J722" i="3" s="1"/>
  <c r="I723" i="3"/>
  <c r="J723" i="3" s="1"/>
  <c r="I724" i="3"/>
  <c r="J724" i="3" s="1"/>
  <c r="I725" i="3"/>
  <c r="J725" i="3" s="1"/>
  <c r="I726" i="3"/>
  <c r="J726" i="3" s="1"/>
  <c r="I727" i="3"/>
  <c r="I728" i="3"/>
  <c r="J728" i="3" s="1"/>
  <c r="I729" i="3"/>
  <c r="I730" i="3"/>
  <c r="J730" i="3" s="1"/>
  <c r="I731" i="3"/>
  <c r="J731" i="3" s="1"/>
  <c r="I732" i="3"/>
  <c r="J732" i="3" s="1"/>
  <c r="I733" i="3"/>
  <c r="J733" i="3" s="1"/>
  <c r="I734" i="3"/>
  <c r="I735" i="3"/>
  <c r="I736" i="3"/>
  <c r="J736" i="3" s="1"/>
  <c r="I737" i="3"/>
  <c r="I738" i="3"/>
  <c r="J738" i="3" s="1"/>
  <c r="I739" i="3"/>
  <c r="J739" i="3" s="1"/>
  <c r="I740" i="3"/>
  <c r="J740" i="3" s="1"/>
  <c r="I741" i="3"/>
  <c r="J741" i="3" s="1"/>
  <c r="I742" i="3"/>
  <c r="J742" i="3" s="1"/>
  <c r="I743" i="3"/>
  <c r="I744" i="3"/>
  <c r="J744" i="3" s="1"/>
  <c r="I745" i="3"/>
  <c r="I746" i="3"/>
  <c r="J746" i="3" s="1"/>
  <c r="I747" i="3"/>
  <c r="J747" i="3" s="1"/>
  <c r="I748" i="3"/>
  <c r="J748" i="3" s="1"/>
  <c r="I749" i="3"/>
  <c r="J749" i="3" s="1"/>
  <c r="I750" i="3"/>
  <c r="J750" i="3" s="1"/>
  <c r="I751" i="3"/>
  <c r="I752" i="3"/>
  <c r="J752" i="3" s="1"/>
  <c r="I753" i="3"/>
  <c r="I754" i="3"/>
  <c r="J754" i="3" s="1"/>
  <c r="I755" i="3"/>
  <c r="J755" i="3" s="1"/>
  <c r="I756" i="3"/>
  <c r="J756" i="3" s="1"/>
  <c r="I757" i="3"/>
  <c r="J757" i="3" s="1"/>
  <c r="I758" i="3"/>
  <c r="I759" i="3"/>
  <c r="I760" i="3"/>
  <c r="J760" i="3" s="1"/>
  <c r="I761" i="3"/>
  <c r="I762" i="3"/>
  <c r="J762" i="3" s="1"/>
  <c r="I763" i="3"/>
  <c r="J763" i="3" s="1"/>
  <c r="I764" i="3"/>
  <c r="J764" i="3" s="1"/>
  <c r="D14" i="3"/>
  <c r="E14" i="3" s="1"/>
  <c r="D15" i="3"/>
  <c r="E15" i="3" s="1"/>
  <c r="D16" i="3"/>
  <c r="E16" i="3" s="1"/>
  <c r="D17" i="3"/>
  <c r="E17" i="3" s="1"/>
  <c r="D18" i="3"/>
  <c r="E18" i="3" s="1"/>
  <c r="D19" i="3"/>
  <c r="E19" i="3" s="1"/>
  <c r="D20" i="3"/>
  <c r="E20" i="3" s="1"/>
  <c r="D21" i="3"/>
  <c r="E21" i="3" s="1"/>
  <c r="D22" i="3"/>
  <c r="E22" i="3" s="1"/>
  <c r="D23" i="3"/>
  <c r="E23" i="3" s="1"/>
  <c r="D24" i="3"/>
  <c r="E24" i="3" s="1"/>
  <c r="D25" i="3"/>
  <c r="E25" i="3" s="1"/>
  <c r="D26" i="3"/>
  <c r="E26" i="3" s="1"/>
  <c r="D27" i="3"/>
  <c r="E27" i="3" s="1"/>
  <c r="D28" i="3"/>
  <c r="E28" i="3" s="1"/>
  <c r="D29" i="3"/>
  <c r="E29" i="3" s="1"/>
  <c r="D30" i="3"/>
  <c r="E30" i="3" s="1"/>
  <c r="D31" i="3"/>
  <c r="E31" i="3" s="1"/>
  <c r="D32" i="3"/>
  <c r="E32" i="3" s="1"/>
  <c r="D33" i="3"/>
  <c r="E33" i="3" s="1"/>
  <c r="D34" i="3"/>
  <c r="E34" i="3" s="1"/>
  <c r="D35" i="3"/>
  <c r="E35" i="3" s="1"/>
  <c r="D36" i="3"/>
  <c r="E36" i="3" s="1"/>
  <c r="D37" i="3"/>
  <c r="E37" i="3" s="1"/>
  <c r="D38" i="3"/>
  <c r="D39" i="3"/>
  <c r="E39" i="3" s="1"/>
  <c r="D40" i="3"/>
  <c r="E40" i="3" s="1"/>
  <c r="D41" i="3"/>
  <c r="E41" i="3" s="1"/>
  <c r="D42" i="3"/>
  <c r="E42" i="3" s="1"/>
  <c r="D43" i="3"/>
  <c r="E43" i="3" s="1"/>
  <c r="D44" i="3"/>
  <c r="E44" i="3" s="1"/>
  <c r="D45" i="3"/>
  <c r="E45" i="3" s="1"/>
  <c r="D46" i="3"/>
  <c r="D47" i="3"/>
  <c r="E47" i="3" s="1"/>
  <c r="D48" i="3"/>
  <c r="E48" i="3" s="1"/>
  <c r="D49" i="3"/>
  <c r="E49" i="3" s="1"/>
  <c r="D50" i="3"/>
  <c r="E50" i="3" s="1"/>
  <c r="D51" i="3"/>
  <c r="E51" i="3" s="1"/>
  <c r="D52" i="3"/>
  <c r="E52" i="3" s="1"/>
  <c r="D53" i="3"/>
  <c r="E53" i="3" s="1"/>
  <c r="D54" i="3"/>
  <c r="D55" i="3"/>
  <c r="E55" i="3" s="1"/>
  <c r="D56" i="3"/>
  <c r="E56" i="3" s="1"/>
  <c r="D57" i="3"/>
  <c r="E57" i="3" s="1"/>
  <c r="D58" i="3"/>
  <c r="E58" i="3" s="1"/>
  <c r="D59" i="3"/>
  <c r="E59" i="3" s="1"/>
  <c r="D60" i="3"/>
  <c r="E60" i="3" s="1"/>
  <c r="D61" i="3"/>
  <c r="E61" i="3" s="1"/>
  <c r="D62" i="3"/>
  <c r="E62" i="3" s="1"/>
  <c r="D63" i="3"/>
  <c r="E63" i="3" s="1"/>
  <c r="D64" i="3"/>
  <c r="E64" i="3" s="1"/>
  <c r="D65" i="3"/>
  <c r="E65" i="3" s="1"/>
  <c r="D66" i="3"/>
  <c r="E66" i="3" s="1"/>
  <c r="D67" i="3"/>
  <c r="E67" i="3" s="1"/>
  <c r="D68" i="3"/>
  <c r="E68" i="3" s="1"/>
  <c r="D69" i="3"/>
  <c r="E69" i="3" s="1"/>
  <c r="D70" i="3"/>
  <c r="D71" i="3"/>
  <c r="E71" i="3" s="1"/>
  <c r="D72" i="3"/>
  <c r="E72" i="3" s="1"/>
  <c r="D73" i="3"/>
  <c r="E73" i="3" s="1"/>
  <c r="D74" i="3"/>
  <c r="E74" i="3" s="1"/>
  <c r="D75" i="3"/>
  <c r="E75" i="3" s="1"/>
  <c r="D76" i="3"/>
  <c r="E76" i="3" s="1"/>
  <c r="D77" i="3"/>
  <c r="E77" i="3" s="1"/>
  <c r="D78" i="3"/>
  <c r="E78" i="3" s="1"/>
  <c r="D79" i="3"/>
  <c r="E79" i="3" s="1"/>
  <c r="D80" i="3"/>
  <c r="E80" i="3" s="1"/>
  <c r="D81" i="3"/>
  <c r="E81" i="3" s="1"/>
  <c r="D82" i="3"/>
  <c r="E82" i="3" s="1"/>
  <c r="D83" i="3"/>
  <c r="E83" i="3" s="1"/>
  <c r="D84" i="3"/>
  <c r="E84" i="3" s="1"/>
  <c r="D85" i="3"/>
  <c r="E85" i="3" s="1"/>
  <c r="D86" i="3"/>
  <c r="E86" i="3" s="1"/>
  <c r="D87" i="3"/>
  <c r="E87" i="3" s="1"/>
  <c r="D88" i="3"/>
  <c r="E88" i="3" s="1"/>
  <c r="D89" i="3"/>
  <c r="E89" i="3" s="1"/>
  <c r="D90" i="3"/>
  <c r="E90" i="3" s="1"/>
  <c r="D91" i="3"/>
  <c r="E91" i="3" s="1"/>
  <c r="D92" i="3"/>
  <c r="E92" i="3" s="1"/>
  <c r="D93" i="3"/>
  <c r="E93" i="3" s="1"/>
  <c r="D94" i="3"/>
  <c r="E94" i="3" s="1"/>
  <c r="D95" i="3"/>
  <c r="E95" i="3" s="1"/>
  <c r="D96" i="3"/>
  <c r="E96" i="3" s="1"/>
  <c r="D97" i="3"/>
  <c r="E97" i="3" s="1"/>
  <c r="D98" i="3"/>
  <c r="E98" i="3" s="1"/>
  <c r="D99" i="3"/>
  <c r="E99" i="3" s="1"/>
  <c r="D100" i="3"/>
  <c r="E100" i="3" s="1"/>
  <c r="D101" i="3"/>
  <c r="E101" i="3" s="1"/>
  <c r="D102" i="3"/>
  <c r="D103" i="3"/>
  <c r="E103" i="3" s="1"/>
  <c r="D104" i="3"/>
  <c r="E104" i="3" s="1"/>
  <c r="D105" i="3"/>
  <c r="E105" i="3" s="1"/>
  <c r="D106" i="3"/>
  <c r="E106" i="3" s="1"/>
  <c r="D107" i="3"/>
  <c r="E107" i="3" s="1"/>
  <c r="D108" i="3"/>
  <c r="E108" i="3" s="1"/>
  <c r="D109" i="3"/>
  <c r="E109" i="3" s="1"/>
  <c r="D110" i="3"/>
  <c r="D111" i="3"/>
  <c r="E111" i="3" s="1"/>
  <c r="D112" i="3"/>
  <c r="E112" i="3" s="1"/>
  <c r="D113" i="3"/>
  <c r="E113" i="3" s="1"/>
  <c r="D114" i="3"/>
  <c r="E114" i="3" s="1"/>
  <c r="D115" i="3"/>
  <c r="E115" i="3" s="1"/>
  <c r="D116" i="3"/>
  <c r="E116" i="3" s="1"/>
  <c r="D117" i="3"/>
  <c r="E117" i="3" s="1"/>
  <c r="D118" i="3"/>
  <c r="D119" i="3"/>
  <c r="E119" i="3" s="1"/>
  <c r="D120" i="3"/>
  <c r="E120" i="3" s="1"/>
  <c r="D121" i="3"/>
  <c r="E121" i="3" s="1"/>
  <c r="D122" i="3"/>
  <c r="E122" i="3" s="1"/>
  <c r="D123" i="3"/>
  <c r="E123" i="3" s="1"/>
  <c r="D124" i="3"/>
  <c r="E124" i="3" s="1"/>
  <c r="D125" i="3"/>
  <c r="E125" i="3" s="1"/>
  <c r="D126" i="3"/>
  <c r="E126" i="3" s="1"/>
  <c r="D127" i="3"/>
  <c r="E127" i="3" s="1"/>
  <c r="D128" i="3"/>
  <c r="E128" i="3" s="1"/>
  <c r="D129" i="3"/>
  <c r="E129" i="3" s="1"/>
  <c r="D130" i="3"/>
  <c r="E130" i="3" s="1"/>
  <c r="D131" i="3"/>
  <c r="E131" i="3" s="1"/>
  <c r="D132" i="3"/>
  <c r="E132" i="3" s="1"/>
  <c r="D133" i="3"/>
  <c r="E133" i="3" s="1"/>
  <c r="D134" i="3"/>
  <c r="D135" i="3"/>
  <c r="E135" i="3" s="1"/>
  <c r="D136" i="3"/>
  <c r="E136" i="3" s="1"/>
  <c r="D137" i="3"/>
  <c r="E137" i="3" s="1"/>
  <c r="D138" i="3"/>
  <c r="E138" i="3" s="1"/>
  <c r="D139" i="3"/>
  <c r="E139" i="3" s="1"/>
  <c r="D140" i="3"/>
  <c r="E140" i="3" s="1"/>
  <c r="D141" i="3"/>
  <c r="E141" i="3" s="1"/>
  <c r="D142" i="3"/>
  <c r="E142" i="3" s="1"/>
  <c r="D143" i="3"/>
  <c r="E143" i="3" s="1"/>
  <c r="D144" i="3"/>
  <c r="E144" i="3" s="1"/>
  <c r="D145" i="3"/>
  <c r="E145" i="3" s="1"/>
  <c r="D146" i="3"/>
  <c r="E146" i="3" s="1"/>
  <c r="D147" i="3"/>
  <c r="E147" i="3" s="1"/>
  <c r="D148" i="3"/>
  <c r="E148" i="3" s="1"/>
  <c r="D149" i="3"/>
  <c r="E149" i="3" s="1"/>
  <c r="D150" i="3"/>
  <c r="E150" i="3" s="1"/>
  <c r="D151" i="3"/>
  <c r="D152" i="3"/>
  <c r="E152" i="3" s="1"/>
  <c r="D153" i="3"/>
  <c r="E153" i="3" s="1"/>
  <c r="D154" i="3"/>
  <c r="E154" i="3" s="1"/>
  <c r="D155" i="3"/>
  <c r="E155" i="3" s="1"/>
  <c r="D156" i="3"/>
  <c r="E156" i="3" s="1"/>
  <c r="D157" i="3"/>
  <c r="E157" i="3" s="1"/>
  <c r="D158" i="3"/>
  <c r="D159" i="3"/>
  <c r="D160" i="3"/>
  <c r="E160" i="3" s="1"/>
  <c r="D161" i="3"/>
  <c r="E161" i="3" s="1"/>
  <c r="D162" i="3"/>
  <c r="E162" i="3" s="1"/>
  <c r="D163" i="3"/>
  <c r="E163" i="3" s="1"/>
  <c r="D164" i="3"/>
  <c r="E164" i="3" s="1"/>
  <c r="D165" i="3"/>
  <c r="E165" i="3" s="1"/>
  <c r="D166" i="3"/>
  <c r="E166" i="3" s="1"/>
  <c r="D167" i="3"/>
  <c r="D168" i="3"/>
  <c r="E168" i="3" s="1"/>
  <c r="D169" i="3"/>
  <c r="E169" i="3" s="1"/>
  <c r="D170" i="3"/>
  <c r="E170" i="3" s="1"/>
  <c r="D171" i="3"/>
  <c r="E171" i="3" s="1"/>
  <c r="D172" i="3"/>
  <c r="E172" i="3" s="1"/>
  <c r="D173" i="3"/>
  <c r="E173" i="3" s="1"/>
  <c r="D174" i="3"/>
  <c r="E174" i="3" s="1"/>
  <c r="D175" i="3"/>
  <c r="E175" i="3" s="1"/>
  <c r="D176" i="3"/>
  <c r="E176" i="3" s="1"/>
  <c r="D177" i="3"/>
  <c r="E177" i="3" s="1"/>
  <c r="D178" i="3"/>
  <c r="E178" i="3" s="1"/>
  <c r="D179" i="3"/>
  <c r="E179" i="3" s="1"/>
  <c r="D180" i="3"/>
  <c r="E180" i="3" s="1"/>
  <c r="D181" i="3"/>
  <c r="E181" i="3" s="1"/>
  <c r="D182" i="3"/>
  <c r="E182" i="3" s="1"/>
  <c r="D183" i="3"/>
  <c r="D184" i="3"/>
  <c r="E184" i="3" s="1"/>
  <c r="D185" i="3"/>
  <c r="E185" i="3" s="1"/>
  <c r="D186" i="3"/>
  <c r="E186" i="3" s="1"/>
  <c r="D187" i="3"/>
  <c r="E187" i="3" s="1"/>
  <c r="D188" i="3"/>
  <c r="E188" i="3" s="1"/>
  <c r="D189" i="3"/>
  <c r="E189" i="3" s="1"/>
  <c r="D190" i="3"/>
  <c r="D191" i="3"/>
  <c r="D192" i="3"/>
  <c r="E192" i="3" s="1"/>
  <c r="D193" i="3"/>
  <c r="E193" i="3" s="1"/>
  <c r="D194" i="3"/>
  <c r="E194" i="3" s="1"/>
  <c r="D195" i="3"/>
  <c r="E195" i="3" s="1"/>
  <c r="D196" i="3"/>
  <c r="E196" i="3" s="1"/>
  <c r="D197" i="3"/>
  <c r="E197" i="3" s="1"/>
  <c r="D198" i="3"/>
  <c r="D199" i="3"/>
  <c r="E199" i="3" s="1"/>
  <c r="D200" i="3"/>
  <c r="E200" i="3" s="1"/>
  <c r="D201" i="3"/>
  <c r="E201" i="3" s="1"/>
  <c r="D202" i="3"/>
  <c r="E202" i="3" s="1"/>
  <c r="D203" i="3"/>
  <c r="E203" i="3" s="1"/>
  <c r="D204" i="3"/>
  <c r="E204" i="3" s="1"/>
  <c r="D205" i="3"/>
  <c r="E205" i="3" s="1"/>
  <c r="D206" i="3"/>
  <c r="E206" i="3" s="1"/>
  <c r="D207" i="3"/>
  <c r="D208" i="3"/>
  <c r="E208" i="3" s="1"/>
  <c r="D209" i="3"/>
  <c r="E209" i="3" s="1"/>
  <c r="D210" i="3"/>
  <c r="E210" i="3" s="1"/>
  <c r="D211" i="3"/>
  <c r="E211" i="3" s="1"/>
  <c r="D212" i="3"/>
  <c r="E212" i="3" s="1"/>
  <c r="D213" i="3"/>
  <c r="D214" i="3"/>
  <c r="D215" i="3"/>
  <c r="E215" i="3" s="1"/>
  <c r="D216" i="3"/>
  <c r="E216" i="3" s="1"/>
  <c r="D217" i="3"/>
  <c r="E217" i="3" s="1"/>
  <c r="D218" i="3"/>
  <c r="E218" i="3" s="1"/>
  <c r="D219" i="3"/>
  <c r="E219" i="3" s="1"/>
  <c r="D220" i="3"/>
  <c r="E220" i="3" s="1"/>
  <c r="D221" i="3"/>
  <c r="D222" i="3"/>
  <c r="E222" i="3" s="1"/>
  <c r="D223" i="3"/>
  <c r="E223" i="3" s="1"/>
  <c r="D224" i="3"/>
  <c r="E224" i="3" s="1"/>
  <c r="D225" i="3"/>
  <c r="E225" i="3" s="1"/>
  <c r="D226" i="3"/>
  <c r="E226" i="3" s="1"/>
  <c r="D227" i="3"/>
  <c r="E227" i="3" s="1"/>
  <c r="D228" i="3"/>
  <c r="E228" i="3" s="1"/>
  <c r="D229" i="3"/>
  <c r="E229" i="3" s="1"/>
  <c r="D230" i="3"/>
  <c r="D231" i="3"/>
  <c r="D232" i="3"/>
  <c r="E232" i="3" s="1"/>
  <c r="D233" i="3"/>
  <c r="E233" i="3" s="1"/>
  <c r="D234" i="3"/>
  <c r="E234" i="3" s="1"/>
  <c r="D235" i="3"/>
  <c r="E235" i="3" s="1"/>
  <c r="D236" i="3"/>
  <c r="E236" i="3" s="1"/>
  <c r="D237" i="3"/>
  <c r="D238" i="3"/>
  <c r="E238" i="3" s="1"/>
  <c r="D239" i="3"/>
  <c r="D240" i="3"/>
  <c r="E240" i="3" s="1"/>
  <c r="D241" i="3"/>
  <c r="E241" i="3" s="1"/>
  <c r="D242" i="3"/>
  <c r="E242" i="3" s="1"/>
  <c r="D243" i="3"/>
  <c r="E243" i="3" s="1"/>
  <c r="D244" i="3"/>
  <c r="E244" i="3" s="1"/>
  <c r="D245" i="3"/>
  <c r="E245" i="3" s="1"/>
  <c r="D246" i="3"/>
  <c r="E246" i="3" s="1"/>
  <c r="D247" i="3"/>
  <c r="E247" i="3" s="1"/>
  <c r="D248" i="3"/>
  <c r="E248" i="3" s="1"/>
  <c r="D249" i="3"/>
  <c r="E249" i="3" s="1"/>
  <c r="D250" i="3"/>
  <c r="E250" i="3" s="1"/>
  <c r="D251" i="3"/>
  <c r="E251" i="3" s="1"/>
  <c r="D252" i="3"/>
  <c r="E252" i="3" s="1"/>
  <c r="D253" i="3"/>
  <c r="D254" i="3"/>
  <c r="D255" i="3"/>
  <c r="D256" i="3"/>
  <c r="E256" i="3" s="1"/>
  <c r="D257" i="3"/>
  <c r="E257" i="3" s="1"/>
  <c r="D258" i="3"/>
  <c r="E258" i="3" s="1"/>
  <c r="D259" i="3"/>
  <c r="E259" i="3" s="1"/>
  <c r="D260" i="3"/>
  <c r="E260" i="3" s="1"/>
  <c r="D261" i="3"/>
  <c r="E261" i="3" s="1"/>
  <c r="D262" i="3"/>
  <c r="D263" i="3"/>
  <c r="E263" i="3" s="1"/>
  <c r="D264" i="3"/>
  <c r="E264" i="3" s="1"/>
  <c r="D265" i="3"/>
  <c r="E265" i="3" s="1"/>
  <c r="D266" i="3"/>
  <c r="E266" i="3" s="1"/>
  <c r="D267" i="3"/>
  <c r="E267" i="3" s="1"/>
  <c r="D268" i="3"/>
  <c r="E268" i="3" s="1"/>
  <c r="D269" i="3"/>
  <c r="E269" i="3" s="1"/>
  <c r="D270" i="3"/>
  <c r="E270" i="3" s="1"/>
  <c r="D271" i="3"/>
  <c r="D272" i="3"/>
  <c r="E272" i="3" s="1"/>
  <c r="D273" i="3"/>
  <c r="E273" i="3" s="1"/>
  <c r="D274" i="3"/>
  <c r="E274" i="3" s="1"/>
  <c r="D275" i="3"/>
  <c r="E275" i="3" s="1"/>
  <c r="D276" i="3"/>
  <c r="E276" i="3" s="1"/>
  <c r="D277" i="3"/>
  <c r="D278" i="3"/>
  <c r="D279" i="3"/>
  <c r="E279" i="3" s="1"/>
  <c r="D280" i="3"/>
  <c r="E280" i="3" s="1"/>
  <c r="D281" i="3"/>
  <c r="E281" i="3" s="1"/>
  <c r="D282" i="3"/>
  <c r="E282" i="3" s="1"/>
  <c r="D283" i="3"/>
  <c r="E283" i="3" s="1"/>
  <c r="D284" i="3"/>
  <c r="E284" i="3" s="1"/>
  <c r="D285" i="3"/>
  <c r="E285" i="3" s="1"/>
  <c r="D286" i="3"/>
  <c r="E286" i="3" s="1"/>
  <c r="D287" i="3"/>
  <c r="E287" i="3" s="1"/>
  <c r="D288" i="3"/>
  <c r="E288" i="3" s="1"/>
  <c r="D289" i="3"/>
  <c r="E289" i="3" s="1"/>
  <c r="D290" i="3"/>
  <c r="E290" i="3" s="1"/>
  <c r="D291" i="3"/>
  <c r="E291" i="3" s="1"/>
  <c r="D292" i="3"/>
  <c r="E292" i="3" s="1"/>
  <c r="D293" i="3"/>
  <c r="D294" i="3"/>
  <c r="D295" i="3"/>
  <c r="E295" i="3" s="1"/>
  <c r="D296" i="3"/>
  <c r="E296" i="3" s="1"/>
  <c r="D297" i="3"/>
  <c r="E297" i="3" s="1"/>
  <c r="D298" i="3"/>
  <c r="E298" i="3" s="1"/>
  <c r="D299" i="3"/>
  <c r="E299" i="3" s="1"/>
  <c r="D300" i="3"/>
  <c r="E300" i="3" s="1"/>
  <c r="D301" i="3"/>
  <c r="E301" i="3" s="1"/>
  <c r="D302" i="3"/>
  <c r="E302" i="3" s="1"/>
  <c r="D303" i="3"/>
  <c r="E303" i="3" s="1"/>
  <c r="D304" i="3"/>
  <c r="E304" i="3" s="1"/>
  <c r="D305" i="3"/>
  <c r="E305" i="3" s="1"/>
  <c r="D306" i="3"/>
  <c r="E306" i="3" s="1"/>
  <c r="D307" i="3"/>
  <c r="E307" i="3" s="1"/>
  <c r="D308" i="3"/>
  <c r="E308" i="3" s="1"/>
  <c r="D309" i="3"/>
  <c r="D310" i="3"/>
  <c r="D311" i="3"/>
  <c r="E311" i="3" s="1"/>
  <c r="D312" i="3"/>
  <c r="E312" i="3" s="1"/>
  <c r="D313" i="3"/>
  <c r="E313" i="3" s="1"/>
  <c r="D314" i="3"/>
  <c r="E314" i="3" s="1"/>
  <c r="D315" i="3"/>
  <c r="E315" i="3" s="1"/>
  <c r="D316" i="3"/>
  <c r="E316" i="3" s="1"/>
  <c r="D317" i="3"/>
  <c r="E317" i="3" s="1"/>
  <c r="D318" i="3"/>
  <c r="E318" i="3" s="1"/>
  <c r="D319" i="3"/>
  <c r="E319" i="3" s="1"/>
  <c r="D320" i="3"/>
  <c r="E320" i="3" s="1"/>
  <c r="D321" i="3"/>
  <c r="E321" i="3" s="1"/>
  <c r="D322" i="3"/>
  <c r="E322" i="3" s="1"/>
  <c r="D323" i="3"/>
  <c r="E323" i="3" s="1"/>
  <c r="D324" i="3"/>
  <c r="E324" i="3" s="1"/>
  <c r="D325" i="3"/>
  <c r="D326" i="3"/>
  <c r="D327" i="3"/>
  <c r="E327" i="3" s="1"/>
  <c r="D328" i="3"/>
  <c r="E328" i="3" s="1"/>
  <c r="D329" i="3"/>
  <c r="E329" i="3" s="1"/>
  <c r="D330" i="3"/>
  <c r="E330" i="3" s="1"/>
  <c r="D331" i="3"/>
  <c r="E331" i="3" s="1"/>
  <c r="D332" i="3"/>
  <c r="E332" i="3" s="1"/>
  <c r="D333" i="3"/>
  <c r="E333" i="3" s="1"/>
  <c r="D334" i="3"/>
  <c r="E334" i="3" s="1"/>
  <c r="D335" i="3"/>
  <c r="E335" i="3" s="1"/>
  <c r="D336" i="3"/>
  <c r="E336" i="3" s="1"/>
  <c r="D337" i="3"/>
  <c r="E337" i="3" s="1"/>
  <c r="D338" i="3"/>
  <c r="E338" i="3" s="1"/>
  <c r="D339" i="3"/>
  <c r="E339" i="3" s="1"/>
  <c r="D340" i="3"/>
  <c r="E340" i="3" s="1"/>
  <c r="D341" i="3"/>
  <c r="D342" i="3"/>
  <c r="D343" i="3"/>
  <c r="E343" i="3" s="1"/>
  <c r="D344" i="3"/>
  <c r="E344" i="3" s="1"/>
  <c r="D345" i="3"/>
  <c r="E345" i="3" s="1"/>
  <c r="D346" i="3"/>
  <c r="E346" i="3" s="1"/>
  <c r="D347" i="3"/>
  <c r="E347" i="3" s="1"/>
  <c r="D348" i="3"/>
  <c r="E348" i="3" s="1"/>
  <c r="D349" i="3"/>
  <c r="E349" i="3" s="1"/>
  <c r="D350" i="3"/>
  <c r="E350" i="3" s="1"/>
  <c r="D351" i="3"/>
  <c r="E351" i="3" s="1"/>
  <c r="D352" i="3"/>
  <c r="E352" i="3" s="1"/>
  <c r="D353" i="3"/>
  <c r="E353" i="3" s="1"/>
  <c r="D354" i="3"/>
  <c r="E354" i="3" s="1"/>
  <c r="D355" i="3"/>
  <c r="E355" i="3" s="1"/>
  <c r="D356" i="3"/>
  <c r="E356" i="3" s="1"/>
  <c r="D357" i="3"/>
  <c r="D358" i="3"/>
  <c r="D359" i="3"/>
  <c r="E359" i="3" s="1"/>
  <c r="D360" i="3"/>
  <c r="E360" i="3" s="1"/>
  <c r="D361" i="3"/>
  <c r="E361" i="3" s="1"/>
  <c r="D362" i="3"/>
  <c r="E362" i="3" s="1"/>
  <c r="D363" i="3"/>
  <c r="E363" i="3" s="1"/>
  <c r="D364" i="3"/>
  <c r="E364" i="3" s="1"/>
  <c r="D365" i="3"/>
  <c r="E365" i="3" s="1"/>
  <c r="D366" i="3"/>
  <c r="E366" i="3" s="1"/>
  <c r="D367" i="3"/>
  <c r="E367" i="3" s="1"/>
  <c r="D368" i="3"/>
  <c r="E368" i="3" s="1"/>
  <c r="D369" i="3"/>
  <c r="E369" i="3" s="1"/>
  <c r="D370" i="3"/>
  <c r="E370" i="3" s="1"/>
  <c r="D371" i="3"/>
  <c r="E371" i="3" s="1"/>
  <c r="D372" i="3"/>
  <c r="E372" i="3" s="1"/>
  <c r="D373" i="3"/>
  <c r="D374" i="3"/>
  <c r="D375" i="3"/>
  <c r="E375" i="3" s="1"/>
  <c r="D376" i="3"/>
  <c r="E376" i="3" s="1"/>
  <c r="D377" i="3"/>
  <c r="E377" i="3" s="1"/>
  <c r="D378" i="3"/>
  <c r="E378" i="3" s="1"/>
  <c r="D379" i="3"/>
  <c r="E379" i="3" s="1"/>
  <c r="D380" i="3"/>
  <c r="E380" i="3" s="1"/>
  <c r="D381" i="3"/>
  <c r="E381" i="3" s="1"/>
  <c r="D382" i="3"/>
  <c r="E382" i="3" s="1"/>
  <c r="D383" i="3"/>
  <c r="E383" i="3" s="1"/>
  <c r="D384" i="3"/>
  <c r="E384" i="3" s="1"/>
  <c r="D385" i="3"/>
  <c r="E385" i="3" s="1"/>
  <c r="D386" i="3"/>
  <c r="E386" i="3" s="1"/>
  <c r="D387" i="3"/>
  <c r="E387" i="3" s="1"/>
  <c r="D388" i="3"/>
  <c r="E388" i="3" s="1"/>
  <c r="D389" i="3"/>
  <c r="D390" i="3"/>
  <c r="D391" i="3"/>
  <c r="E391" i="3" s="1"/>
  <c r="D392" i="3"/>
  <c r="E392" i="3" s="1"/>
  <c r="D393" i="3"/>
  <c r="E393" i="3" s="1"/>
  <c r="D394" i="3"/>
  <c r="E394" i="3" s="1"/>
  <c r="D395" i="3"/>
  <c r="E395" i="3" s="1"/>
  <c r="D396" i="3"/>
  <c r="E396" i="3" s="1"/>
  <c r="D397" i="3"/>
  <c r="E397" i="3" s="1"/>
  <c r="D398" i="3"/>
  <c r="E398" i="3" s="1"/>
  <c r="D399" i="3"/>
  <c r="E399" i="3" s="1"/>
  <c r="D400" i="3"/>
  <c r="E400" i="3" s="1"/>
  <c r="D401" i="3"/>
  <c r="E401" i="3" s="1"/>
  <c r="D402" i="3"/>
  <c r="E402" i="3" s="1"/>
  <c r="D403" i="3"/>
  <c r="E403" i="3" s="1"/>
  <c r="D404" i="3"/>
  <c r="E404" i="3" s="1"/>
  <c r="D405" i="3"/>
  <c r="D406" i="3"/>
  <c r="D407" i="3"/>
  <c r="E407" i="3" s="1"/>
  <c r="D408" i="3"/>
  <c r="E408" i="3" s="1"/>
  <c r="D409" i="3"/>
  <c r="E409" i="3" s="1"/>
  <c r="D410" i="3"/>
  <c r="E410" i="3" s="1"/>
  <c r="D411" i="3"/>
  <c r="E411" i="3" s="1"/>
  <c r="D412" i="3"/>
  <c r="E412" i="3" s="1"/>
  <c r="D413" i="3"/>
  <c r="E413" i="3" s="1"/>
  <c r="D414" i="3"/>
  <c r="E414" i="3" s="1"/>
  <c r="D415" i="3"/>
  <c r="E415" i="3" s="1"/>
  <c r="D416" i="3"/>
  <c r="E416" i="3" s="1"/>
  <c r="D417" i="3"/>
  <c r="E417" i="3" s="1"/>
  <c r="D418" i="3"/>
  <c r="E418" i="3" s="1"/>
  <c r="D419" i="3"/>
  <c r="E419" i="3" s="1"/>
  <c r="D420" i="3"/>
  <c r="E420" i="3" s="1"/>
  <c r="D421" i="3"/>
  <c r="D422" i="3"/>
  <c r="D423" i="3"/>
  <c r="E423" i="3" s="1"/>
  <c r="D424" i="3"/>
  <c r="E424" i="3" s="1"/>
  <c r="D425" i="3"/>
  <c r="E425" i="3" s="1"/>
  <c r="D426" i="3"/>
  <c r="E426" i="3" s="1"/>
  <c r="D427" i="3"/>
  <c r="E427" i="3" s="1"/>
  <c r="D428" i="3"/>
  <c r="E428" i="3" s="1"/>
  <c r="D429" i="3"/>
  <c r="E429" i="3" s="1"/>
  <c r="D430" i="3"/>
  <c r="E430" i="3" s="1"/>
  <c r="D431" i="3"/>
  <c r="E431" i="3" s="1"/>
  <c r="D432" i="3"/>
  <c r="E432" i="3" s="1"/>
  <c r="D433" i="3"/>
  <c r="E433" i="3" s="1"/>
  <c r="D434" i="3"/>
  <c r="E434" i="3" s="1"/>
  <c r="D435" i="3"/>
  <c r="E435" i="3" s="1"/>
  <c r="D436" i="3"/>
  <c r="E436" i="3" s="1"/>
  <c r="D437" i="3"/>
  <c r="D438" i="3"/>
  <c r="D439" i="3"/>
  <c r="E439" i="3" s="1"/>
  <c r="D440" i="3"/>
  <c r="E440" i="3" s="1"/>
  <c r="D441" i="3"/>
  <c r="E441" i="3" s="1"/>
  <c r="D442" i="3"/>
  <c r="E442" i="3" s="1"/>
  <c r="D443" i="3"/>
  <c r="E443" i="3" s="1"/>
  <c r="D444" i="3"/>
  <c r="E444" i="3" s="1"/>
  <c r="D445" i="3"/>
  <c r="E445" i="3" s="1"/>
  <c r="D446" i="3"/>
  <c r="E446" i="3" s="1"/>
  <c r="D447" i="3"/>
  <c r="E447" i="3" s="1"/>
  <c r="D448" i="3"/>
  <c r="E448" i="3" s="1"/>
  <c r="D449" i="3"/>
  <c r="E449" i="3" s="1"/>
  <c r="D450" i="3"/>
  <c r="E450" i="3" s="1"/>
  <c r="D451" i="3"/>
  <c r="E451" i="3" s="1"/>
  <c r="D452" i="3"/>
  <c r="E452" i="3" s="1"/>
  <c r="D453" i="3"/>
  <c r="D454" i="3"/>
  <c r="D455" i="3"/>
  <c r="E455" i="3" s="1"/>
  <c r="D456" i="3"/>
  <c r="E456" i="3" s="1"/>
  <c r="D457" i="3"/>
  <c r="E457" i="3" s="1"/>
  <c r="D458" i="3"/>
  <c r="E458" i="3" s="1"/>
  <c r="D459" i="3"/>
  <c r="E459" i="3" s="1"/>
  <c r="D460" i="3"/>
  <c r="E460" i="3" s="1"/>
  <c r="D461" i="3"/>
  <c r="E461" i="3" s="1"/>
  <c r="D462" i="3"/>
  <c r="E462" i="3" s="1"/>
  <c r="D463" i="3"/>
  <c r="E463" i="3" s="1"/>
  <c r="D464" i="3"/>
  <c r="E464" i="3" s="1"/>
  <c r="D465" i="3"/>
  <c r="E465" i="3" s="1"/>
  <c r="D466" i="3"/>
  <c r="E466" i="3" s="1"/>
  <c r="D467" i="3"/>
  <c r="E467" i="3" s="1"/>
  <c r="D468" i="3"/>
  <c r="E468" i="3" s="1"/>
  <c r="D469" i="3"/>
  <c r="D470" i="3"/>
  <c r="D471" i="3"/>
  <c r="E471" i="3" s="1"/>
  <c r="D472" i="3"/>
  <c r="E472" i="3" s="1"/>
  <c r="D473" i="3"/>
  <c r="E473" i="3" s="1"/>
  <c r="D474" i="3"/>
  <c r="E474" i="3" s="1"/>
  <c r="D475" i="3"/>
  <c r="E475" i="3" s="1"/>
  <c r="D476" i="3"/>
  <c r="E476" i="3" s="1"/>
  <c r="D477" i="3"/>
  <c r="E477" i="3" s="1"/>
  <c r="D478" i="3"/>
  <c r="E478" i="3" s="1"/>
  <c r="D479" i="3"/>
  <c r="E479" i="3" s="1"/>
  <c r="D480" i="3"/>
  <c r="E480" i="3" s="1"/>
  <c r="D481" i="3"/>
  <c r="E481" i="3" s="1"/>
  <c r="D482" i="3"/>
  <c r="E482" i="3" s="1"/>
  <c r="D483" i="3"/>
  <c r="E483" i="3" s="1"/>
  <c r="D484" i="3"/>
  <c r="E484" i="3" s="1"/>
  <c r="D485" i="3"/>
  <c r="D486" i="3"/>
  <c r="D487" i="3"/>
  <c r="E487" i="3" s="1"/>
  <c r="D488" i="3"/>
  <c r="E488" i="3" s="1"/>
  <c r="D489" i="3"/>
  <c r="E489" i="3" s="1"/>
  <c r="D490" i="3"/>
  <c r="E490" i="3" s="1"/>
  <c r="D491" i="3"/>
  <c r="E491" i="3" s="1"/>
  <c r="D492" i="3"/>
  <c r="E492" i="3" s="1"/>
  <c r="D493" i="3"/>
  <c r="E493" i="3" s="1"/>
  <c r="D494" i="3"/>
  <c r="E494" i="3" s="1"/>
  <c r="D495" i="3"/>
  <c r="E495" i="3" s="1"/>
  <c r="D496" i="3"/>
  <c r="E496" i="3" s="1"/>
  <c r="D497" i="3"/>
  <c r="E497" i="3" s="1"/>
  <c r="D498" i="3"/>
  <c r="E498" i="3" s="1"/>
  <c r="D499" i="3"/>
  <c r="E499" i="3" s="1"/>
  <c r="D500" i="3"/>
  <c r="E500" i="3" s="1"/>
  <c r="D501" i="3"/>
  <c r="D502" i="3"/>
  <c r="D503" i="3"/>
  <c r="E503" i="3" s="1"/>
  <c r="D504" i="3"/>
  <c r="E504" i="3" s="1"/>
  <c r="D505" i="3"/>
  <c r="E505" i="3" s="1"/>
  <c r="D506" i="3"/>
  <c r="E506" i="3" s="1"/>
  <c r="D507" i="3"/>
  <c r="E507" i="3" s="1"/>
  <c r="D508" i="3"/>
  <c r="E508" i="3" s="1"/>
  <c r="D509" i="3"/>
  <c r="E509" i="3" s="1"/>
  <c r="D510" i="3"/>
  <c r="E510" i="3" s="1"/>
  <c r="D511" i="3"/>
  <c r="E511" i="3" s="1"/>
  <c r="D512" i="3"/>
  <c r="E512" i="3" s="1"/>
  <c r="D513" i="3"/>
  <c r="E513" i="3" s="1"/>
  <c r="D514" i="3"/>
  <c r="E514" i="3" s="1"/>
  <c r="D515" i="3"/>
  <c r="E515" i="3" s="1"/>
  <c r="D516" i="3"/>
  <c r="E516" i="3" s="1"/>
  <c r="D517" i="3"/>
  <c r="D518" i="3"/>
  <c r="D519" i="3"/>
  <c r="E519" i="3" s="1"/>
  <c r="D520" i="3"/>
  <c r="E520" i="3" s="1"/>
  <c r="D521" i="3"/>
  <c r="E521" i="3" s="1"/>
  <c r="D522" i="3"/>
  <c r="E522" i="3" s="1"/>
  <c r="D523" i="3"/>
  <c r="E523" i="3" s="1"/>
  <c r="D524" i="3"/>
  <c r="E524" i="3" s="1"/>
  <c r="D525" i="3"/>
  <c r="E525" i="3" s="1"/>
  <c r="D526" i="3"/>
  <c r="E526" i="3" s="1"/>
  <c r="D527" i="3"/>
  <c r="E527" i="3" s="1"/>
  <c r="D528" i="3"/>
  <c r="E528" i="3" s="1"/>
  <c r="D529" i="3"/>
  <c r="E529" i="3" s="1"/>
  <c r="D530" i="3"/>
  <c r="E530" i="3" s="1"/>
  <c r="D531" i="3"/>
  <c r="E531" i="3" s="1"/>
  <c r="D532" i="3"/>
  <c r="E532" i="3" s="1"/>
  <c r="D533" i="3"/>
  <c r="D534" i="3"/>
  <c r="D535" i="3"/>
  <c r="E535" i="3" s="1"/>
  <c r="D536" i="3"/>
  <c r="E536" i="3" s="1"/>
  <c r="D537" i="3"/>
  <c r="E537" i="3" s="1"/>
  <c r="D538" i="3"/>
  <c r="E538" i="3" s="1"/>
  <c r="D539" i="3"/>
  <c r="E539" i="3" s="1"/>
  <c r="D540" i="3"/>
  <c r="E540" i="3" s="1"/>
  <c r="D541" i="3"/>
  <c r="E541" i="3" s="1"/>
  <c r="D542" i="3"/>
  <c r="E542" i="3" s="1"/>
  <c r="D543" i="3"/>
  <c r="E543" i="3" s="1"/>
  <c r="D544" i="3"/>
  <c r="E544" i="3" s="1"/>
  <c r="D545" i="3"/>
  <c r="E545" i="3" s="1"/>
  <c r="D546" i="3"/>
  <c r="E546" i="3" s="1"/>
  <c r="D547" i="3"/>
  <c r="E547" i="3" s="1"/>
  <c r="D548" i="3"/>
  <c r="E548" i="3" s="1"/>
  <c r="D549" i="3"/>
  <c r="D550" i="3"/>
  <c r="D551" i="3"/>
  <c r="E551" i="3" s="1"/>
  <c r="D552" i="3"/>
  <c r="E552" i="3" s="1"/>
  <c r="D553" i="3"/>
  <c r="E553" i="3" s="1"/>
  <c r="D554" i="3"/>
  <c r="E554" i="3" s="1"/>
  <c r="D555" i="3"/>
  <c r="E555" i="3" s="1"/>
  <c r="D556" i="3"/>
  <c r="E556" i="3" s="1"/>
  <c r="D557" i="3"/>
  <c r="E557" i="3" s="1"/>
  <c r="D558" i="3"/>
  <c r="E558" i="3" s="1"/>
  <c r="D559" i="3"/>
  <c r="E559" i="3" s="1"/>
  <c r="D560" i="3"/>
  <c r="E560" i="3" s="1"/>
  <c r="D561" i="3"/>
  <c r="E561" i="3" s="1"/>
  <c r="D562" i="3"/>
  <c r="E562" i="3" s="1"/>
  <c r="D563" i="3"/>
  <c r="E563" i="3" s="1"/>
  <c r="D564" i="3"/>
  <c r="E564" i="3" s="1"/>
  <c r="D565" i="3"/>
  <c r="D566" i="3"/>
  <c r="D567" i="3"/>
  <c r="E567" i="3" s="1"/>
  <c r="D568" i="3"/>
  <c r="E568" i="3" s="1"/>
  <c r="D569" i="3"/>
  <c r="E569" i="3" s="1"/>
  <c r="D570" i="3"/>
  <c r="E570" i="3" s="1"/>
  <c r="D571" i="3"/>
  <c r="E571" i="3" s="1"/>
  <c r="D572" i="3"/>
  <c r="E572" i="3" s="1"/>
  <c r="D573" i="3"/>
  <c r="E573" i="3" s="1"/>
  <c r="D574" i="3"/>
  <c r="E574" i="3" s="1"/>
  <c r="D575" i="3"/>
  <c r="E575" i="3" s="1"/>
  <c r="D576" i="3"/>
  <c r="E576" i="3" s="1"/>
  <c r="D577" i="3"/>
  <c r="E577" i="3" s="1"/>
  <c r="D578" i="3"/>
  <c r="E578" i="3" s="1"/>
  <c r="D579" i="3"/>
  <c r="E579" i="3" s="1"/>
  <c r="D580" i="3"/>
  <c r="E580" i="3" s="1"/>
  <c r="D581" i="3"/>
  <c r="D582" i="3"/>
  <c r="D583" i="3"/>
  <c r="E583" i="3" s="1"/>
  <c r="D584" i="3"/>
  <c r="E584" i="3" s="1"/>
  <c r="D585" i="3"/>
  <c r="E585" i="3" s="1"/>
  <c r="D586" i="3"/>
  <c r="E586" i="3" s="1"/>
  <c r="D587" i="3"/>
  <c r="E587" i="3" s="1"/>
  <c r="D588" i="3"/>
  <c r="E588" i="3" s="1"/>
  <c r="D589" i="3"/>
  <c r="E589" i="3" s="1"/>
  <c r="D590" i="3"/>
  <c r="E590" i="3" s="1"/>
  <c r="D591" i="3"/>
  <c r="E591" i="3" s="1"/>
  <c r="D592" i="3"/>
  <c r="E592" i="3" s="1"/>
  <c r="D593" i="3"/>
  <c r="E593" i="3" s="1"/>
  <c r="D594" i="3"/>
  <c r="E594" i="3" s="1"/>
  <c r="D595" i="3"/>
  <c r="E595" i="3" s="1"/>
  <c r="D596" i="3"/>
  <c r="E596" i="3" s="1"/>
  <c r="D597" i="3"/>
  <c r="D598" i="3"/>
  <c r="D599" i="3"/>
  <c r="E599" i="3" s="1"/>
  <c r="D600" i="3"/>
  <c r="E600" i="3" s="1"/>
  <c r="D601" i="3"/>
  <c r="E601" i="3" s="1"/>
  <c r="D602" i="3"/>
  <c r="E602" i="3" s="1"/>
  <c r="D603" i="3"/>
  <c r="E603" i="3" s="1"/>
  <c r="D604" i="3"/>
  <c r="E604" i="3" s="1"/>
  <c r="D605" i="3"/>
  <c r="E605" i="3" s="1"/>
  <c r="D606" i="3"/>
  <c r="E606" i="3" s="1"/>
  <c r="D607" i="3"/>
  <c r="E607" i="3" s="1"/>
  <c r="D608" i="3"/>
  <c r="E608" i="3" s="1"/>
  <c r="D609" i="3"/>
  <c r="E609" i="3" s="1"/>
  <c r="D610" i="3"/>
  <c r="E610" i="3" s="1"/>
  <c r="D611" i="3"/>
  <c r="E611" i="3" s="1"/>
  <c r="D612" i="3"/>
  <c r="E612" i="3" s="1"/>
  <c r="D613" i="3"/>
  <c r="D614" i="3"/>
  <c r="D615" i="3"/>
  <c r="E615" i="3" s="1"/>
  <c r="D616" i="3"/>
  <c r="E616" i="3" s="1"/>
  <c r="D617" i="3"/>
  <c r="E617" i="3" s="1"/>
  <c r="D618" i="3"/>
  <c r="E618" i="3" s="1"/>
  <c r="D619" i="3"/>
  <c r="E619" i="3" s="1"/>
  <c r="D620" i="3"/>
  <c r="E620" i="3" s="1"/>
  <c r="D621" i="3"/>
  <c r="E621" i="3" s="1"/>
  <c r="D622" i="3"/>
  <c r="E622" i="3" s="1"/>
  <c r="D623" i="3"/>
  <c r="E623" i="3" s="1"/>
  <c r="D624" i="3"/>
  <c r="E624" i="3" s="1"/>
  <c r="D625" i="3"/>
  <c r="E625" i="3" s="1"/>
  <c r="D626" i="3"/>
  <c r="E626" i="3" s="1"/>
  <c r="D627" i="3"/>
  <c r="E627" i="3" s="1"/>
  <c r="D628" i="3"/>
  <c r="E628" i="3" s="1"/>
  <c r="D629" i="3"/>
  <c r="D630" i="3"/>
  <c r="D631" i="3"/>
  <c r="E631" i="3" s="1"/>
  <c r="D632" i="3"/>
  <c r="E632" i="3" s="1"/>
  <c r="D633" i="3"/>
  <c r="E633" i="3" s="1"/>
  <c r="D634" i="3"/>
  <c r="E634" i="3" s="1"/>
  <c r="D635" i="3"/>
  <c r="E635" i="3" s="1"/>
  <c r="D636" i="3"/>
  <c r="E636" i="3" s="1"/>
  <c r="D637" i="3"/>
  <c r="E637" i="3" s="1"/>
  <c r="D638" i="3"/>
  <c r="E638" i="3" s="1"/>
  <c r="D639" i="3"/>
  <c r="E639" i="3" s="1"/>
  <c r="D640" i="3"/>
  <c r="E640" i="3" s="1"/>
  <c r="D641" i="3"/>
  <c r="E641" i="3" s="1"/>
  <c r="D642" i="3"/>
  <c r="E642" i="3" s="1"/>
  <c r="D643" i="3"/>
  <c r="E643" i="3" s="1"/>
  <c r="D644" i="3"/>
  <c r="E644" i="3" s="1"/>
  <c r="D645" i="3"/>
  <c r="D646" i="3"/>
  <c r="D647" i="3"/>
  <c r="E647" i="3" s="1"/>
  <c r="D648" i="3"/>
  <c r="E648" i="3" s="1"/>
  <c r="D649" i="3"/>
  <c r="E649" i="3" s="1"/>
  <c r="D650" i="3"/>
  <c r="E650" i="3" s="1"/>
  <c r="D651" i="3"/>
  <c r="E651" i="3" s="1"/>
  <c r="D652" i="3"/>
  <c r="E652" i="3" s="1"/>
  <c r="D653" i="3"/>
  <c r="E653" i="3" s="1"/>
  <c r="D654" i="3"/>
  <c r="E654" i="3" s="1"/>
  <c r="D655" i="3"/>
  <c r="E655" i="3" s="1"/>
  <c r="D656" i="3"/>
  <c r="E656" i="3" s="1"/>
  <c r="D657" i="3"/>
  <c r="E657" i="3" s="1"/>
  <c r="D658" i="3"/>
  <c r="E658" i="3" s="1"/>
  <c r="D659" i="3"/>
  <c r="E659" i="3" s="1"/>
  <c r="D660" i="3"/>
  <c r="E660" i="3" s="1"/>
  <c r="D661" i="3"/>
  <c r="D662" i="3"/>
  <c r="D663" i="3"/>
  <c r="E663" i="3" s="1"/>
  <c r="D664" i="3"/>
  <c r="E664" i="3" s="1"/>
  <c r="D665" i="3"/>
  <c r="E665" i="3" s="1"/>
  <c r="D666" i="3"/>
  <c r="E666" i="3" s="1"/>
  <c r="D667" i="3"/>
  <c r="E667" i="3" s="1"/>
  <c r="D668" i="3"/>
  <c r="E668" i="3" s="1"/>
  <c r="D669" i="3"/>
  <c r="E669" i="3" s="1"/>
  <c r="D670" i="3"/>
  <c r="E670" i="3" s="1"/>
  <c r="D671" i="3"/>
  <c r="E671" i="3" s="1"/>
  <c r="D672" i="3"/>
  <c r="E672" i="3" s="1"/>
  <c r="D673" i="3"/>
  <c r="E673" i="3" s="1"/>
  <c r="D674" i="3"/>
  <c r="E674" i="3" s="1"/>
  <c r="D675" i="3"/>
  <c r="E675" i="3" s="1"/>
  <c r="D676" i="3"/>
  <c r="E676" i="3" s="1"/>
  <c r="D677" i="3"/>
  <c r="D678" i="3"/>
  <c r="D679" i="3"/>
  <c r="E679" i="3" s="1"/>
  <c r="D680" i="3"/>
  <c r="E680" i="3" s="1"/>
  <c r="D681" i="3"/>
  <c r="E681" i="3" s="1"/>
  <c r="D682" i="3"/>
  <c r="E682" i="3" s="1"/>
  <c r="D683" i="3"/>
  <c r="E683" i="3" s="1"/>
  <c r="D684" i="3"/>
  <c r="E684" i="3" s="1"/>
  <c r="D685" i="3"/>
  <c r="E685" i="3" s="1"/>
  <c r="D686" i="3"/>
  <c r="E686" i="3" s="1"/>
  <c r="D687" i="3"/>
  <c r="E687" i="3" s="1"/>
  <c r="D688" i="3"/>
  <c r="E688" i="3" s="1"/>
  <c r="D689" i="3"/>
  <c r="E689" i="3" s="1"/>
  <c r="D690" i="3"/>
  <c r="E690" i="3" s="1"/>
  <c r="D691" i="3"/>
  <c r="E691" i="3" s="1"/>
  <c r="D692" i="3"/>
  <c r="E692" i="3" s="1"/>
  <c r="D693" i="3"/>
  <c r="D694" i="3"/>
  <c r="D695" i="3"/>
  <c r="E695" i="3" s="1"/>
  <c r="D696" i="3"/>
  <c r="E696" i="3" s="1"/>
  <c r="D697" i="3"/>
  <c r="E697" i="3" s="1"/>
  <c r="D698" i="3"/>
  <c r="E698" i="3" s="1"/>
  <c r="D699" i="3"/>
  <c r="E699" i="3" s="1"/>
  <c r="D700" i="3"/>
  <c r="E700" i="3" s="1"/>
  <c r="D701" i="3"/>
  <c r="E701" i="3" s="1"/>
  <c r="D702" i="3"/>
  <c r="E702" i="3" s="1"/>
  <c r="D703" i="3"/>
  <c r="E703" i="3" s="1"/>
  <c r="D704" i="3"/>
  <c r="E704" i="3" s="1"/>
  <c r="D705" i="3"/>
  <c r="E705" i="3" s="1"/>
  <c r="D706" i="3"/>
  <c r="E706" i="3" s="1"/>
  <c r="D707" i="3"/>
  <c r="E707" i="3" s="1"/>
  <c r="D708" i="3"/>
  <c r="E708" i="3" s="1"/>
  <c r="D709" i="3"/>
  <c r="D710" i="3"/>
  <c r="D711" i="3"/>
  <c r="E711" i="3" s="1"/>
  <c r="D712" i="3"/>
  <c r="E712" i="3" s="1"/>
  <c r="D713" i="3"/>
  <c r="E713" i="3" s="1"/>
  <c r="D714" i="3"/>
  <c r="E714" i="3" s="1"/>
  <c r="D715" i="3"/>
  <c r="E715" i="3" s="1"/>
  <c r="D716" i="3"/>
  <c r="E716" i="3" s="1"/>
  <c r="D717" i="3"/>
  <c r="E717" i="3" s="1"/>
  <c r="D718" i="3"/>
  <c r="E718" i="3" s="1"/>
  <c r="D719" i="3"/>
  <c r="E719" i="3" s="1"/>
  <c r="D720" i="3"/>
  <c r="E720" i="3" s="1"/>
  <c r="D721" i="3"/>
  <c r="E721" i="3" s="1"/>
  <c r="D722" i="3"/>
  <c r="E722" i="3" s="1"/>
  <c r="D723" i="3"/>
  <c r="E723" i="3" s="1"/>
  <c r="D724" i="3"/>
  <c r="E724" i="3" s="1"/>
  <c r="D725" i="3"/>
  <c r="D726" i="3"/>
  <c r="D727" i="3"/>
  <c r="E727" i="3" s="1"/>
  <c r="D728" i="3"/>
  <c r="E728" i="3" s="1"/>
  <c r="D729" i="3"/>
  <c r="E729" i="3" s="1"/>
  <c r="D730" i="3"/>
  <c r="E730" i="3" s="1"/>
  <c r="D731" i="3"/>
  <c r="E731" i="3" s="1"/>
  <c r="D732" i="3"/>
  <c r="E732" i="3" s="1"/>
  <c r="D733" i="3"/>
  <c r="E733" i="3" s="1"/>
  <c r="D734" i="3"/>
  <c r="E734" i="3" s="1"/>
  <c r="D735" i="3"/>
  <c r="E735" i="3" s="1"/>
  <c r="D736" i="3"/>
  <c r="E736" i="3" s="1"/>
  <c r="D737" i="3"/>
  <c r="E737" i="3" s="1"/>
  <c r="D738" i="3"/>
  <c r="E738" i="3" s="1"/>
  <c r="D739" i="3"/>
  <c r="E739" i="3" s="1"/>
  <c r="D740" i="3"/>
  <c r="E740" i="3" s="1"/>
  <c r="D741" i="3"/>
  <c r="D742" i="3"/>
  <c r="D743" i="3"/>
  <c r="E743" i="3" s="1"/>
  <c r="D744" i="3"/>
  <c r="E744" i="3" s="1"/>
  <c r="D745" i="3"/>
  <c r="E745" i="3" s="1"/>
  <c r="D746" i="3"/>
  <c r="E746" i="3" s="1"/>
  <c r="D747" i="3"/>
  <c r="E747" i="3" s="1"/>
  <c r="D748" i="3"/>
  <c r="E748" i="3" s="1"/>
  <c r="D749" i="3"/>
  <c r="E749" i="3" s="1"/>
  <c r="D750" i="3"/>
  <c r="E750" i="3" s="1"/>
  <c r="D751" i="3"/>
  <c r="E751" i="3" s="1"/>
  <c r="D752" i="3"/>
  <c r="E752" i="3" s="1"/>
  <c r="D753" i="3"/>
  <c r="E753" i="3" s="1"/>
  <c r="D754" i="3"/>
  <c r="E754" i="3" s="1"/>
  <c r="D755" i="3"/>
  <c r="E755" i="3" s="1"/>
  <c r="D756" i="3"/>
  <c r="E756" i="3" s="1"/>
  <c r="D757" i="3"/>
  <c r="D758" i="3"/>
  <c r="D759" i="3"/>
  <c r="E759" i="3" s="1"/>
  <c r="D760" i="3"/>
  <c r="E760" i="3" s="1"/>
  <c r="D761" i="3"/>
  <c r="E761" i="3" s="1"/>
  <c r="D762" i="3"/>
  <c r="E762" i="3" s="1"/>
  <c r="D763" i="3"/>
  <c r="E763" i="3" s="1"/>
  <c r="D764" i="3"/>
  <c r="E764" i="3" s="1"/>
  <c r="D13" i="3"/>
  <c r="E13" i="3" s="1"/>
  <c r="P30" i="3" l="1"/>
  <c r="N27" i="5"/>
  <c r="M18" i="5"/>
  <c r="M29" i="5" s="1" a="1"/>
  <c r="M29" i="5" s="1"/>
  <c r="M30" i="5" s="1"/>
  <c r="M33" i="5" s="1"/>
  <c r="M34" i="5" s="1"/>
  <c r="M3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<sst xmlns="http://schemas.openxmlformats.org/spreadsheetml/2006/main" count="143" uniqueCount="55">
  <si>
    <t>Price</t>
  </si>
  <si>
    <t>Volume</t>
  </si>
  <si>
    <t>AAPL.MX</t>
  </si>
  <si>
    <t>LLY.MX</t>
  </si>
  <si>
    <t>MSFT.MX</t>
  </si>
  <si>
    <t>Date</t>
  </si>
  <si>
    <t>Date / Ticker</t>
  </si>
  <si>
    <t>CVol</t>
  </si>
  <si>
    <t>AMERICA MOVIL</t>
  </si>
  <si>
    <t>LA COMER</t>
  </si>
  <si>
    <t>Bid</t>
  </si>
  <si>
    <t>Ask</t>
  </si>
  <si>
    <t>CRUDO</t>
  </si>
  <si>
    <t>GAS NATURAL</t>
  </si>
  <si>
    <t>Mid</t>
  </si>
  <si>
    <t>Spread</t>
  </si>
  <si>
    <t>Rend</t>
  </si>
  <si>
    <t>Portafolio</t>
  </si>
  <si>
    <t>Titulos</t>
  </si>
  <si>
    <t>nocional</t>
  </si>
  <si>
    <t>Posicion</t>
  </si>
  <si>
    <t>Pesos</t>
  </si>
  <si>
    <t>VaR</t>
  </si>
  <si>
    <t>CVaR</t>
  </si>
  <si>
    <t>%</t>
  </si>
  <si>
    <t>$</t>
  </si>
  <si>
    <t>CL prom</t>
  </si>
  <si>
    <t>CL estr</t>
  </si>
  <si>
    <t>ApL prom</t>
  </si>
  <si>
    <t>ApL estr</t>
  </si>
  <si>
    <t>Capital</t>
  </si>
  <si>
    <t>AMXL</t>
  </si>
  <si>
    <t>N Acciones</t>
  </si>
  <si>
    <t>ADV</t>
  </si>
  <si>
    <t>Días Liq</t>
  </si>
  <si>
    <t>1 Día</t>
  </si>
  <si>
    <t>LACOMER</t>
  </si>
  <si>
    <t>5 Días</t>
  </si>
  <si>
    <t>Portafolio 1</t>
  </si>
  <si>
    <t>Portafolio 2</t>
  </si>
  <si>
    <t>Min var</t>
  </si>
  <si>
    <t>Varianza</t>
  </si>
  <si>
    <t>Returns</t>
  </si>
  <si>
    <t>w</t>
  </si>
  <si>
    <t>mu port</t>
  </si>
  <si>
    <t>sigma^2</t>
  </si>
  <si>
    <t xml:space="preserve">sigma </t>
  </si>
  <si>
    <t>rf</t>
  </si>
  <si>
    <t>Sharpe</t>
  </si>
  <si>
    <t>No acciones</t>
  </si>
  <si>
    <t>Redondeado</t>
  </si>
  <si>
    <t>Dias liq</t>
  </si>
  <si>
    <t>LVRR</t>
  </si>
  <si>
    <t>Liquidity Variance Return Ratio</t>
  </si>
  <si>
    <t>N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</si>
</sst>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quot;$&quot;* #,##0.00_-;\-&quot;$&quot;* #,##0.00_-;_-&quot;$&quot;* &quot;-&quot;??_-;_-@_-"/>
    <numFmt numFmtId="165" formatCode="mm/dd/yy"/>
    <numFmt numFmtId="166" formatCode="0.0%"/>
    <numFmt numFmtId="167" formatCode="0.0000%"/>
    <numFmt numFmtId="168" formatCode="_(* #,##0.0000_);_(* \(#,##0.0000\);_(* &quot;-&quot;??_);_(@_)"/>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0"/>
      <color theme="1"/>
      <name val="Arial"/>
      <family val="2"/>
    </font>
    <font>
      <i/>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C8C8"/>
        <bgColor indexed="64"/>
      </patternFill>
    </fill>
    <fill>
      <patternFill patternType="solid">
        <fgColor rgb="FFF0F0F0"/>
        <bgColor indexed="64"/>
      </patternFill>
    </fill>
    <fill>
      <patternFill patternType="solid">
        <fgColor theme="1"/>
        <bgColor indexed="64"/>
      </patternFill>
    </fill>
    <fill>
      <patternFill patternType="solid">
        <fgColor theme="4" tint="-0.499984740745262"/>
        <bgColor indexed="64"/>
      </patternFill>
    </fill>
    <fill>
      <patternFill patternType="solid">
        <fgColor rgb="FF6495ED"/>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41">
    <xf numFmtId="0" fontId="0" fillId="0" borderId="0" xfId="0"/>
    <xf numFmtId="0" fontId="18" fillId="0" borderId="10" xfId="0" applyFont="1" applyBorder="1" applyAlignment="1">
      <alignment horizontal="center" vertical="top"/>
    </xf>
    <xf numFmtId="14" fontId="18" fillId="0" borderId="10" xfId="0" applyNumberFormat="1" applyFont="1" applyBorder="1" applyAlignment="1">
      <alignment horizontal="center" vertical="top"/>
    </xf>
    <xf numFmtId="164" fontId="0" fillId="0" borderId="0" xfId="42" applyFont="1"/>
    <xf numFmtId="0" fontId="19" fillId="33" borderId="0" xfId="0" applyFont="1" applyFill="1" applyAlignment="1">
      <alignment horizontal="left"/>
    </xf>
    <xf numFmtId="165" fontId="0" fillId="34" borderId="0" xfId="0" applyNumberFormat="1" applyFill="1"/>
    <xf numFmtId="4" fontId="0" fillId="34" borderId="0" xfId="0" applyNumberFormat="1" applyFill="1" applyAlignment="1">
      <alignment horizontal="right"/>
    </xf>
    <xf numFmtId="0" fontId="0" fillId="34" borderId="0" xfId="0" applyFill="1" applyAlignment="1">
      <alignment horizontal="right"/>
    </xf>
    <xf numFmtId="165" fontId="0" fillId="0" borderId="0" xfId="0" applyNumberFormat="1"/>
    <xf numFmtId="4" fontId="0" fillId="0" borderId="0" xfId="0" applyNumberFormat="1" applyAlignment="1">
      <alignment horizontal="right"/>
    </xf>
    <xf numFmtId="0" fontId="0" fillId="0" borderId="0" xfId="0" applyAlignment="1">
      <alignment horizontal="right"/>
    </xf>
    <xf numFmtId="4" fontId="0" fillId="0" borderId="0" xfId="0" applyNumberFormat="1"/>
    <xf numFmtId="167" fontId="0" fillId="34" borderId="0" xfId="44" applyNumberFormat="1" applyFont="1" applyFill="1" applyAlignment="1">
      <alignment horizontal="right"/>
    </xf>
    <xf numFmtId="0" fontId="0" fillId="0" borderId="10" xfId="0" applyBorder="1"/>
    <xf numFmtId="43" fontId="0" fillId="0" borderId="10" xfId="43" applyFont="1" applyBorder="1"/>
    <xf numFmtId="164" fontId="0" fillId="0" borderId="10" xfId="42" applyFont="1" applyBorder="1"/>
    <xf numFmtId="164" fontId="0" fillId="0" borderId="10" xfId="0" applyNumberFormat="1" applyBorder="1"/>
    <xf numFmtId="0" fontId="16" fillId="37" borderId="10" xfId="0" applyFont="1" applyFill="1" applyBorder="1"/>
    <xf numFmtId="0" fontId="0" fillId="37" borderId="10" xfId="0" applyFill="1" applyBorder="1"/>
    <xf numFmtId="9" fontId="0" fillId="0" borderId="10" xfId="44" applyFont="1" applyBorder="1"/>
    <xf numFmtId="166" fontId="0" fillId="0" borderId="10" xfId="44" applyNumberFormat="1" applyFont="1" applyBorder="1"/>
    <xf numFmtId="167" fontId="0" fillId="0" borderId="10" xfId="44" applyNumberFormat="1" applyFont="1" applyBorder="1"/>
    <xf numFmtId="167" fontId="0" fillId="0" borderId="0" xfId="0" applyNumberFormat="1"/>
    <xf numFmtId="167" fontId="0" fillId="0" borderId="0" xfId="44" applyNumberFormat="1" applyFont="1"/>
    <xf numFmtId="44" fontId="0" fillId="0" borderId="10" xfId="0" applyNumberFormat="1" applyBorder="1"/>
    <xf numFmtId="167" fontId="0" fillId="0" borderId="10" xfId="0" applyNumberFormat="1" applyBorder="1"/>
    <xf numFmtId="0" fontId="0" fillId="37" borderId="11" xfId="0" applyFill="1" applyBorder="1"/>
    <xf numFmtId="43" fontId="0" fillId="0" borderId="0" xfId="43" applyFont="1"/>
    <xf numFmtId="0" fontId="20" fillId="0" borderId="10" xfId="0" applyFont="1" applyBorder="1" applyAlignment="1">
      <alignment horizontal="center"/>
    </xf>
    <xf numFmtId="0" fontId="18" fillId="0" borderId="0" xfId="0" applyFont="1" applyAlignment="1">
      <alignment horizontal="center" vertical="top"/>
    </xf>
    <xf numFmtId="12" fontId="0" fillId="0" borderId="10" xfId="0" applyNumberFormat="1" applyBorder="1"/>
    <xf numFmtId="0" fontId="18" fillId="0" borderId="14" xfId="0" applyFont="1" applyBorder="1" applyAlignment="1">
      <alignment horizontal="center" vertical="top"/>
    </xf>
    <xf numFmtId="43" fontId="0" fillId="0" borderId="0" xfId="0" applyNumberFormat="1"/>
    <xf numFmtId="168" fontId="0" fillId="0" borderId="10" xfId="43" applyNumberFormat="1" applyFont="1" applyBorder="1"/>
    <xf numFmtId="168" fontId="0" fillId="0" borderId="0" xfId="0" applyNumberFormat="1"/>
    <xf numFmtId="0" fontId="17" fillId="35" borderId="0" xfId="0" applyFont="1" applyFill="1" applyAlignment="1">
      <alignment horizontal="center"/>
    </xf>
    <xf numFmtId="0" fontId="17" fillId="36" borderId="0" xfId="0" applyFont="1" applyFill="1" applyAlignment="1">
      <alignment horizontal="center"/>
    </xf>
    <xf numFmtId="0" fontId="18" fillId="0" borderId="10" xfId="0" applyFont="1" applyBorder="1" applyAlignment="1">
      <alignment horizontal="center" vertical="top"/>
    </xf>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495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308105</xdr:colOff>
      <xdr:row>9</xdr:row>
      <xdr:rowOff>15029</xdr:rowOff>
    </xdr:to>
    <xdr:sp macro="" textlink="">
      <xdr:nvSpPr>
        <xdr:cNvPr id="2" name="CuadroTexto 1">
          <a:extLst>
            <a:ext uri="{FF2B5EF4-FFF2-40B4-BE49-F238E27FC236}">
              <a16:creationId xmlns:a16="http://schemas.microsoft.com/office/drawing/2014/main" id="{89C465BE-3419-2441-805A-C0785AE1B0DA}"/>
            </a:ext>
          </a:extLst>
        </xdr:cNvPr>
        <xdr:cNvSpPr txBox="1"/>
      </xdr:nvSpPr>
      <xdr:spPr>
        <a:xfrm>
          <a:off x="0" y="0"/>
          <a:ext cx="7326922" cy="184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0" i="0" u="none" strike="noStrike">
              <a:solidFill>
                <a:schemeClr val="dk1"/>
              </a:solidFill>
              <a:effectLst/>
              <a:latin typeface="+mn-lt"/>
              <a:ea typeface="+mn-ea"/>
              <a:cs typeface="+mn-cs"/>
            </a:rPr>
            <a:t>Eres el administrador de riesgos especializado en commodities. Al cierre de la jornada, se te solicita calcular el Valor en Riesgo Ajustado por Liquidez (VaR ApL). Utiliza tres años de datos históricos para el análisis.</a:t>
          </a:r>
          <a:r>
            <a:rPr lang="es-MX" sz="1100" b="0" i="0" u="none" strike="noStrike" baseline="0">
              <a:solidFill>
                <a:schemeClr val="dk1"/>
              </a:solidFill>
              <a:effectLst/>
              <a:latin typeface="+mn-lt"/>
              <a:ea typeface="+mn-ea"/>
              <a:cs typeface="+mn-cs"/>
            </a:rPr>
            <a:t> </a:t>
          </a:r>
          <a:r>
            <a:rPr lang="es-MX" sz="1100" b="0" i="0" u="none" strike="noStrike">
              <a:solidFill>
                <a:schemeClr val="dk1"/>
              </a:solidFill>
              <a:effectLst/>
              <a:latin typeface="+mn-lt"/>
              <a:ea typeface="+mn-ea"/>
              <a:cs typeface="+mn-cs"/>
            </a:rPr>
            <a:t>El portafolio bajo tu gestión tiene las siguientes posiciones largas:</a:t>
          </a:r>
        </a:p>
        <a:p>
          <a:endParaRPr lang="es-MX" sz="1100" b="0" i="0" u="none" strike="noStrike">
            <a:solidFill>
              <a:schemeClr val="dk1"/>
            </a:solidFill>
            <a:effectLst/>
            <a:latin typeface="+mn-lt"/>
            <a:ea typeface="+mn-ea"/>
            <a:cs typeface="+mn-cs"/>
          </a:endParaRPr>
        </a:p>
        <a:p>
          <a:r>
            <a:rPr lang="es-MX" sz="1100" b="1" i="0" u="none" strike="noStrike">
              <a:solidFill>
                <a:schemeClr val="dk1"/>
              </a:solidFill>
              <a:effectLst/>
              <a:latin typeface="+mn-lt"/>
              <a:ea typeface="+mn-ea"/>
              <a:cs typeface="+mn-cs"/>
            </a:rPr>
            <a:t>+ 1,245 contratos de Crudo (CL00)</a:t>
          </a:r>
          <a:r>
            <a:rPr lang="es-MX" sz="1100" b="0" i="0" u="none" strike="noStrike">
              <a:solidFill>
                <a:schemeClr val="dk1"/>
              </a:solidFill>
              <a:effectLst/>
              <a:latin typeface="+mn-lt"/>
              <a:ea typeface="+mn-ea"/>
              <a:cs typeface="+mn-cs"/>
            </a:rPr>
            <a:t>, con un nocional de 1,000 por contrato.</a:t>
          </a:r>
        </a:p>
        <a:p>
          <a:r>
            <a:rPr lang="es-MX" sz="1100" b="1" i="0" u="none" strike="noStrike">
              <a:solidFill>
                <a:schemeClr val="dk1"/>
              </a:solidFill>
              <a:effectLst/>
              <a:latin typeface="+mn-lt"/>
              <a:ea typeface="+mn-ea"/>
              <a:cs typeface="+mn-cs"/>
            </a:rPr>
            <a:t>+ 871 contratos de Gas Natural (NG00)</a:t>
          </a:r>
          <a:r>
            <a:rPr lang="es-MX" sz="1100" b="0" i="0" u="none" strike="noStrike">
              <a:solidFill>
                <a:schemeClr val="dk1"/>
              </a:solidFill>
              <a:effectLst/>
              <a:latin typeface="+mn-lt"/>
              <a:ea typeface="+mn-ea"/>
              <a:cs typeface="+mn-cs"/>
            </a:rPr>
            <a:t>, con un nocional de 10,000 por contrato.</a:t>
          </a:r>
        </a:p>
        <a:p>
          <a:endParaRPr lang="es-MX" sz="1100" b="0" i="0" u="none" strike="noStrike">
            <a:solidFill>
              <a:schemeClr val="dk1"/>
            </a:solidFill>
            <a:effectLst/>
            <a:latin typeface="+mn-lt"/>
            <a:ea typeface="+mn-ea"/>
            <a:cs typeface="+mn-cs"/>
          </a:endParaRPr>
        </a:p>
        <a:p>
          <a:r>
            <a:rPr lang="es-MX" sz="1100" b="0" i="0" u="none" strike="noStrike">
              <a:solidFill>
                <a:schemeClr val="dk1"/>
              </a:solidFill>
              <a:effectLst/>
              <a:latin typeface="+mn-lt"/>
              <a:ea typeface="+mn-ea"/>
              <a:cs typeface="+mn-cs"/>
            </a:rPr>
            <a:t>El objetivo es calcular el VaR y el C-VaR a un día con un nivel de confianza del 99%, ajustado por liquidez, expresado en términos monetarios (cash). Realiza el cálculo considerando escenarios promedio y estresados.</a:t>
          </a:r>
        </a:p>
        <a:p>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406400</xdr:colOff>
      <xdr:row>9</xdr:row>
      <xdr:rowOff>186266</xdr:rowOff>
    </xdr:to>
    <xdr:sp macro="" textlink="">
      <xdr:nvSpPr>
        <xdr:cNvPr id="2" name="CuadroTexto 1">
          <a:extLst>
            <a:ext uri="{FF2B5EF4-FFF2-40B4-BE49-F238E27FC236}">
              <a16:creationId xmlns:a16="http://schemas.microsoft.com/office/drawing/2014/main" id="{9D590973-698B-E045-A356-36FA4C546F7A}"/>
            </a:ext>
          </a:extLst>
        </xdr:cNvPr>
        <xdr:cNvSpPr txBox="1"/>
      </xdr:nvSpPr>
      <xdr:spPr>
        <a:xfrm>
          <a:off x="0" y="0"/>
          <a:ext cx="7645400" cy="2015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Asume que</a:t>
          </a:r>
          <a:r>
            <a:rPr lang="es-MX" sz="1100" baseline="0"/>
            <a:t> eres un gestor de inversiones con dos opciones:</a:t>
          </a:r>
        </a:p>
        <a:p>
          <a:endParaRPr lang="es-MX" sz="1100"/>
        </a:p>
        <a:p>
          <a:r>
            <a:rPr lang="es-MX" sz="1100" baseline="0"/>
            <a:t>Comprar acciones de </a:t>
          </a:r>
          <a:r>
            <a:rPr lang="es-MX" sz="1100" b="1" baseline="0"/>
            <a:t>AMERICA MOVIL (AMXL), </a:t>
          </a:r>
          <a:r>
            <a:rPr lang="es-MX" sz="1100" b="0" baseline="0"/>
            <a:t> bajo la condición de que solo podrás invertir si es posible deshacer la posición en un máximo de tres días, considerando el volumen de los últimos tres meses. </a:t>
          </a:r>
          <a:r>
            <a:rPr lang="es-MX" sz="1100" baseline="0"/>
            <a:t>Suponer que invertiras 70 MDP en la accion</a:t>
          </a:r>
          <a:r>
            <a:rPr lang="es-MX" sz="1100" b="0" baseline="0"/>
            <a:t>,</a:t>
          </a:r>
          <a:r>
            <a:rPr lang="es-MX" sz="1100" b="1" baseline="0"/>
            <a:t> ¿Puedes o no invertir en ella siguiendo las políticas de liquidez de tu empresa?</a:t>
          </a:r>
        </a:p>
        <a:p>
          <a:endParaRPr lang="es-MX" sz="1100" baseline="0"/>
        </a:p>
        <a:p>
          <a:r>
            <a:rPr lang="es-MX" sz="1100" baseline="0"/>
            <a:t>La segunda opción que se tiene es comprar acciones de </a:t>
          </a:r>
          <a:r>
            <a:rPr lang="es-MX" sz="1100" b="1" baseline="0"/>
            <a:t>LACOMER, </a:t>
          </a:r>
          <a:r>
            <a:rPr lang="es-MX" sz="1100" baseline="0"/>
            <a:t>se te comenta que esta accion tiene poca profundidad de mercado (poco volumen). Se te permite realizar un análisis sobre el activo con la condición de comprar si y solo si tardas máximo 3 dias en deshacer tu posicion. Suponer que invertiras los mismos 70 MDP en la accion, </a:t>
          </a:r>
          <a:r>
            <a:rPr lang="es-MX" sz="1100" b="1" baseline="0"/>
            <a:t>¿Puedes o no invertir en ella siguiendo las políticas de liquidez de tu empresa?</a:t>
          </a:r>
          <a:r>
            <a:rPr lang="es-MX" sz="1100" baseline="0"/>
            <a:t> </a:t>
          </a:r>
          <a:r>
            <a:rPr lang="es-MX" sz="1100" b="1" baseline="0"/>
            <a:t>Concluye con la diferencia contra AMXL. ¿En cual invertirías y por qué?</a:t>
          </a:r>
          <a:endParaRPr lang="es-MX"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079CD37A-E4C3-6065-122D-52FD136A13CB}"/>
            </a:ext>
          </a:extLst>
        </xdr:cNvPr>
        <xdr:cNvSpPr txBox="1"/>
      </xdr:nvSpPr>
      <xdr:spPr>
        <a:xfrm>
          <a:off x="0" y="0"/>
          <a:ext cx="10010588" cy="1884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7D8B64F2-28ED-3D4E-95A9-5D49D5627C33}"/>
            </a:ext>
          </a:extLst>
        </xdr:cNvPr>
        <xdr:cNvSpPr txBox="1"/>
      </xdr:nvSpPr>
      <xdr:spPr>
        <a:xfrm>
          <a:off x="0" y="0"/>
          <a:ext cx="10036201" cy="1888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EF10-5805-BA48-B939-AF6730DDCD85}">
  <dimension ref="A2:Q764"/>
  <sheetViews>
    <sheetView tabSelected="1" topLeftCell="B1" zoomScale="130" zoomScaleNormal="130" workbookViewId="0">
      <selection activeCell="P26" sqref="P26"/>
    </sheetView>
  </sheetViews>
  <sheetFormatPr baseColWidth="10" defaultRowHeight="16" x14ac:dyDescent="0.2"/>
  <cols>
    <col min="1" max="1" width="12.83203125" customWidth="1"/>
    <col min="2" max="8" width="9" customWidth="1"/>
    <col min="12" max="12" width="10.33203125" customWidth="1"/>
    <col min="14" max="14" width="13.33203125" bestFit="1" customWidth="1"/>
    <col min="15" max="15" width="15" bestFit="1" customWidth="1"/>
    <col min="16" max="16" width="15.6640625" bestFit="1" customWidth="1"/>
    <col min="17" max="17" width="16" bestFit="1" customWidth="1"/>
  </cols>
  <sheetData>
    <row r="2" spans="1:17" x14ac:dyDescent="0.2">
      <c r="N2" s="17"/>
      <c r="O2" s="17" t="s">
        <v>12</v>
      </c>
      <c r="P2" s="17" t="s">
        <v>13</v>
      </c>
      <c r="Q2" s="13" t="s">
        <v>17</v>
      </c>
    </row>
    <row r="3" spans="1:17" x14ac:dyDescent="0.2">
      <c r="N3" s="17" t="s">
        <v>18</v>
      </c>
      <c r="O3" s="14">
        <v>1245</v>
      </c>
      <c r="P3" s="14">
        <v>871</v>
      </c>
      <c r="Q3" s="13"/>
    </row>
    <row r="4" spans="1:17" x14ac:dyDescent="0.2">
      <c r="N4" s="17" t="s">
        <v>19</v>
      </c>
      <c r="O4" s="14">
        <v>1000</v>
      </c>
      <c r="P4" s="14">
        <v>10000</v>
      </c>
      <c r="Q4" s="13"/>
    </row>
    <row r="5" spans="1:17" x14ac:dyDescent="0.2">
      <c r="N5" s="17" t="s">
        <v>20</v>
      </c>
      <c r="O5" s="15">
        <f>O3*O4*D13</f>
        <v>84392325</v>
      </c>
      <c r="P5" s="15">
        <f>P3*P4*I13</f>
        <v>37474775</v>
      </c>
      <c r="Q5" s="16">
        <f>SUM(O5:P5)</f>
        <v>121867100</v>
      </c>
    </row>
    <row r="6" spans="1:17" x14ac:dyDescent="0.2">
      <c r="N6" s="17" t="s">
        <v>21</v>
      </c>
      <c r="O6" s="21">
        <f>O5/$Q$5</f>
        <v>0.69249473401763073</v>
      </c>
      <c r="P6" s="21">
        <f>P5/$Q$5</f>
        <v>0.30750526598236932</v>
      </c>
      <c r="Q6" s="21">
        <f>SUM(O6:P6)</f>
        <v>1</v>
      </c>
    </row>
    <row r="11" spans="1:17" x14ac:dyDescent="0.2">
      <c r="B11" s="35" t="s">
        <v>12</v>
      </c>
      <c r="C11" s="35"/>
      <c r="D11" s="35"/>
      <c r="E11" s="35"/>
      <c r="F11" s="35"/>
      <c r="G11" s="36" t="s">
        <v>13</v>
      </c>
      <c r="H11" s="36"/>
      <c r="I11" s="36"/>
      <c r="J11" s="36"/>
      <c r="K11" s="36"/>
      <c r="L11" t="s">
        <v>17</v>
      </c>
    </row>
    <row r="12" spans="1:17" x14ac:dyDescent="0.2">
      <c r="A12" s="4" t="s">
        <v>5</v>
      </c>
      <c r="B12" s="4" t="s">
        <v>10</v>
      </c>
      <c r="C12" s="4" t="s">
        <v>11</v>
      </c>
      <c r="D12" s="4" t="s">
        <v>14</v>
      </c>
      <c r="E12" s="4" t="s">
        <v>15</v>
      </c>
      <c r="F12" s="4" t="s">
        <v>16</v>
      </c>
      <c r="G12" s="4" t="s">
        <v>10</v>
      </c>
      <c r="H12" s="4" t="s">
        <v>11</v>
      </c>
      <c r="I12" s="4" t="s">
        <v>14</v>
      </c>
      <c r="J12" s="4" t="s">
        <v>15</v>
      </c>
      <c r="K12" s="4" t="s">
        <v>16</v>
      </c>
      <c r="L12" s="4" t="s">
        <v>16</v>
      </c>
      <c r="N12" s="17"/>
      <c r="O12" s="18" t="s">
        <v>24</v>
      </c>
      <c r="P12" s="18" t="s">
        <v>25</v>
      </c>
    </row>
    <row r="13" spans="1:17" x14ac:dyDescent="0.2">
      <c r="A13" s="5">
        <v>45720</v>
      </c>
      <c r="B13" s="6">
        <v>67.78</v>
      </c>
      <c r="C13" s="6">
        <v>67.790000000000006</v>
      </c>
      <c r="D13" s="6">
        <f>AVERAGE(B13:C13)</f>
        <v>67.784999999999997</v>
      </c>
      <c r="E13" s="12">
        <f>(C13-B13)/D13</f>
        <v>1.4752526370148434E-4</v>
      </c>
      <c r="F13" s="12"/>
      <c r="G13" s="6">
        <v>4.3019999999999996</v>
      </c>
      <c r="H13" s="6">
        <v>4.3029999999999999</v>
      </c>
      <c r="I13" s="11">
        <f t="shared" ref="I13:I19" si="0">AVERAGE(G13:H13)</f>
        <v>4.3025000000000002</v>
      </c>
      <c r="J13" s="12">
        <f>(H13-G13)/I13</f>
        <v>2.3242300987805553E-4</v>
      </c>
      <c r="N13" s="18" t="s">
        <v>22</v>
      </c>
      <c r="O13" s="21">
        <f>PERCENTILE(L14:L764,0.01)</f>
        <v>-5.9643154045728293E-2</v>
      </c>
      <c r="P13" s="24">
        <f>O13*Q5</f>
        <v>-7268538.2184061743</v>
      </c>
    </row>
    <row r="14" spans="1:17" x14ac:dyDescent="0.2">
      <c r="A14" s="8">
        <v>45719</v>
      </c>
      <c r="B14" s="9">
        <v>68.38</v>
      </c>
      <c r="C14" s="9">
        <v>68.5</v>
      </c>
      <c r="D14" s="6">
        <f t="shared" ref="D14:D77" si="1">AVERAGE(B14:C14)</f>
        <v>68.44</v>
      </c>
      <c r="E14" s="12">
        <f t="shared" ref="E14:E77" si="2">(C14-B14)/D14</f>
        <v>1.753360607831744E-3</v>
      </c>
      <c r="F14" s="12">
        <f>D13/D14-1</f>
        <v>-9.5704266510812097E-3</v>
      </c>
      <c r="G14" s="9">
        <v>4.1470000000000002</v>
      </c>
      <c r="H14" s="9">
        <v>4.17</v>
      </c>
      <c r="I14" s="11">
        <f t="shared" si="0"/>
        <v>4.1585000000000001</v>
      </c>
      <c r="J14" s="12">
        <f t="shared" ref="J14:J77" si="3">(H14-G14)/I14</f>
        <v>5.5308404472765868E-3</v>
      </c>
      <c r="K14" s="12">
        <f>I13/I14-1</f>
        <v>3.4627870626427804E-2</v>
      </c>
      <c r="L14" s="22">
        <f>F14*$O$6+K14*$P$6</f>
        <v>4.0207825092070286E-3</v>
      </c>
      <c r="N14" s="18" t="s">
        <v>23</v>
      </c>
      <c r="O14" s="21">
        <f>AVERAGEIF(L14:L764,"&lt;"&amp;O13)</f>
        <v>-7.0677734341860962E-2</v>
      </c>
      <c r="P14" s="24">
        <f>O14*Q5</f>
        <v>-8613290.5188130047</v>
      </c>
    </row>
    <row r="15" spans="1:17" x14ac:dyDescent="0.2">
      <c r="A15" s="5">
        <v>45716</v>
      </c>
      <c r="B15" s="6">
        <v>69.92</v>
      </c>
      <c r="C15" s="6">
        <v>69.98</v>
      </c>
      <c r="D15" s="6">
        <f t="shared" si="1"/>
        <v>69.95</v>
      </c>
      <c r="E15" s="12">
        <f t="shared" si="2"/>
        <v>8.5775553967122619E-4</v>
      </c>
      <c r="F15" s="12">
        <f t="shared" ref="F15:F78" si="4">D14/D15-1</f>
        <v>-2.1586847748391813E-2</v>
      </c>
      <c r="G15" s="6">
        <v>3.8109999999999999</v>
      </c>
      <c r="H15" s="6">
        <v>3.827</v>
      </c>
      <c r="I15" s="11">
        <f t="shared" si="0"/>
        <v>3.819</v>
      </c>
      <c r="J15" s="12">
        <f t="shared" si="3"/>
        <v>4.1895784236711218E-3</v>
      </c>
      <c r="K15" s="12">
        <f t="shared" ref="K15:K78" si="5">I14/I15-1</f>
        <v>8.8897617177271515E-2</v>
      </c>
      <c r="L15" s="22">
        <f t="shared" ref="L15:L78" si="6">F15*$O$6+K15*$P$6</f>
        <v>1.2387707025494042E-2</v>
      </c>
    </row>
    <row r="16" spans="1:17" x14ac:dyDescent="0.2">
      <c r="A16" s="8">
        <v>45715</v>
      </c>
      <c r="B16" s="9">
        <v>70.12</v>
      </c>
      <c r="C16" s="9">
        <v>70.150000000000006</v>
      </c>
      <c r="D16" s="6">
        <f t="shared" si="1"/>
        <v>70.135000000000005</v>
      </c>
      <c r="E16" s="12">
        <f t="shared" si="2"/>
        <v>4.27746488914253E-4</v>
      </c>
      <c r="F16" s="12">
        <f t="shared" si="4"/>
        <v>-2.6377700149711192E-3</v>
      </c>
      <c r="G16" s="9">
        <v>3.9180000000000001</v>
      </c>
      <c r="H16" s="9">
        <v>3.9449999999999998</v>
      </c>
      <c r="I16" s="11">
        <f t="shared" si="0"/>
        <v>3.9314999999999998</v>
      </c>
      <c r="J16" s="12">
        <f t="shared" si="3"/>
        <v>6.8676077832887424E-3</v>
      </c>
      <c r="K16" s="12">
        <f t="shared" si="5"/>
        <v>-2.8615032430370002E-2</v>
      </c>
      <c r="L16" s="22">
        <f t="shared" si="6"/>
        <v>-1.0625915003512159E-2</v>
      </c>
      <c r="N16" s="17" t="s">
        <v>26</v>
      </c>
      <c r="O16" s="26" t="s">
        <v>24</v>
      </c>
      <c r="P16" s="18" t="s">
        <v>25</v>
      </c>
    </row>
    <row r="17" spans="1:16" x14ac:dyDescent="0.2">
      <c r="A17" s="5">
        <v>45714</v>
      </c>
      <c r="B17" s="6">
        <v>68.8</v>
      </c>
      <c r="C17" s="6">
        <v>68.849999999999994</v>
      </c>
      <c r="D17" s="6">
        <f t="shared" si="1"/>
        <v>68.824999999999989</v>
      </c>
      <c r="E17" s="12">
        <f t="shared" si="2"/>
        <v>7.2648020341441579E-4</v>
      </c>
      <c r="F17" s="12">
        <f t="shared" si="4"/>
        <v>1.9033781329458987E-2</v>
      </c>
      <c r="G17" s="6">
        <v>3.9590000000000001</v>
      </c>
      <c r="H17" s="6">
        <v>3.9849999999999999</v>
      </c>
      <c r="I17" s="11">
        <f t="shared" si="0"/>
        <v>3.972</v>
      </c>
      <c r="J17" s="12">
        <f t="shared" si="3"/>
        <v>6.5458207452164657E-3</v>
      </c>
      <c r="K17" s="12">
        <f t="shared" si="5"/>
        <v>-1.0196374622356563E-2</v>
      </c>
      <c r="L17" s="22">
        <f t="shared" si="6"/>
        <v>1.0045354448789812E-2</v>
      </c>
      <c r="N17" s="18" t="s">
        <v>12</v>
      </c>
      <c r="O17" s="25">
        <f>AVERAGE(E13:E764)</f>
        <v>1.406158436985787E-3</v>
      </c>
      <c r="P17" s="24">
        <f>O17*O5</f>
        <v>118668.97981559655</v>
      </c>
    </row>
    <row r="18" spans="1:16" x14ac:dyDescent="0.2">
      <c r="A18" s="8">
        <v>45713</v>
      </c>
      <c r="B18" s="9">
        <v>69.08</v>
      </c>
      <c r="C18" s="9">
        <v>69.13</v>
      </c>
      <c r="D18" s="6">
        <f t="shared" si="1"/>
        <v>69.10499999999999</v>
      </c>
      <c r="E18" s="12">
        <f t="shared" si="2"/>
        <v>7.2353664713113621E-4</v>
      </c>
      <c r="F18" s="12">
        <f t="shared" si="4"/>
        <v>-4.051805223934557E-3</v>
      </c>
      <c r="G18" s="9">
        <v>4.1109999999999998</v>
      </c>
      <c r="H18" s="9">
        <v>4.1500000000000004</v>
      </c>
      <c r="I18" s="11">
        <f t="shared" si="0"/>
        <v>4.1304999999999996</v>
      </c>
      <c r="J18" s="12">
        <f t="shared" si="3"/>
        <v>9.4419561796394123E-3</v>
      </c>
      <c r="K18" s="12">
        <f t="shared" si="5"/>
        <v>-3.8373078319815956E-2</v>
      </c>
      <c r="L18" s="22">
        <f t="shared" si="6"/>
        <v>-1.4605777436137104E-2</v>
      </c>
      <c r="N18" s="18" t="s">
        <v>13</v>
      </c>
      <c r="O18" s="25">
        <f>AVERAGE(J13:J764)</f>
        <v>9.2844500506060659E-3</v>
      </c>
      <c r="P18" s="24">
        <f>O18*P5</f>
        <v>347932.67664520093</v>
      </c>
    </row>
    <row r="19" spans="1:16" x14ac:dyDescent="0.2">
      <c r="A19" s="5">
        <v>45712</v>
      </c>
      <c r="B19" s="6">
        <v>70.88</v>
      </c>
      <c r="C19" s="6">
        <v>70.94</v>
      </c>
      <c r="D19" s="6">
        <f t="shared" si="1"/>
        <v>70.91</v>
      </c>
      <c r="E19" s="12">
        <f t="shared" si="2"/>
        <v>8.4614299816672227E-4</v>
      </c>
      <c r="F19" s="12">
        <f t="shared" si="4"/>
        <v>-2.545480186151472E-2</v>
      </c>
      <c r="G19" s="6">
        <v>3.9790000000000001</v>
      </c>
      <c r="H19" s="6">
        <v>3.9980000000000002</v>
      </c>
      <c r="I19" s="11">
        <f t="shared" si="0"/>
        <v>3.9885000000000002</v>
      </c>
      <c r="J19" s="12">
        <f t="shared" si="3"/>
        <v>4.7636956249216813E-3</v>
      </c>
      <c r="K19" s="12">
        <f t="shared" si="5"/>
        <v>3.5602356775729982E-2</v>
      </c>
      <c r="L19" s="22">
        <f t="shared" si="6"/>
        <v>-6.6794040546410728E-3</v>
      </c>
    </row>
    <row r="20" spans="1:16" x14ac:dyDescent="0.2">
      <c r="A20" s="8">
        <v>45709</v>
      </c>
      <c r="B20" s="9">
        <v>70.209999999999994</v>
      </c>
      <c r="C20" s="9">
        <v>70.260000000000005</v>
      </c>
      <c r="D20" s="6">
        <f t="shared" si="1"/>
        <v>70.234999999999999</v>
      </c>
      <c r="E20" s="12">
        <f t="shared" si="2"/>
        <v>7.1189577845819562E-4</v>
      </c>
      <c r="F20" s="12">
        <f t="shared" si="4"/>
        <v>9.6105930091834324E-3</v>
      </c>
      <c r="G20" s="9">
        <v>4.22</v>
      </c>
      <c r="H20" s="9">
        <v>4.3120000000000003</v>
      </c>
      <c r="I20" s="11">
        <f t="shared" ref="I20:I77" si="7">AVERAGE(G20:H20)</f>
        <v>4.266</v>
      </c>
      <c r="J20" s="12">
        <f t="shared" si="3"/>
        <v>2.1565869667135612E-2</v>
      </c>
      <c r="K20" s="12">
        <f t="shared" si="5"/>
        <v>-6.5049226441631469E-2</v>
      </c>
      <c r="L20" s="22">
        <f t="shared" si="6"/>
        <v>-1.3347694629235074E-2</v>
      </c>
      <c r="N20" s="17" t="s">
        <v>27</v>
      </c>
      <c r="O20" s="26" t="s">
        <v>24</v>
      </c>
      <c r="P20" s="18" t="s">
        <v>25</v>
      </c>
    </row>
    <row r="21" spans="1:16" x14ac:dyDescent="0.2">
      <c r="A21" s="5">
        <v>45708</v>
      </c>
      <c r="B21" s="6">
        <v>72.56</v>
      </c>
      <c r="C21" s="6">
        <v>72.599999999999994</v>
      </c>
      <c r="D21" s="6">
        <f t="shared" si="1"/>
        <v>72.58</v>
      </c>
      <c r="E21" s="12">
        <f t="shared" si="2"/>
        <v>5.5111600991997851E-4</v>
      </c>
      <c r="F21" s="12">
        <f t="shared" si="4"/>
        <v>-3.2309176081565139E-2</v>
      </c>
      <c r="G21" s="6">
        <v>4.1639999999999997</v>
      </c>
      <c r="H21" s="6">
        <v>4.1900000000000004</v>
      </c>
      <c r="I21" s="11">
        <f t="shared" si="7"/>
        <v>4.1769999999999996</v>
      </c>
      <c r="J21" s="12">
        <f t="shared" si="3"/>
        <v>6.2245630835529543E-3</v>
      </c>
      <c r="K21" s="12">
        <f t="shared" si="5"/>
        <v>2.1307158247546143E-2</v>
      </c>
      <c r="L21" s="22">
        <f t="shared" si="6"/>
        <v>-1.5821870932692137E-2</v>
      </c>
      <c r="N21" s="18" t="s">
        <v>12</v>
      </c>
      <c r="O21" s="25">
        <f>PERCENTILE(E13:E764,0.99)</f>
        <v>1.0097284256356623E-2</v>
      </c>
      <c r="P21" s="24">
        <f>O21*O5</f>
        <v>852133.29457983142</v>
      </c>
    </row>
    <row r="22" spans="1:16" x14ac:dyDescent="0.2">
      <c r="A22" s="8">
        <v>45707</v>
      </c>
      <c r="B22" s="9">
        <v>72.09</v>
      </c>
      <c r="C22" s="9">
        <v>72.150000000000006</v>
      </c>
      <c r="D22" s="6">
        <f t="shared" si="1"/>
        <v>72.12</v>
      </c>
      <c r="E22" s="12">
        <f t="shared" si="2"/>
        <v>8.3194675540768537E-4</v>
      </c>
      <c r="F22" s="12">
        <f t="shared" si="4"/>
        <v>6.378258458125341E-3</v>
      </c>
      <c r="G22" s="9">
        <v>4.3490000000000002</v>
      </c>
      <c r="H22" s="9">
        <v>4.4000000000000004</v>
      </c>
      <c r="I22" s="11">
        <f t="shared" si="7"/>
        <v>4.3745000000000003</v>
      </c>
      <c r="J22" s="12">
        <f t="shared" si="3"/>
        <v>1.1658475254314814E-2</v>
      </c>
      <c r="K22" s="12">
        <f t="shared" si="5"/>
        <v>-4.5148016916219169E-2</v>
      </c>
      <c r="L22" s="22">
        <f t="shared" si="6"/>
        <v>-9.4663425559432749E-3</v>
      </c>
      <c r="N22" s="18" t="s">
        <v>13</v>
      </c>
      <c r="O22" s="25">
        <f>PERCENTILE(J13:J764, 0.99)</f>
        <v>5.4929107882361265E-2</v>
      </c>
      <c r="P22" s="24">
        <f>O22*P5</f>
        <v>2058455.9588422149</v>
      </c>
    </row>
    <row r="23" spans="1:16" x14ac:dyDescent="0.2">
      <c r="A23" s="5">
        <v>45706</v>
      </c>
      <c r="B23" s="6">
        <v>71.760000000000005</v>
      </c>
      <c r="C23" s="6">
        <v>71.790000000000006</v>
      </c>
      <c r="D23" s="6">
        <f t="shared" si="1"/>
        <v>71.775000000000006</v>
      </c>
      <c r="E23" s="12">
        <f t="shared" si="2"/>
        <v>4.17972831765951E-4</v>
      </c>
      <c r="F23" s="12">
        <f t="shared" si="4"/>
        <v>4.8066875653083319E-3</v>
      </c>
      <c r="G23" s="6">
        <v>4.0049999999999999</v>
      </c>
      <c r="H23" s="6">
        <v>4.0199999999999996</v>
      </c>
      <c r="I23" s="11">
        <f t="shared" si="7"/>
        <v>4.0124999999999993</v>
      </c>
      <c r="J23" s="12">
        <f t="shared" si="3"/>
        <v>3.7383177570092666E-3</v>
      </c>
      <c r="K23" s="12">
        <f t="shared" si="5"/>
        <v>9.0218068535825813E-2</v>
      </c>
      <c r="L23" s="22">
        <f t="shared" si="6"/>
        <v>3.1071136988568789E-2</v>
      </c>
    </row>
    <row r="24" spans="1:16" x14ac:dyDescent="0.2">
      <c r="A24" s="8">
        <v>45702</v>
      </c>
      <c r="B24" s="9">
        <v>70.540000000000006</v>
      </c>
      <c r="C24" s="9">
        <v>70.59</v>
      </c>
      <c r="D24" s="6">
        <f t="shared" si="1"/>
        <v>70.564999999999998</v>
      </c>
      <c r="E24" s="12">
        <f t="shared" si="2"/>
        <v>7.0856656982919521E-4</v>
      </c>
      <c r="F24" s="12">
        <f t="shared" si="4"/>
        <v>1.7147310989867659E-2</v>
      </c>
      <c r="G24" s="9">
        <v>3.7</v>
      </c>
      <c r="H24" s="9">
        <v>3.7490000000000001</v>
      </c>
      <c r="I24" s="11">
        <f t="shared" si="7"/>
        <v>3.7244999999999999</v>
      </c>
      <c r="J24" s="12">
        <f t="shared" si="3"/>
        <v>1.3156128339374394E-2</v>
      </c>
      <c r="K24" s="12">
        <f t="shared" si="5"/>
        <v>7.7325815545710608E-2</v>
      </c>
      <c r="L24" s="22">
        <f t="shared" si="6"/>
        <v>3.565251803973337E-2</v>
      </c>
      <c r="N24" s="17" t="s">
        <v>28</v>
      </c>
      <c r="O24" s="18" t="s">
        <v>24</v>
      </c>
      <c r="P24" s="18" t="s">
        <v>25</v>
      </c>
    </row>
    <row r="25" spans="1:16" x14ac:dyDescent="0.2">
      <c r="A25" s="5">
        <v>45701</v>
      </c>
      <c r="B25" s="6">
        <v>71.48</v>
      </c>
      <c r="C25" s="6">
        <v>71.53</v>
      </c>
      <c r="D25" s="6">
        <f t="shared" si="1"/>
        <v>71.504999999999995</v>
      </c>
      <c r="E25" s="12">
        <f t="shared" si="2"/>
        <v>6.9925180057334678E-4</v>
      </c>
      <c r="F25" s="12">
        <f t="shared" si="4"/>
        <v>-1.3145933850779667E-2</v>
      </c>
      <c r="G25" s="6">
        <v>3.6480000000000001</v>
      </c>
      <c r="H25" s="6">
        <v>3.6560000000000001</v>
      </c>
      <c r="I25" s="11">
        <f t="shared" si="7"/>
        <v>3.6520000000000001</v>
      </c>
      <c r="J25" s="12">
        <f t="shared" si="3"/>
        <v>2.1905805038335176E-3</v>
      </c>
      <c r="K25" s="12">
        <f t="shared" si="5"/>
        <v>1.9852135815991101E-2</v>
      </c>
      <c r="L25" s="22">
        <f t="shared" si="6"/>
        <v>-2.9988536609945691E-3</v>
      </c>
      <c r="N25" s="18" t="s">
        <v>22</v>
      </c>
      <c r="O25" s="21">
        <f>O13-O17*O6-O18*P6</f>
        <v>-6.3471928640847053E-2</v>
      </c>
      <c r="P25" s="24">
        <f>P13-P17-P18</f>
        <v>-7735139.8748669717</v>
      </c>
    </row>
    <row r="26" spans="1:16" x14ac:dyDescent="0.2">
      <c r="A26" s="8">
        <v>45700</v>
      </c>
      <c r="B26" s="9">
        <v>71.19</v>
      </c>
      <c r="C26" s="9">
        <v>71.22</v>
      </c>
      <c r="D26" s="6">
        <f t="shared" si="1"/>
        <v>71.204999999999998</v>
      </c>
      <c r="E26" s="12">
        <f t="shared" si="2"/>
        <v>4.2131872761745859E-4</v>
      </c>
      <c r="F26" s="12">
        <f t="shared" si="4"/>
        <v>4.2131872761743683E-3</v>
      </c>
      <c r="G26" s="9">
        <v>3.536</v>
      </c>
      <c r="H26" s="9">
        <v>3.5579999999999998</v>
      </c>
      <c r="I26" s="11">
        <f t="shared" si="7"/>
        <v>3.5469999999999997</v>
      </c>
      <c r="J26" s="12">
        <f t="shared" si="3"/>
        <v>6.2024245841555683E-3</v>
      </c>
      <c r="K26" s="12">
        <f t="shared" si="5"/>
        <v>2.9602480969833866E-2</v>
      </c>
      <c r="L26" s="22">
        <f t="shared" si="6"/>
        <v>1.2020528786547625E-2</v>
      </c>
      <c r="N26" s="18" t="s">
        <v>23</v>
      </c>
      <c r="O26" s="21">
        <f>O14-O17*O6-O18*P6</f>
        <v>-7.4506508936979715E-2</v>
      </c>
      <c r="P26" s="24">
        <f>P14-P17-P18</f>
        <v>-9079892.1752738021</v>
      </c>
    </row>
    <row r="27" spans="1:16" x14ac:dyDescent="0.2">
      <c r="A27" s="5">
        <v>45699</v>
      </c>
      <c r="B27" s="6">
        <v>73.16</v>
      </c>
      <c r="C27" s="6">
        <v>73.22</v>
      </c>
      <c r="D27" s="6">
        <f t="shared" si="1"/>
        <v>73.19</v>
      </c>
      <c r="E27" s="12">
        <f t="shared" si="2"/>
        <v>8.1978412351417236E-4</v>
      </c>
      <c r="F27" s="12">
        <f t="shared" si="4"/>
        <v>-2.7121191419592794E-2</v>
      </c>
      <c r="G27" s="6">
        <v>3.504</v>
      </c>
      <c r="H27" s="6">
        <v>3.5139999999999998</v>
      </c>
      <c r="I27" s="11">
        <f t="shared" si="7"/>
        <v>3.5089999999999999</v>
      </c>
      <c r="J27" s="12">
        <f t="shared" si="3"/>
        <v>2.8498147620404069E-3</v>
      </c>
      <c r="K27" s="12">
        <f t="shared" si="5"/>
        <v>1.0829296095753671E-2</v>
      </c>
      <c r="L27" s="22">
        <f t="shared" si="6"/>
        <v>-1.5451216662025594E-2</v>
      </c>
    </row>
    <row r="28" spans="1:16" x14ac:dyDescent="0.2">
      <c r="A28" s="8">
        <v>45698</v>
      </c>
      <c r="B28" s="9">
        <v>72.45</v>
      </c>
      <c r="C28" s="9">
        <v>72.5</v>
      </c>
      <c r="D28" s="6">
        <f t="shared" si="1"/>
        <v>72.474999999999994</v>
      </c>
      <c r="E28" s="12">
        <f t="shared" si="2"/>
        <v>6.8989306657464176E-4</v>
      </c>
      <c r="F28" s="12">
        <f t="shared" si="4"/>
        <v>9.8654708520180545E-3</v>
      </c>
      <c r="G28" s="9">
        <v>3.4319999999999999</v>
      </c>
      <c r="H28" s="9">
        <v>3.4510000000000001</v>
      </c>
      <c r="I28" s="11">
        <f t="shared" si="7"/>
        <v>3.4415</v>
      </c>
      <c r="J28" s="12">
        <f t="shared" si="3"/>
        <v>5.5208484672381597E-3</v>
      </c>
      <c r="K28" s="12">
        <f t="shared" si="5"/>
        <v>1.9613540607293256E-2</v>
      </c>
      <c r="L28" s="22">
        <f t="shared" si="6"/>
        <v>1.2863053634928647E-2</v>
      </c>
      <c r="N28" s="17" t="s">
        <v>29</v>
      </c>
      <c r="O28" s="18" t="s">
        <v>24</v>
      </c>
      <c r="P28" s="18" t="s">
        <v>25</v>
      </c>
    </row>
    <row r="29" spans="1:16" x14ac:dyDescent="0.2">
      <c r="A29" s="5">
        <v>45695</v>
      </c>
      <c r="B29" s="6">
        <v>71.06</v>
      </c>
      <c r="C29" s="6">
        <v>71.099999999999994</v>
      </c>
      <c r="D29" s="6">
        <f t="shared" si="1"/>
        <v>71.08</v>
      </c>
      <c r="E29" s="12">
        <f t="shared" si="2"/>
        <v>5.6274620146302815E-4</v>
      </c>
      <c r="F29" s="12">
        <f t="shared" si="4"/>
        <v>1.9625773776027033E-2</v>
      </c>
      <c r="G29" s="6">
        <v>3.3050000000000002</v>
      </c>
      <c r="H29" s="6">
        <v>3.34</v>
      </c>
      <c r="I29" s="11">
        <f t="shared" si="7"/>
        <v>3.3224999999999998</v>
      </c>
      <c r="J29" s="12">
        <f t="shared" si="3"/>
        <v>1.0534236267870489E-2</v>
      </c>
      <c r="K29" s="12">
        <f t="shared" si="5"/>
        <v>3.581640331075997E-2</v>
      </c>
      <c r="L29" s="22">
        <f t="shared" si="6"/>
        <v>2.4604477617527092E-2</v>
      </c>
      <c r="N29" s="18" t="s">
        <v>22</v>
      </c>
      <c r="O29" s="21">
        <f>O13-O21*O6-O22*P6</f>
        <v>-8.3526460150674137E-2</v>
      </c>
      <c r="P29" s="24">
        <f>P13-P21-P22</f>
        <v>-10179127.47182822</v>
      </c>
    </row>
    <row r="30" spans="1:16" x14ac:dyDescent="0.2">
      <c r="A30" s="8">
        <v>45694</v>
      </c>
      <c r="B30" s="9">
        <v>70.5</v>
      </c>
      <c r="C30" s="9">
        <v>70.540000000000006</v>
      </c>
      <c r="D30" s="6">
        <f t="shared" si="1"/>
        <v>70.52000000000001</v>
      </c>
      <c r="E30" s="12">
        <f t="shared" si="2"/>
        <v>5.6721497447541477E-4</v>
      </c>
      <c r="F30" s="12">
        <f t="shared" si="4"/>
        <v>7.9410096426544285E-3</v>
      </c>
      <c r="G30" s="9">
        <v>3.3769999999999998</v>
      </c>
      <c r="H30" s="9">
        <v>3.383</v>
      </c>
      <c r="I30" s="11">
        <f t="shared" si="7"/>
        <v>3.38</v>
      </c>
      <c r="J30" s="12">
        <f t="shared" si="3"/>
        <v>1.7751479289941502E-3</v>
      </c>
      <c r="K30" s="12">
        <f t="shared" si="5"/>
        <v>-1.7011834319526686E-2</v>
      </c>
      <c r="L30" s="22">
        <f t="shared" si="6"/>
        <v>2.6787872304736681E-4</v>
      </c>
      <c r="N30" s="18" t="s">
        <v>23</v>
      </c>
      <c r="O30" s="21">
        <f>O14-O21*O6-O22*P6</f>
        <v>-9.4561040446806813E-2</v>
      </c>
      <c r="P30" s="24">
        <f>P14-P21-P22</f>
        <v>-11523879.772235051</v>
      </c>
    </row>
    <row r="31" spans="1:16" x14ac:dyDescent="0.2">
      <c r="A31" s="5">
        <v>45693</v>
      </c>
      <c r="B31" s="6">
        <v>71.12</v>
      </c>
      <c r="C31" s="6">
        <v>71.180000000000007</v>
      </c>
      <c r="D31" s="6">
        <f t="shared" si="1"/>
        <v>71.150000000000006</v>
      </c>
      <c r="E31" s="12">
        <f t="shared" si="2"/>
        <v>8.4328882642308175E-4</v>
      </c>
      <c r="F31" s="12">
        <f t="shared" si="4"/>
        <v>-8.8545326774419619E-3</v>
      </c>
      <c r="G31" s="6">
        <v>3.3479999999999999</v>
      </c>
      <c r="H31" s="6">
        <v>3.3660000000000001</v>
      </c>
      <c r="I31" s="11">
        <f t="shared" si="7"/>
        <v>3.3570000000000002</v>
      </c>
      <c r="J31" s="12">
        <f t="shared" si="3"/>
        <v>5.3619302949062366E-3</v>
      </c>
      <c r="K31" s="12">
        <f t="shared" si="5"/>
        <v>6.8513553768243529E-3</v>
      </c>
      <c r="L31" s="22">
        <f t="shared" si="6"/>
        <v>-4.024889393825482E-3</v>
      </c>
    </row>
    <row r="32" spans="1:16" x14ac:dyDescent="0.2">
      <c r="A32" s="8">
        <v>45692</v>
      </c>
      <c r="B32" s="9">
        <v>72.69</v>
      </c>
      <c r="C32" s="9">
        <v>72.739999999999995</v>
      </c>
      <c r="D32" s="6">
        <f t="shared" si="1"/>
        <v>72.715000000000003</v>
      </c>
      <c r="E32" s="12">
        <f t="shared" si="2"/>
        <v>6.8761603520590183E-4</v>
      </c>
      <c r="F32" s="12">
        <f t="shared" si="4"/>
        <v>-2.1522381901945886E-2</v>
      </c>
      <c r="G32" s="9">
        <v>3.21</v>
      </c>
      <c r="H32" s="9">
        <v>3.23</v>
      </c>
      <c r="I32" s="11">
        <f t="shared" si="7"/>
        <v>3.2199999999999998</v>
      </c>
      <c r="J32" s="12">
        <f t="shared" si="3"/>
        <v>6.2111801242236081E-3</v>
      </c>
      <c r="K32" s="12">
        <f t="shared" si="5"/>
        <v>4.2546583850931796E-2</v>
      </c>
      <c r="L32" s="22">
        <f t="shared" si="6"/>
        <v>-1.8208375468919246E-3</v>
      </c>
    </row>
    <row r="33" spans="1:12" x14ac:dyDescent="0.2">
      <c r="A33" s="5">
        <v>45691</v>
      </c>
      <c r="B33" s="6">
        <v>72.22</v>
      </c>
      <c r="C33" s="6">
        <v>72.38</v>
      </c>
      <c r="D33" s="6">
        <f t="shared" si="1"/>
        <v>72.3</v>
      </c>
      <c r="E33" s="12">
        <f t="shared" si="2"/>
        <v>2.2130013831258176E-3</v>
      </c>
      <c r="F33" s="12">
        <f t="shared" si="4"/>
        <v>5.7399723374826905E-3</v>
      </c>
      <c r="G33" s="6">
        <v>3.3050000000000002</v>
      </c>
      <c r="H33" s="6">
        <v>3.323</v>
      </c>
      <c r="I33" s="11">
        <f t="shared" si="7"/>
        <v>3.3140000000000001</v>
      </c>
      <c r="J33" s="12">
        <f t="shared" si="3"/>
        <v>5.4315027157512954E-3</v>
      </c>
      <c r="K33" s="12">
        <f t="shared" si="5"/>
        <v>-2.8364514182257161E-2</v>
      </c>
      <c r="L33" s="22">
        <f t="shared" si="6"/>
        <v>-4.7473368609620417E-3</v>
      </c>
    </row>
    <row r="34" spans="1:12" x14ac:dyDescent="0.2">
      <c r="A34" s="8">
        <v>45688</v>
      </c>
      <c r="B34" s="9">
        <v>73.69</v>
      </c>
      <c r="C34" s="9">
        <v>73.86</v>
      </c>
      <c r="D34" s="6">
        <f t="shared" si="1"/>
        <v>73.775000000000006</v>
      </c>
      <c r="E34" s="12">
        <f t="shared" si="2"/>
        <v>2.3043036258895517E-3</v>
      </c>
      <c r="F34" s="12">
        <f t="shared" si="4"/>
        <v>-1.9993222636394581E-2</v>
      </c>
      <c r="G34" s="9">
        <v>3.06</v>
      </c>
      <c r="H34" s="9">
        <v>3.085</v>
      </c>
      <c r="I34" s="11">
        <f t="shared" si="7"/>
        <v>3.0724999999999998</v>
      </c>
      <c r="J34" s="12">
        <f t="shared" si="3"/>
        <v>8.1366965012204754E-3</v>
      </c>
      <c r="K34" s="12">
        <f t="shared" si="5"/>
        <v>7.8600488201790109E-2</v>
      </c>
      <c r="L34" s="22">
        <f t="shared" si="6"/>
        <v>1.0324862639090212E-2</v>
      </c>
    </row>
    <row r="35" spans="1:12" x14ac:dyDescent="0.2">
      <c r="A35" s="5">
        <v>45687</v>
      </c>
      <c r="B35" s="6">
        <v>73.22</v>
      </c>
      <c r="C35" s="6">
        <v>73.28</v>
      </c>
      <c r="D35" s="6">
        <f t="shared" si="1"/>
        <v>73.25</v>
      </c>
      <c r="E35" s="12">
        <f t="shared" si="2"/>
        <v>8.1911262798637914E-4</v>
      </c>
      <c r="F35" s="12">
        <f t="shared" si="4"/>
        <v>7.1672354948806305E-3</v>
      </c>
      <c r="G35" s="6">
        <v>3.0550000000000002</v>
      </c>
      <c r="H35" s="6">
        <v>3.0859999999999999</v>
      </c>
      <c r="I35" s="11">
        <f t="shared" si="7"/>
        <v>3.0705</v>
      </c>
      <c r="J35" s="12">
        <f t="shared" si="3"/>
        <v>1.0096075557726654E-2</v>
      </c>
      <c r="K35" s="12">
        <f t="shared" si="5"/>
        <v>6.5135971340168908E-4</v>
      </c>
      <c r="L35" s="22">
        <f t="shared" si="6"/>
        <v>5.1635693795888697E-3</v>
      </c>
    </row>
    <row r="36" spans="1:12" x14ac:dyDescent="0.2">
      <c r="A36" s="8">
        <v>45686</v>
      </c>
      <c r="B36" s="9">
        <v>72.989999999999995</v>
      </c>
      <c r="C36" s="9">
        <v>73.03</v>
      </c>
      <c r="D36" s="6">
        <f t="shared" si="1"/>
        <v>73.009999999999991</v>
      </c>
      <c r="E36" s="12">
        <f t="shared" si="2"/>
        <v>5.4787015477340449E-4</v>
      </c>
      <c r="F36" s="12">
        <f t="shared" si="4"/>
        <v>3.2872209286400889E-3</v>
      </c>
      <c r="G36" s="9">
        <v>3.17</v>
      </c>
      <c r="H36" s="9">
        <v>3.1880000000000002</v>
      </c>
      <c r="I36" s="11">
        <f t="shared" si="7"/>
        <v>3.1790000000000003</v>
      </c>
      <c r="J36" s="12">
        <f t="shared" si="3"/>
        <v>5.6621579112929336E-3</v>
      </c>
      <c r="K36" s="12">
        <f t="shared" si="5"/>
        <v>-3.4130229631959774E-2</v>
      </c>
      <c r="L36" s="22">
        <f t="shared" si="6"/>
        <v>-8.2188421583793258E-3</v>
      </c>
    </row>
    <row r="37" spans="1:12" x14ac:dyDescent="0.2">
      <c r="A37" s="5">
        <v>45685</v>
      </c>
      <c r="B37" s="6">
        <v>73.94</v>
      </c>
      <c r="C37" s="6">
        <v>73.98</v>
      </c>
      <c r="D37" s="6">
        <f t="shared" si="1"/>
        <v>73.960000000000008</v>
      </c>
      <c r="E37" s="12">
        <f t="shared" si="2"/>
        <v>5.4083288263934897E-4</v>
      </c>
      <c r="F37" s="12">
        <f t="shared" si="4"/>
        <v>-1.2844780962682711E-2</v>
      </c>
      <c r="G37" s="6">
        <v>3.081</v>
      </c>
      <c r="H37" s="6">
        <v>3.0960000000000001</v>
      </c>
      <c r="I37" s="11">
        <f t="shared" si="7"/>
        <v>3.0884999999999998</v>
      </c>
      <c r="J37" s="12">
        <f t="shared" si="3"/>
        <v>4.8567265662943582E-3</v>
      </c>
      <c r="K37" s="12">
        <f t="shared" si="5"/>
        <v>2.9302250283309128E-2</v>
      </c>
      <c r="L37" s="22">
        <f t="shared" si="6"/>
        <v>1.1565309098324032E-4</v>
      </c>
    </row>
    <row r="38" spans="1:12" x14ac:dyDescent="0.2">
      <c r="A38" s="8">
        <v>45684</v>
      </c>
      <c r="B38" s="9">
        <v>73.069999999999993</v>
      </c>
      <c r="C38" s="9">
        <v>73.11</v>
      </c>
      <c r="D38" s="6">
        <f t="shared" si="1"/>
        <v>73.09</v>
      </c>
      <c r="E38" s="12">
        <f t="shared" si="2"/>
        <v>5.4727048843899648E-4</v>
      </c>
      <c r="F38" s="12">
        <f t="shared" si="4"/>
        <v>1.1903133123546406E-2</v>
      </c>
      <c r="G38" s="9">
        <v>3.2349999999999999</v>
      </c>
      <c r="H38" s="9">
        <v>3.25</v>
      </c>
      <c r="I38" s="11">
        <f t="shared" si="7"/>
        <v>3.2424999999999997</v>
      </c>
      <c r="J38" s="12">
        <f t="shared" si="3"/>
        <v>4.6260601387818432E-3</v>
      </c>
      <c r="K38" s="12">
        <f t="shared" si="5"/>
        <v>-4.7494217424826513E-2</v>
      </c>
      <c r="L38" s="22">
        <f t="shared" si="6"/>
        <v>-6.361864955479038E-3</v>
      </c>
    </row>
    <row r="39" spans="1:12" x14ac:dyDescent="0.2">
      <c r="A39" s="5">
        <v>45681</v>
      </c>
      <c r="B39" s="6">
        <v>74.59</v>
      </c>
      <c r="C39" s="6">
        <v>74.62</v>
      </c>
      <c r="D39" s="6">
        <f t="shared" si="1"/>
        <v>74.605000000000004</v>
      </c>
      <c r="E39" s="12">
        <f t="shared" si="2"/>
        <v>4.02117820521428E-4</v>
      </c>
      <c r="F39" s="12">
        <f t="shared" si="4"/>
        <v>-2.0306949936331309E-2</v>
      </c>
      <c r="G39" s="6">
        <v>3.4129999999999998</v>
      </c>
      <c r="H39" s="6">
        <v>3.4740000000000002</v>
      </c>
      <c r="I39" s="11">
        <f t="shared" si="7"/>
        <v>3.4435000000000002</v>
      </c>
      <c r="J39" s="12">
        <f t="shared" si="3"/>
        <v>1.7714534630463304E-2</v>
      </c>
      <c r="K39" s="12">
        <f t="shared" si="5"/>
        <v>-5.8370843618411605E-2</v>
      </c>
      <c r="L39" s="22">
        <f t="shared" si="6"/>
        <v>-3.2011797687364035E-2</v>
      </c>
    </row>
    <row r="40" spans="1:12" x14ac:dyDescent="0.2">
      <c r="A40" s="8">
        <v>45680</v>
      </c>
      <c r="B40" s="9">
        <v>74.260000000000005</v>
      </c>
      <c r="C40" s="9">
        <v>74.28</v>
      </c>
      <c r="D40" s="6">
        <f t="shared" si="1"/>
        <v>74.27000000000001</v>
      </c>
      <c r="E40" s="12">
        <f t="shared" si="2"/>
        <v>2.6928773394366523E-4</v>
      </c>
      <c r="F40" s="12">
        <f t="shared" si="4"/>
        <v>4.5105695435572191E-3</v>
      </c>
      <c r="G40" s="9">
        <v>3.45</v>
      </c>
      <c r="H40" s="9">
        <v>3.4820000000000002</v>
      </c>
      <c r="I40" s="11">
        <f t="shared" si="7"/>
        <v>3.4660000000000002</v>
      </c>
      <c r="J40" s="12">
        <f t="shared" si="3"/>
        <v>9.2325447201384962E-3</v>
      </c>
      <c r="K40" s="12">
        <f t="shared" si="5"/>
        <v>-6.4916330063473637E-3</v>
      </c>
      <c r="L40" s="22">
        <f t="shared" si="6"/>
        <v>1.1273343220569087E-3</v>
      </c>
    </row>
    <row r="41" spans="1:12" x14ac:dyDescent="0.2">
      <c r="A41" s="5">
        <v>45679</v>
      </c>
      <c r="B41" s="6">
        <v>75.41</v>
      </c>
      <c r="C41" s="6">
        <v>75.45</v>
      </c>
      <c r="D41" s="6">
        <f t="shared" si="1"/>
        <v>75.430000000000007</v>
      </c>
      <c r="E41" s="12">
        <f t="shared" si="2"/>
        <v>5.3029298687533137E-4</v>
      </c>
      <c r="F41" s="12">
        <f t="shared" si="4"/>
        <v>-1.5378496619382176E-2</v>
      </c>
      <c r="G41" s="6">
        <v>3.5070000000000001</v>
      </c>
      <c r="H41" s="6">
        <v>3.5350000000000001</v>
      </c>
      <c r="I41" s="11">
        <f t="shared" si="7"/>
        <v>3.5209999999999999</v>
      </c>
      <c r="J41" s="12">
        <f t="shared" si="3"/>
        <v>7.9522862823061709E-3</v>
      </c>
      <c r="K41" s="12">
        <f t="shared" si="5"/>
        <v>-1.5620562340244115E-2</v>
      </c>
      <c r="L41" s="22">
        <f t="shared" si="6"/>
        <v>-1.5452933103261041E-2</v>
      </c>
    </row>
    <row r="42" spans="1:12" x14ac:dyDescent="0.2">
      <c r="A42" s="8">
        <v>45678</v>
      </c>
      <c r="B42" s="9">
        <v>75.87</v>
      </c>
      <c r="C42" s="9">
        <v>75.900000000000006</v>
      </c>
      <c r="D42" s="6">
        <f t="shared" si="1"/>
        <v>75.885000000000005</v>
      </c>
      <c r="E42" s="12">
        <f t="shared" si="2"/>
        <v>3.9533504645188289E-4</v>
      </c>
      <c r="F42" s="12">
        <f t="shared" si="4"/>
        <v>-5.9959148711866694E-3</v>
      </c>
      <c r="G42" s="9">
        <v>3.3330000000000002</v>
      </c>
      <c r="H42" s="9">
        <v>3.379</v>
      </c>
      <c r="I42" s="11">
        <f t="shared" si="7"/>
        <v>3.3559999999999999</v>
      </c>
      <c r="J42" s="12">
        <f t="shared" si="3"/>
        <v>1.3706793802145357E-2</v>
      </c>
      <c r="K42" s="12">
        <f t="shared" si="5"/>
        <v>4.9165673420739076E-2</v>
      </c>
      <c r="L42" s="22">
        <f t="shared" si="6"/>
        <v>1.0966564008531906E-2</v>
      </c>
    </row>
    <row r="43" spans="1:12" x14ac:dyDescent="0.2">
      <c r="A43" s="5">
        <v>45674</v>
      </c>
      <c r="B43" s="6">
        <v>77.36</v>
      </c>
      <c r="C43" s="6">
        <v>77.41</v>
      </c>
      <c r="D43" s="6">
        <f t="shared" si="1"/>
        <v>77.384999999999991</v>
      </c>
      <c r="E43" s="12">
        <f t="shared" si="2"/>
        <v>6.461200491050871E-4</v>
      </c>
      <c r="F43" s="12">
        <f t="shared" si="4"/>
        <v>-1.9383601473153544E-2</v>
      </c>
      <c r="G43" s="6">
        <v>3.448</v>
      </c>
      <c r="H43" s="6">
        <v>3.5</v>
      </c>
      <c r="I43" s="11">
        <f t="shared" si="7"/>
        <v>3.4740000000000002</v>
      </c>
      <c r="J43" s="12">
        <f t="shared" si="3"/>
        <v>1.4968336211859541E-2</v>
      </c>
      <c r="K43" s="12">
        <f t="shared" si="5"/>
        <v>-3.3966609096142908E-2</v>
      </c>
      <c r="L43" s="22">
        <f t="shared" si="6"/>
        <v>-2.3867953111083806E-2</v>
      </c>
    </row>
    <row r="44" spans="1:12" x14ac:dyDescent="0.2">
      <c r="A44" s="8">
        <v>45673</v>
      </c>
      <c r="B44" s="9">
        <v>77.900000000000006</v>
      </c>
      <c r="C44" s="9">
        <v>77.930000000000007</v>
      </c>
      <c r="D44" s="6">
        <f t="shared" si="1"/>
        <v>77.915000000000006</v>
      </c>
      <c r="E44" s="12">
        <f t="shared" si="2"/>
        <v>3.8503497401015381E-4</v>
      </c>
      <c r="F44" s="12">
        <f t="shared" si="4"/>
        <v>-6.8022845408459709E-3</v>
      </c>
      <c r="G44" s="9">
        <v>3.702</v>
      </c>
      <c r="H44" s="9">
        <v>3.7250000000000001</v>
      </c>
      <c r="I44" s="11">
        <f t="shared" si="7"/>
        <v>3.7134999999999998</v>
      </c>
      <c r="J44" s="12">
        <f t="shared" si="3"/>
        <v>6.1936178807055695E-3</v>
      </c>
      <c r="K44" s="12">
        <f t="shared" si="5"/>
        <v>-6.4494412279520574E-2</v>
      </c>
      <c r="L44" s="22">
        <f t="shared" si="6"/>
        <v>-2.4542917626215931E-2</v>
      </c>
    </row>
    <row r="45" spans="1:12" x14ac:dyDescent="0.2">
      <c r="A45" s="5">
        <v>45672</v>
      </c>
      <c r="B45" s="6">
        <v>79.12</v>
      </c>
      <c r="C45" s="6">
        <v>79.180000000000007</v>
      </c>
      <c r="D45" s="6">
        <f t="shared" si="1"/>
        <v>79.150000000000006</v>
      </c>
      <c r="E45" s="12">
        <f t="shared" si="2"/>
        <v>7.5805432722681322E-4</v>
      </c>
      <c r="F45" s="12">
        <f t="shared" si="4"/>
        <v>-1.5603284902084624E-2</v>
      </c>
      <c r="G45" s="6">
        <v>3.581</v>
      </c>
      <c r="H45" s="6">
        <v>3.6</v>
      </c>
      <c r="I45" s="11">
        <f t="shared" si="7"/>
        <v>3.5905</v>
      </c>
      <c r="J45" s="12">
        <f t="shared" si="3"/>
        <v>5.2917420972009828E-3</v>
      </c>
      <c r="K45" s="12">
        <f t="shared" si="5"/>
        <v>3.4257067260827112E-2</v>
      </c>
      <c r="L45" s="22">
        <f t="shared" si="6"/>
        <v>-2.7096404825384737E-4</v>
      </c>
    </row>
    <row r="46" spans="1:12" x14ac:dyDescent="0.2">
      <c r="A46" s="8">
        <v>45671</v>
      </c>
      <c r="B46" s="9">
        <v>76.88</v>
      </c>
      <c r="C46" s="9">
        <v>76.92</v>
      </c>
      <c r="D46" s="6">
        <f t="shared" si="1"/>
        <v>76.900000000000006</v>
      </c>
      <c r="E46" s="12">
        <f t="shared" si="2"/>
        <v>5.2015604681412552E-4</v>
      </c>
      <c r="F46" s="12">
        <f t="shared" si="4"/>
        <v>2.925877763328999E-2</v>
      </c>
      <c r="G46" s="9">
        <v>3.4020000000000001</v>
      </c>
      <c r="H46" s="9">
        <v>3.4740000000000002</v>
      </c>
      <c r="I46" s="11">
        <f t="shared" si="7"/>
        <v>3.4380000000000002</v>
      </c>
      <c r="J46" s="12">
        <f t="shared" si="3"/>
        <v>2.0942408376963369E-2</v>
      </c>
      <c r="K46" s="12">
        <f t="shared" si="5"/>
        <v>4.4357184409540285E-2</v>
      </c>
      <c r="L46" s="22">
        <f t="shared" si="6"/>
        <v>3.3901617224930847E-2</v>
      </c>
    </row>
    <row r="47" spans="1:12" x14ac:dyDescent="0.2">
      <c r="A47" s="5">
        <v>45670</v>
      </c>
      <c r="B47" s="6">
        <v>78.760000000000005</v>
      </c>
      <c r="C47" s="6">
        <v>78.8</v>
      </c>
      <c r="D47" s="6">
        <f t="shared" si="1"/>
        <v>78.78</v>
      </c>
      <c r="E47" s="12">
        <f t="shared" si="2"/>
        <v>5.0774308200040674E-4</v>
      </c>
      <c r="F47" s="12">
        <f t="shared" si="4"/>
        <v>-2.3863924854023777E-2</v>
      </c>
      <c r="G47" s="6">
        <v>3.41</v>
      </c>
      <c r="H47" s="6">
        <v>3.47</v>
      </c>
      <c r="I47" s="11">
        <f t="shared" si="7"/>
        <v>3.4400000000000004</v>
      </c>
      <c r="J47" s="12">
        <f t="shared" si="3"/>
        <v>1.7441860465116293E-2</v>
      </c>
      <c r="K47" s="12">
        <f t="shared" si="5"/>
        <v>-5.8139534883727695E-4</v>
      </c>
      <c r="L47" s="22">
        <f t="shared" si="6"/>
        <v>-1.6704424425789042E-2</v>
      </c>
    </row>
    <row r="48" spans="1:12" x14ac:dyDescent="0.2">
      <c r="A48" s="8">
        <v>45667</v>
      </c>
      <c r="B48" s="9">
        <v>76.53</v>
      </c>
      <c r="C48" s="9">
        <v>76.58</v>
      </c>
      <c r="D48" s="6">
        <f t="shared" si="1"/>
        <v>76.555000000000007</v>
      </c>
      <c r="E48" s="12">
        <f t="shared" si="2"/>
        <v>6.531252041015891E-4</v>
      </c>
      <c r="F48" s="12">
        <f t="shared" si="4"/>
        <v>2.9064071582522333E-2</v>
      </c>
      <c r="G48" s="9">
        <v>3.3540000000000001</v>
      </c>
      <c r="H48" s="9">
        <v>3.3940000000000001</v>
      </c>
      <c r="I48" s="11">
        <f t="shared" si="7"/>
        <v>3.3740000000000001</v>
      </c>
      <c r="J48" s="12">
        <f t="shared" si="3"/>
        <v>1.1855364552459998E-2</v>
      </c>
      <c r="K48" s="12">
        <f t="shared" si="5"/>
        <v>1.9561351511559133E-2</v>
      </c>
      <c r="L48" s="22">
        <f t="shared" si="6"/>
        <v>2.6141935119544796E-2</v>
      </c>
    </row>
    <row r="49" spans="1:12" x14ac:dyDescent="0.2">
      <c r="A49" s="5">
        <v>45665</v>
      </c>
      <c r="B49" s="6">
        <v>73.290000000000006</v>
      </c>
      <c r="C49" s="6">
        <v>73.34</v>
      </c>
      <c r="D49" s="6">
        <f t="shared" si="1"/>
        <v>73.314999999999998</v>
      </c>
      <c r="E49" s="12">
        <f t="shared" si="2"/>
        <v>6.8198867898789002E-4</v>
      </c>
      <c r="F49" s="12">
        <f t="shared" si="4"/>
        <v>4.4192866398417907E-2</v>
      </c>
      <c r="G49" s="6">
        <v>3.1459999999999999</v>
      </c>
      <c r="H49" s="6">
        <v>3.1949999999999998</v>
      </c>
      <c r="I49" s="11">
        <f t="shared" si="7"/>
        <v>3.1704999999999997</v>
      </c>
      <c r="J49" s="12">
        <f t="shared" si="3"/>
        <v>1.5454975555905989E-2</v>
      </c>
      <c r="K49" s="12">
        <f t="shared" si="5"/>
        <v>6.4185459706671111E-2</v>
      </c>
      <c r="L49" s="22">
        <f t="shared" si="6"/>
        <v>5.0340694121349651E-2</v>
      </c>
    </row>
    <row r="50" spans="1:12" x14ac:dyDescent="0.2">
      <c r="A50" s="8">
        <v>45664</v>
      </c>
      <c r="B50" s="9">
        <v>74.42</v>
      </c>
      <c r="C50" s="9">
        <v>74.430000000000007</v>
      </c>
      <c r="D50" s="6">
        <f t="shared" si="1"/>
        <v>74.425000000000011</v>
      </c>
      <c r="E50" s="12">
        <f t="shared" si="2"/>
        <v>1.3436345314081442E-4</v>
      </c>
      <c r="F50" s="12">
        <f t="shared" si="4"/>
        <v>-1.4914343298622956E-2</v>
      </c>
      <c r="G50" s="9">
        <v>3.0190000000000001</v>
      </c>
      <c r="H50" s="9">
        <v>3.0539999999999998</v>
      </c>
      <c r="I50" s="11">
        <f t="shared" si="7"/>
        <v>3.0365000000000002</v>
      </c>
      <c r="J50" s="12">
        <f t="shared" si="3"/>
        <v>1.1526428453811854E-2</v>
      </c>
      <c r="K50" s="12">
        <f t="shared" si="5"/>
        <v>4.4129754651736963E-2</v>
      </c>
      <c r="L50" s="22">
        <f t="shared" si="6"/>
        <v>3.242027746291537E-3</v>
      </c>
    </row>
    <row r="51" spans="1:12" x14ac:dyDescent="0.2">
      <c r="A51" s="5">
        <v>45663</v>
      </c>
      <c r="B51" s="6">
        <v>73.400000000000006</v>
      </c>
      <c r="C51" s="6">
        <v>73.44</v>
      </c>
      <c r="D51" s="6">
        <f t="shared" si="1"/>
        <v>73.42</v>
      </c>
      <c r="E51" s="12">
        <f t="shared" si="2"/>
        <v>5.4481067828918606E-4</v>
      </c>
      <c r="F51" s="12">
        <f t="shared" si="4"/>
        <v>1.3688368292018582E-2</v>
      </c>
      <c r="G51" s="6">
        <v>3.1040000000000001</v>
      </c>
      <c r="H51" s="6">
        <v>3.1539999999999999</v>
      </c>
      <c r="I51" s="11">
        <f t="shared" si="7"/>
        <v>3.129</v>
      </c>
      <c r="J51" s="12">
        <f t="shared" si="3"/>
        <v>1.5979546180888406E-2</v>
      </c>
      <c r="K51" s="12">
        <f t="shared" si="5"/>
        <v>-2.9562160434643547E-2</v>
      </c>
      <c r="L51" s="22">
        <f t="shared" si="6"/>
        <v>3.886029520482389E-4</v>
      </c>
    </row>
    <row r="52" spans="1:12" x14ac:dyDescent="0.2">
      <c r="A52" s="8">
        <v>45660</v>
      </c>
      <c r="B52" s="9">
        <v>74.040000000000006</v>
      </c>
      <c r="C52" s="9">
        <v>74.099999999999994</v>
      </c>
      <c r="D52" s="6">
        <f t="shared" si="1"/>
        <v>74.069999999999993</v>
      </c>
      <c r="E52" s="12">
        <f t="shared" si="2"/>
        <v>8.100445524502237E-4</v>
      </c>
      <c r="F52" s="12">
        <f t="shared" si="4"/>
        <v>-8.7754826515457074E-3</v>
      </c>
      <c r="G52" s="9">
        <v>2.9460000000000002</v>
      </c>
      <c r="H52" s="9">
        <v>2.9620000000000002</v>
      </c>
      <c r="I52" s="11">
        <f t="shared" si="7"/>
        <v>2.9540000000000002</v>
      </c>
      <c r="J52" s="12">
        <f t="shared" si="3"/>
        <v>5.4163845633039987E-3</v>
      </c>
      <c r="K52" s="12">
        <f t="shared" si="5"/>
        <v>5.9241706161137442E-2</v>
      </c>
      <c r="L52" s="22">
        <f t="shared" si="6"/>
        <v>1.214016108567146E-2</v>
      </c>
    </row>
    <row r="53" spans="1:12" x14ac:dyDescent="0.2">
      <c r="A53" s="5">
        <v>45659</v>
      </c>
      <c r="B53" s="6">
        <v>73.11</v>
      </c>
      <c r="C53" s="6">
        <v>73.14</v>
      </c>
      <c r="D53" s="6">
        <f t="shared" si="1"/>
        <v>73.125</v>
      </c>
      <c r="E53" s="12">
        <f t="shared" si="2"/>
        <v>4.1025641025642579E-4</v>
      </c>
      <c r="F53" s="12">
        <f t="shared" si="4"/>
        <v>1.2923076923076815E-2</v>
      </c>
      <c r="G53" s="6">
        <v>3.1</v>
      </c>
      <c r="H53" s="6">
        <v>3.1520000000000001</v>
      </c>
      <c r="I53" s="11">
        <f t="shared" si="7"/>
        <v>3.1260000000000003</v>
      </c>
      <c r="J53" s="12">
        <f t="shared" si="3"/>
        <v>1.6634676903390929E-2</v>
      </c>
      <c r="K53" s="12">
        <f t="shared" si="5"/>
        <v>-5.502239283429311E-2</v>
      </c>
      <c r="L53" s="22">
        <f t="shared" si="6"/>
        <v>-7.9705128269602545E-3</v>
      </c>
    </row>
    <row r="54" spans="1:12" x14ac:dyDescent="0.2">
      <c r="A54" s="8">
        <v>45657</v>
      </c>
      <c r="B54" s="9">
        <v>71.849999999999994</v>
      </c>
      <c r="C54" s="9">
        <v>71.89</v>
      </c>
      <c r="D54" s="6">
        <f t="shared" si="1"/>
        <v>71.87</v>
      </c>
      <c r="E54" s="12">
        <f t="shared" si="2"/>
        <v>5.5656045637966116E-4</v>
      </c>
      <c r="F54" s="12">
        <f t="shared" si="4"/>
        <v>1.7462084318909055E-2</v>
      </c>
      <c r="G54" s="9">
        <v>3.07</v>
      </c>
      <c r="H54" s="9">
        <v>3.1880000000000002</v>
      </c>
      <c r="I54" s="11">
        <f t="shared" si="7"/>
        <v>3.129</v>
      </c>
      <c r="J54" s="12">
        <f t="shared" si="3"/>
        <v>3.7711728986896877E-2</v>
      </c>
      <c r="K54" s="12">
        <f t="shared" si="5"/>
        <v>-9.5877277085321122E-4</v>
      </c>
      <c r="L54" s="22">
        <f t="shared" si="6"/>
        <v>1.1797573759898497E-2</v>
      </c>
    </row>
    <row r="55" spans="1:12" x14ac:dyDescent="0.2">
      <c r="A55" s="5">
        <v>45656</v>
      </c>
      <c r="B55" s="6">
        <v>71.11</v>
      </c>
      <c r="C55" s="6">
        <v>71.14</v>
      </c>
      <c r="D55" s="6">
        <f t="shared" si="1"/>
        <v>71.125</v>
      </c>
      <c r="E55" s="12">
        <f t="shared" si="2"/>
        <v>4.2179261862918996E-4</v>
      </c>
      <c r="F55" s="12">
        <f t="shared" si="4"/>
        <v>1.0474516695957892E-2</v>
      </c>
      <c r="G55" s="6">
        <v>3.2320000000000002</v>
      </c>
      <c r="H55" s="6">
        <v>3.2879999999999998</v>
      </c>
      <c r="I55" s="11">
        <f t="shared" si="7"/>
        <v>3.26</v>
      </c>
      <c r="J55" s="12">
        <f t="shared" si="3"/>
        <v>1.7177914110429328E-2</v>
      </c>
      <c r="K55" s="12">
        <f t="shared" si="5"/>
        <v>-4.0184049079754591E-2</v>
      </c>
      <c r="L55" s="22">
        <f t="shared" si="6"/>
        <v>-5.1032590471879269E-3</v>
      </c>
    </row>
    <row r="56" spans="1:12" x14ac:dyDescent="0.2">
      <c r="A56" s="8">
        <v>45653</v>
      </c>
      <c r="B56" s="9">
        <v>70.23</v>
      </c>
      <c r="C56" s="9">
        <v>70.28</v>
      </c>
      <c r="D56" s="6">
        <f t="shared" si="1"/>
        <v>70.254999999999995</v>
      </c>
      <c r="E56" s="12">
        <f t="shared" si="2"/>
        <v>7.1169311792750923E-4</v>
      </c>
      <c r="F56" s="12">
        <f t="shared" si="4"/>
        <v>1.2383460251939482E-2</v>
      </c>
      <c r="G56" s="9">
        <v>3.5</v>
      </c>
      <c r="H56" s="9">
        <v>3.7</v>
      </c>
      <c r="I56" s="11">
        <f t="shared" si="7"/>
        <v>3.6</v>
      </c>
      <c r="J56" s="12">
        <f t="shared" si="3"/>
        <v>5.5555555555555601E-2</v>
      </c>
      <c r="K56" s="12">
        <f t="shared" si="5"/>
        <v>-9.4444444444444553E-2</v>
      </c>
      <c r="L56" s="22">
        <f t="shared" si="6"/>
        <v>-2.0466682996061292E-2</v>
      </c>
    </row>
    <row r="57" spans="1:12" x14ac:dyDescent="0.2">
      <c r="A57" s="5">
        <v>45652</v>
      </c>
      <c r="B57" s="6">
        <v>69.510000000000005</v>
      </c>
      <c r="C57" s="6">
        <v>69.69</v>
      </c>
      <c r="D57" s="6">
        <f t="shared" si="1"/>
        <v>69.599999999999994</v>
      </c>
      <c r="E57" s="12">
        <f t="shared" si="2"/>
        <v>2.5862068965516183E-3</v>
      </c>
      <c r="F57" s="12">
        <f t="shared" si="4"/>
        <v>9.4109195402298784E-3</v>
      </c>
      <c r="G57" s="6">
        <v>3.681</v>
      </c>
      <c r="H57" s="6">
        <v>3.73</v>
      </c>
      <c r="I57" s="11">
        <f t="shared" si="7"/>
        <v>3.7054999999999998</v>
      </c>
      <c r="J57" s="12">
        <f t="shared" si="3"/>
        <v>1.3223586560518131E-2</v>
      </c>
      <c r="K57" s="12">
        <f t="shared" si="5"/>
        <v>-2.8471191472135948E-2</v>
      </c>
      <c r="L57" s="22">
        <f t="shared" si="6"/>
        <v>-2.2380290826013172E-3</v>
      </c>
    </row>
    <row r="58" spans="1:12" x14ac:dyDescent="0.2">
      <c r="A58" s="8">
        <v>45650</v>
      </c>
      <c r="B58" s="9">
        <v>70.12</v>
      </c>
      <c r="C58" s="9">
        <v>70.38</v>
      </c>
      <c r="D58" s="6">
        <f t="shared" si="1"/>
        <v>70.25</v>
      </c>
      <c r="E58" s="12">
        <f t="shared" si="2"/>
        <v>3.7010676156582333E-3</v>
      </c>
      <c r="F58" s="12">
        <f t="shared" si="4"/>
        <v>-9.2526690391460109E-3</v>
      </c>
      <c r="G58" s="9">
        <v>3.88</v>
      </c>
      <c r="H58" s="9">
        <v>3.97</v>
      </c>
      <c r="I58" s="11">
        <f t="shared" si="7"/>
        <v>3.9249999999999998</v>
      </c>
      <c r="J58" s="12">
        <f t="shared" si="3"/>
        <v>2.2929936305732562E-2</v>
      </c>
      <c r="K58" s="12">
        <f t="shared" si="5"/>
        <v>-5.5923566878980924E-2</v>
      </c>
      <c r="L58" s="22">
        <f t="shared" si="6"/>
        <v>-2.3604215893020433E-2</v>
      </c>
    </row>
    <row r="59" spans="1:12" x14ac:dyDescent="0.2">
      <c r="A59" s="5">
        <v>45649</v>
      </c>
      <c r="B59" s="6">
        <v>69.45</v>
      </c>
      <c r="C59" s="6">
        <v>69.62</v>
      </c>
      <c r="D59" s="6">
        <f t="shared" si="1"/>
        <v>69.534999999999997</v>
      </c>
      <c r="E59" s="12">
        <f t="shared" si="2"/>
        <v>2.4448119651974071E-3</v>
      </c>
      <c r="F59" s="12">
        <f t="shared" si="4"/>
        <v>1.0282591500683225E-2</v>
      </c>
      <c r="G59" s="6">
        <v>3.65</v>
      </c>
      <c r="H59" s="6">
        <v>3.734</v>
      </c>
      <c r="I59" s="11">
        <f t="shared" si="7"/>
        <v>3.6920000000000002</v>
      </c>
      <c r="J59" s="12">
        <f t="shared" si="3"/>
        <v>2.2751895991332632E-2</v>
      </c>
      <c r="K59" s="12">
        <f t="shared" si="5"/>
        <v>6.3109425785482065E-2</v>
      </c>
      <c r="L59" s="22">
        <f t="shared" si="6"/>
        <v>2.652712122843684E-2</v>
      </c>
    </row>
    <row r="60" spans="1:12" x14ac:dyDescent="0.2">
      <c r="A60" s="8">
        <v>45646</v>
      </c>
      <c r="B60" s="9">
        <v>69.540000000000006</v>
      </c>
      <c r="C60" s="9">
        <v>69.59</v>
      </c>
      <c r="D60" s="6">
        <f t="shared" si="1"/>
        <v>69.564999999999998</v>
      </c>
      <c r="E60" s="12">
        <f t="shared" si="2"/>
        <v>7.1875224610072825E-4</v>
      </c>
      <c r="F60" s="12">
        <f t="shared" si="4"/>
        <v>-4.3125134766053286E-4</v>
      </c>
      <c r="G60" s="9">
        <v>3.7450000000000001</v>
      </c>
      <c r="H60" s="9">
        <v>3.7709999999999999</v>
      </c>
      <c r="I60" s="11">
        <f t="shared" si="7"/>
        <v>3.758</v>
      </c>
      <c r="J60" s="12">
        <f t="shared" si="3"/>
        <v>6.9185737094198509E-3</v>
      </c>
      <c r="K60" s="12">
        <f t="shared" si="5"/>
        <v>-1.7562533262373559E-2</v>
      </c>
      <c r="L60" s="22">
        <f t="shared" si="6"/>
        <v>-5.6992107494633149E-3</v>
      </c>
    </row>
    <row r="61" spans="1:12" x14ac:dyDescent="0.2">
      <c r="A61" s="5">
        <v>45645</v>
      </c>
      <c r="B61" s="6">
        <v>69.22</v>
      </c>
      <c r="C61" s="6">
        <v>69.239999999999995</v>
      </c>
      <c r="D61" s="6">
        <f t="shared" si="1"/>
        <v>69.22999999999999</v>
      </c>
      <c r="E61" s="12">
        <f t="shared" si="2"/>
        <v>2.8889209880104033E-4</v>
      </c>
      <c r="F61" s="12">
        <f t="shared" si="4"/>
        <v>4.8389426549184655E-3</v>
      </c>
      <c r="G61" s="6">
        <v>3.629</v>
      </c>
      <c r="H61" s="6">
        <v>3.6469999999999998</v>
      </c>
      <c r="I61" s="11">
        <f t="shared" si="7"/>
        <v>3.6379999999999999</v>
      </c>
      <c r="J61" s="12">
        <f t="shared" si="3"/>
        <v>4.9477735019240777E-3</v>
      </c>
      <c r="K61" s="12">
        <f t="shared" si="5"/>
        <v>3.298515667949431E-2</v>
      </c>
      <c r="L61" s="22">
        <f t="shared" si="6"/>
        <v>1.3494051684942355E-2</v>
      </c>
    </row>
    <row r="62" spans="1:12" x14ac:dyDescent="0.2">
      <c r="A62" s="8">
        <v>45644</v>
      </c>
      <c r="B62" s="9">
        <v>69.44</v>
      </c>
      <c r="C62" s="9">
        <v>69.489999999999995</v>
      </c>
      <c r="D62" s="6">
        <f t="shared" si="1"/>
        <v>69.465000000000003</v>
      </c>
      <c r="E62" s="12">
        <f t="shared" si="2"/>
        <v>7.1978694306481183E-4</v>
      </c>
      <c r="F62" s="12">
        <f t="shared" si="4"/>
        <v>-3.3829986324049877E-3</v>
      </c>
      <c r="G62" s="9">
        <v>3.4049999999999998</v>
      </c>
      <c r="H62" s="9">
        <v>3.4129999999999998</v>
      </c>
      <c r="I62" s="11">
        <f t="shared" si="7"/>
        <v>3.4089999999999998</v>
      </c>
      <c r="J62" s="12">
        <f t="shared" si="3"/>
        <v>2.3467292461132319E-3</v>
      </c>
      <c r="K62" s="12">
        <f t="shared" si="5"/>
        <v>6.7175124669991204E-2</v>
      </c>
      <c r="L62" s="22">
        <f t="shared" si="6"/>
        <v>1.8313995840915163E-2</v>
      </c>
    </row>
    <row r="63" spans="1:12" x14ac:dyDescent="0.2">
      <c r="A63" s="5">
        <v>45643</v>
      </c>
      <c r="B63" s="6">
        <v>69.8</v>
      </c>
      <c r="C63" s="6">
        <v>69.84</v>
      </c>
      <c r="D63" s="6">
        <f t="shared" si="1"/>
        <v>69.819999999999993</v>
      </c>
      <c r="E63" s="12">
        <f t="shared" si="2"/>
        <v>5.7290174735041908E-4</v>
      </c>
      <c r="F63" s="12">
        <f t="shared" si="4"/>
        <v>-5.0845030077339981E-3</v>
      </c>
      <c r="G63" s="6">
        <v>3.3660000000000001</v>
      </c>
      <c r="H63" s="6">
        <v>3.37</v>
      </c>
      <c r="I63" s="11">
        <f t="shared" si="7"/>
        <v>3.3680000000000003</v>
      </c>
      <c r="J63" s="12">
        <f t="shared" si="3"/>
        <v>1.187648456057008E-3</v>
      </c>
      <c r="K63" s="12">
        <f t="shared" si="5"/>
        <v>1.2173396674584058E-2</v>
      </c>
      <c r="L63" s="22">
        <f t="shared" si="6"/>
        <v>2.2239202437426267E-4</v>
      </c>
    </row>
    <row r="64" spans="1:12" x14ac:dyDescent="0.2">
      <c r="A64" s="8">
        <v>45642</v>
      </c>
      <c r="B64" s="9">
        <v>70.61</v>
      </c>
      <c r="C64" s="9">
        <v>70.67</v>
      </c>
      <c r="D64" s="6">
        <f t="shared" si="1"/>
        <v>70.64</v>
      </c>
      <c r="E64" s="12">
        <f t="shared" si="2"/>
        <v>8.4937712344284081E-4</v>
      </c>
      <c r="F64" s="12">
        <f t="shared" si="4"/>
        <v>-1.1608154020385175E-2</v>
      </c>
      <c r="G64" s="9">
        <v>3.222</v>
      </c>
      <c r="H64" s="9">
        <v>3.234</v>
      </c>
      <c r="I64" s="11">
        <f t="shared" si="7"/>
        <v>3.2279999999999998</v>
      </c>
      <c r="J64" s="12">
        <f t="shared" si="3"/>
        <v>3.7174721189591115E-3</v>
      </c>
      <c r="K64" s="12">
        <f t="shared" si="5"/>
        <v>4.3370508054523027E-2</v>
      </c>
      <c r="L64" s="22">
        <f t="shared" si="6"/>
        <v>5.2980740843142707E-3</v>
      </c>
    </row>
    <row r="65" spans="1:12" x14ac:dyDescent="0.2">
      <c r="A65" s="5">
        <v>45639</v>
      </c>
      <c r="B65" s="6">
        <v>71.06</v>
      </c>
      <c r="C65" s="6">
        <v>71.12</v>
      </c>
      <c r="D65" s="6">
        <f t="shared" si="1"/>
        <v>71.09</v>
      </c>
      <c r="E65" s="12">
        <f t="shared" si="2"/>
        <v>8.4400056266707376E-4</v>
      </c>
      <c r="F65" s="12">
        <f t="shared" si="4"/>
        <v>-6.3300042200028495E-3</v>
      </c>
      <c r="G65" s="6">
        <v>3.2629999999999999</v>
      </c>
      <c r="H65" s="6">
        <v>3.2869999999999999</v>
      </c>
      <c r="I65" s="11">
        <f t="shared" si="7"/>
        <v>3.2749999999999999</v>
      </c>
      <c r="J65" s="12">
        <f t="shared" si="3"/>
        <v>7.328244274809167E-3</v>
      </c>
      <c r="K65" s="12">
        <f t="shared" si="5"/>
        <v>-1.4351145038168034E-2</v>
      </c>
      <c r="L65" s="22">
        <f t="shared" si="6"/>
        <v>-8.7965472607747751E-3</v>
      </c>
    </row>
    <row r="66" spans="1:12" x14ac:dyDescent="0.2">
      <c r="A66" s="8">
        <v>45638</v>
      </c>
      <c r="B66" s="9">
        <v>69.98</v>
      </c>
      <c r="C66" s="9">
        <v>70.02</v>
      </c>
      <c r="D66" s="6">
        <f t="shared" si="1"/>
        <v>70</v>
      </c>
      <c r="E66" s="12">
        <f t="shared" si="2"/>
        <v>5.7142857142845774E-4</v>
      </c>
      <c r="F66" s="12">
        <f t="shared" si="4"/>
        <v>1.5571428571428569E-2</v>
      </c>
      <c r="G66" s="9">
        <v>3.4430000000000001</v>
      </c>
      <c r="H66" s="9">
        <v>3.472</v>
      </c>
      <c r="I66" s="11">
        <f t="shared" si="7"/>
        <v>3.4575</v>
      </c>
      <c r="J66" s="12">
        <f t="shared" si="3"/>
        <v>8.3875632682573874E-3</v>
      </c>
      <c r="K66" s="12">
        <f t="shared" si="5"/>
        <v>-5.2783803326102663E-2</v>
      </c>
      <c r="L66" s="22">
        <f t="shared" si="6"/>
        <v>-5.4481651945083084E-3</v>
      </c>
    </row>
    <row r="67" spans="1:12" x14ac:dyDescent="0.2">
      <c r="A67" s="5">
        <v>45637</v>
      </c>
      <c r="B67" s="6">
        <v>70.37</v>
      </c>
      <c r="C67" s="6">
        <v>70.400000000000006</v>
      </c>
      <c r="D67" s="6">
        <f t="shared" si="1"/>
        <v>70.385000000000005</v>
      </c>
      <c r="E67" s="12">
        <f t="shared" si="2"/>
        <v>4.2622717908646918E-4</v>
      </c>
      <c r="F67" s="12">
        <f t="shared" si="4"/>
        <v>-5.4699154649429094E-3</v>
      </c>
      <c r="G67" s="6">
        <v>3.34</v>
      </c>
      <c r="H67" s="6">
        <v>3.3610000000000002</v>
      </c>
      <c r="I67" s="11">
        <f t="shared" si="7"/>
        <v>3.3505000000000003</v>
      </c>
      <c r="J67" s="12">
        <f t="shared" si="3"/>
        <v>6.2677212356365766E-3</v>
      </c>
      <c r="K67" s="12">
        <f t="shared" si="5"/>
        <v>3.193553201014776E-2</v>
      </c>
      <c r="L67" s="22">
        <f t="shared" si="6"/>
        <v>6.0324566100743915E-3</v>
      </c>
    </row>
    <row r="68" spans="1:12" x14ac:dyDescent="0.2">
      <c r="A68" s="8">
        <v>45636</v>
      </c>
      <c r="B68" s="9">
        <v>68.459999999999994</v>
      </c>
      <c r="C68" s="9">
        <v>68.48</v>
      </c>
      <c r="D68" s="6">
        <f t="shared" si="1"/>
        <v>68.47</v>
      </c>
      <c r="E68" s="12">
        <f t="shared" si="2"/>
        <v>2.9209872937067667E-4</v>
      </c>
      <c r="F68" s="12">
        <f t="shared" si="4"/>
        <v>2.7968453337227972E-2</v>
      </c>
      <c r="G68" s="9">
        <v>3.1840000000000002</v>
      </c>
      <c r="H68" s="9">
        <v>3.198</v>
      </c>
      <c r="I68" s="11">
        <f t="shared" si="7"/>
        <v>3.1909999999999998</v>
      </c>
      <c r="J68" s="12">
        <f t="shared" si="3"/>
        <v>4.3873393920400476E-3</v>
      </c>
      <c r="K68" s="12">
        <f t="shared" si="5"/>
        <v>4.9984330930742837E-2</v>
      </c>
      <c r="L68" s="22">
        <f t="shared" si="6"/>
        <v>3.4738451632457049E-2</v>
      </c>
    </row>
    <row r="69" spans="1:12" x14ac:dyDescent="0.2">
      <c r="A69" s="5">
        <v>45635</v>
      </c>
      <c r="B69" s="6">
        <v>68.12</v>
      </c>
      <c r="C69" s="6">
        <v>68.150000000000006</v>
      </c>
      <c r="D69" s="6">
        <f t="shared" si="1"/>
        <v>68.135000000000005</v>
      </c>
      <c r="E69" s="12">
        <f t="shared" si="2"/>
        <v>4.4030234094079599E-4</v>
      </c>
      <c r="F69" s="12">
        <f t="shared" si="4"/>
        <v>4.9167094738387096E-3</v>
      </c>
      <c r="G69" s="6">
        <v>3.1789999999999998</v>
      </c>
      <c r="H69" s="6">
        <v>3.1960000000000002</v>
      </c>
      <c r="I69" s="11">
        <f t="shared" si="7"/>
        <v>3.1875</v>
      </c>
      <c r="J69" s="12">
        <f t="shared" si="3"/>
        <v>5.3333333333334424E-3</v>
      </c>
      <c r="K69" s="12">
        <f t="shared" si="5"/>
        <v>1.0980392156862973E-3</v>
      </c>
      <c r="L69" s="22">
        <f t="shared" si="6"/>
        <v>3.7424482604065893E-3</v>
      </c>
    </row>
    <row r="70" spans="1:12" x14ac:dyDescent="0.2">
      <c r="A70" s="8">
        <v>45632</v>
      </c>
      <c r="B70" s="9">
        <v>67.16</v>
      </c>
      <c r="C70" s="9">
        <v>67.19</v>
      </c>
      <c r="D70" s="6">
        <f t="shared" si="1"/>
        <v>67.174999999999997</v>
      </c>
      <c r="E70" s="12">
        <f t="shared" si="2"/>
        <v>4.4659471529588592E-4</v>
      </c>
      <c r="F70" s="12">
        <f t="shared" si="4"/>
        <v>1.4291030889467926E-2</v>
      </c>
      <c r="G70" s="9">
        <v>3.0750000000000002</v>
      </c>
      <c r="H70" s="9">
        <v>3.109</v>
      </c>
      <c r="I70" s="11">
        <f t="shared" si="7"/>
        <v>3.0920000000000001</v>
      </c>
      <c r="J70" s="12">
        <f t="shared" si="3"/>
        <v>1.0996119016817532E-2</v>
      </c>
      <c r="K70" s="12">
        <f t="shared" si="5"/>
        <v>3.0886157826649496E-2</v>
      </c>
      <c r="L70" s="22">
        <f t="shared" si="6"/>
        <v>1.9394119812297127E-2</v>
      </c>
    </row>
    <row r="71" spans="1:12" x14ac:dyDescent="0.2">
      <c r="A71" s="5">
        <v>45631</v>
      </c>
      <c r="B71" s="6">
        <v>68.44</v>
      </c>
      <c r="C71" s="6">
        <v>68.47</v>
      </c>
      <c r="D71" s="6">
        <f t="shared" si="1"/>
        <v>68.454999999999998</v>
      </c>
      <c r="E71" s="12">
        <f t="shared" si="2"/>
        <v>4.3824410196481101E-4</v>
      </c>
      <c r="F71" s="12">
        <f t="shared" si="4"/>
        <v>-1.8698415017164627E-2</v>
      </c>
      <c r="G71" s="6">
        <v>3.0779999999999998</v>
      </c>
      <c r="H71" s="6">
        <v>3.0910000000000002</v>
      </c>
      <c r="I71" s="11">
        <f t="shared" si="7"/>
        <v>3.0845000000000002</v>
      </c>
      <c r="J71" s="12">
        <f t="shared" si="3"/>
        <v>4.2146214945697341E-3</v>
      </c>
      <c r="K71" s="12">
        <f t="shared" si="5"/>
        <v>2.4315124007132649E-3</v>
      </c>
      <c r="L71" s="22">
        <f t="shared" si="6"/>
        <v>-1.2200851066341929E-2</v>
      </c>
    </row>
    <row r="72" spans="1:12" x14ac:dyDescent="0.2">
      <c r="A72" s="8">
        <v>45630</v>
      </c>
      <c r="B72" s="9">
        <v>68.63</v>
      </c>
      <c r="C72" s="9">
        <v>68.739999999999995</v>
      </c>
      <c r="D72" s="6">
        <f t="shared" si="1"/>
        <v>68.685000000000002</v>
      </c>
      <c r="E72" s="12">
        <f t="shared" si="2"/>
        <v>1.6015141588410777E-3</v>
      </c>
      <c r="F72" s="12">
        <f t="shared" si="4"/>
        <v>-3.3486205139404701E-3</v>
      </c>
      <c r="G72" s="9">
        <v>3.06</v>
      </c>
      <c r="H72" s="9">
        <v>3.09</v>
      </c>
      <c r="I72" s="11">
        <f t="shared" si="7"/>
        <v>3.0750000000000002</v>
      </c>
      <c r="J72" s="12">
        <f t="shared" si="3"/>
        <v>9.7560975609755456E-3</v>
      </c>
      <c r="K72" s="12">
        <f t="shared" si="5"/>
        <v>3.0894308943090198E-3</v>
      </c>
      <c r="L72" s="22">
        <f t="shared" si="6"/>
        <v>-1.3688858032385436E-3</v>
      </c>
    </row>
    <row r="73" spans="1:12" x14ac:dyDescent="0.2">
      <c r="A73" s="5">
        <v>45629</v>
      </c>
      <c r="B73" s="6">
        <v>69.959999999999994</v>
      </c>
      <c r="C73" s="6">
        <v>69.989999999999995</v>
      </c>
      <c r="D73" s="6">
        <f t="shared" si="1"/>
        <v>69.974999999999994</v>
      </c>
      <c r="E73" s="12">
        <f t="shared" si="2"/>
        <v>4.2872454448018778E-4</v>
      </c>
      <c r="F73" s="12">
        <f t="shared" si="4"/>
        <v>-1.8435155412647286E-2</v>
      </c>
      <c r="G73" s="6">
        <v>3.0489999999999999</v>
      </c>
      <c r="H73" s="6">
        <v>3.06</v>
      </c>
      <c r="I73" s="11">
        <f t="shared" si="7"/>
        <v>3.0545</v>
      </c>
      <c r="J73" s="12">
        <f t="shared" si="3"/>
        <v>3.6012440661319762E-3</v>
      </c>
      <c r="K73" s="12">
        <f t="shared" si="5"/>
        <v>6.7114093959732557E-3</v>
      </c>
      <c r="L73" s="22">
        <f t="shared" si="6"/>
        <v>-1.070245431262954E-2</v>
      </c>
    </row>
    <row r="74" spans="1:12" x14ac:dyDescent="0.2">
      <c r="A74" s="8">
        <v>45628</v>
      </c>
      <c r="B74" s="9">
        <v>68.16</v>
      </c>
      <c r="C74" s="9">
        <v>68.180000000000007</v>
      </c>
      <c r="D74" s="6">
        <f t="shared" si="1"/>
        <v>68.17</v>
      </c>
      <c r="E74" s="12">
        <f t="shared" si="2"/>
        <v>2.9338418659249275E-4</v>
      </c>
      <c r="F74" s="12">
        <f t="shared" si="4"/>
        <v>2.6477922839958756E-2</v>
      </c>
      <c r="G74" s="9">
        <v>3.202</v>
      </c>
      <c r="H74" s="9">
        <v>3.2210000000000001</v>
      </c>
      <c r="I74" s="11">
        <f t="shared" si="7"/>
        <v>3.2115</v>
      </c>
      <c r="J74" s="12">
        <f t="shared" si="3"/>
        <v>5.9162385178266009E-3</v>
      </c>
      <c r="K74" s="12">
        <f t="shared" si="5"/>
        <v>-4.8886813015724728E-2</v>
      </c>
      <c r="L74" s="22">
        <f t="shared" si="6"/>
        <v>3.3028696949658019E-3</v>
      </c>
    </row>
    <row r="75" spans="1:12" x14ac:dyDescent="0.2">
      <c r="A75" s="5">
        <v>45625</v>
      </c>
      <c r="B75" s="6">
        <v>68.14</v>
      </c>
      <c r="C75" s="6">
        <v>68.150000000000006</v>
      </c>
      <c r="D75" s="6">
        <f t="shared" si="1"/>
        <v>68.14500000000001</v>
      </c>
      <c r="E75" s="12">
        <f t="shared" si="2"/>
        <v>1.4674590945784892E-4</v>
      </c>
      <c r="F75" s="12">
        <f t="shared" si="4"/>
        <v>3.6686477364433756E-4</v>
      </c>
      <c r="G75" s="6">
        <v>3.355</v>
      </c>
      <c r="H75" s="6">
        <v>3.37</v>
      </c>
      <c r="I75" s="11">
        <f t="shared" si="7"/>
        <v>3.3624999999999998</v>
      </c>
      <c r="J75" s="12">
        <f t="shared" si="3"/>
        <v>4.4609665427509668E-3</v>
      </c>
      <c r="K75" s="12">
        <f t="shared" si="5"/>
        <v>-4.4907063197025976E-2</v>
      </c>
      <c r="L75" s="22">
        <f t="shared" si="6"/>
        <v>-1.3555106489043267E-2</v>
      </c>
    </row>
    <row r="76" spans="1:12" x14ac:dyDescent="0.2">
      <c r="A76" s="8">
        <v>45623</v>
      </c>
      <c r="B76" s="9">
        <v>68.760000000000005</v>
      </c>
      <c r="C76" s="9">
        <v>68.78</v>
      </c>
      <c r="D76" s="6">
        <f t="shared" si="1"/>
        <v>68.77000000000001</v>
      </c>
      <c r="E76" s="12">
        <f t="shared" si="2"/>
        <v>2.9082448742178302E-4</v>
      </c>
      <c r="F76" s="12">
        <f t="shared" si="4"/>
        <v>-9.088265231932513E-3</v>
      </c>
      <c r="G76" s="9">
        <v>3.1869999999999998</v>
      </c>
      <c r="H76" s="9">
        <v>3.1989999999999998</v>
      </c>
      <c r="I76" s="11">
        <f t="shared" si="7"/>
        <v>3.1929999999999996</v>
      </c>
      <c r="J76" s="12">
        <f t="shared" si="3"/>
        <v>3.7582211086752307E-3</v>
      </c>
      <c r="K76" s="12">
        <f t="shared" si="5"/>
        <v>5.3084873160037738E-2</v>
      </c>
      <c r="L76" s="22">
        <f t="shared" si="6"/>
        <v>1.0030302226248955E-2</v>
      </c>
    </row>
    <row r="77" spans="1:12" x14ac:dyDescent="0.2">
      <c r="A77" s="5">
        <v>45622</v>
      </c>
      <c r="B77" s="6">
        <v>68.95</v>
      </c>
      <c r="C77" s="6">
        <v>69</v>
      </c>
      <c r="D77" s="6">
        <f t="shared" si="1"/>
        <v>68.974999999999994</v>
      </c>
      <c r="E77" s="12">
        <f t="shared" si="2"/>
        <v>7.2490032620510568E-4</v>
      </c>
      <c r="F77" s="12">
        <f t="shared" si="4"/>
        <v>-2.9720913374409186E-3</v>
      </c>
      <c r="G77" s="6">
        <v>3.4769999999999999</v>
      </c>
      <c r="H77" s="6">
        <v>3.492</v>
      </c>
      <c r="I77" s="11">
        <f t="shared" si="7"/>
        <v>3.4844999999999997</v>
      </c>
      <c r="J77" s="12">
        <f t="shared" si="3"/>
        <v>4.3047783039173839E-3</v>
      </c>
      <c r="K77" s="12">
        <f t="shared" si="5"/>
        <v>-8.3656191706127148E-2</v>
      </c>
      <c r="L77" s="22">
        <f t="shared" si="6"/>
        <v>-2.7782877081861963E-2</v>
      </c>
    </row>
    <row r="78" spans="1:12" x14ac:dyDescent="0.2">
      <c r="A78" s="8">
        <v>45621</v>
      </c>
      <c r="B78" s="9">
        <v>69.069999999999993</v>
      </c>
      <c r="C78" s="9">
        <v>69.09</v>
      </c>
      <c r="D78" s="6">
        <f t="shared" ref="D78:D141" si="8">AVERAGE(B78:C78)</f>
        <v>69.08</v>
      </c>
      <c r="E78" s="12">
        <f t="shared" ref="E78:E141" si="9">(C78-B78)/D78</f>
        <v>2.8951939779980071E-4</v>
      </c>
      <c r="F78" s="12">
        <f t="shared" si="4"/>
        <v>-1.5199768384481782E-3</v>
      </c>
      <c r="G78" s="9">
        <v>3.4220000000000002</v>
      </c>
      <c r="H78" s="9">
        <v>3.4430000000000001</v>
      </c>
      <c r="I78" s="11">
        <f t="shared" ref="I78:I141" si="10">AVERAGE(G78:H78)</f>
        <v>3.4325000000000001</v>
      </c>
      <c r="J78" s="12">
        <f t="shared" ref="J78:J141" si="11">(H78-G78)/I78</f>
        <v>6.1179898033503002E-3</v>
      </c>
      <c r="K78" s="12">
        <f t="shared" si="5"/>
        <v>1.5149308084486446E-2</v>
      </c>
      <c r="L78" s="22">
        <f t="shared" si="6"/>
        <v>3.6059160555147324E-3</v>
      </c>
    </row>
    <row r="79" spans="1:12" x14ac:dyDescent="0.2">
      <c r="A79" s="5">
        <v>45618</v>
      </c>
      <c r="B79" s="6">
        <v>71.16</v>
      </c>
      <c r="C79" s="6">
        <v>71.22</v>
      </c>
      <c r="D79" s="6">
        <f t="shared" si="8"/>
        <v>71.19</v>
      </c>
      <c r="E79" s="12">
        <f t="shared" si="9"/>
        <v>8.4281500210706952E-4</v>
      </c>
      <c r="F79" s="12">
        <f t="shared" ref="F79:F142" si="12">D78/D79-1</f>
        <v>-2.9638994240764105E-2</v>
      </c>
      <c r="G79" s="6">
        <v>3.2850000000000001</v>
      </c>
      <c r="H79" s="6">
        <v>3.2930000000000001</v>
      </c>
      <c r="I79" s="11">
        <f t="shared" si="10"/>
        <v>3.2890000000000001</v>
      </c>
      <c r="J79" s="12">
        <f t="shared" si="11"/>
        <v>2.4323502584372172E-3</v>
      </c>
      <c r="K79" s="12">
        <f t="shared" ref="K79:K142" si="13">I78/I79-1</f>
        <v>4.3630282760717565E-2</v>
      </c>
      <c r="L79" s="22">
        <f t="shared" ref="L79:L142" si="14">F79*$O$6+K79*$P$6</f>
        <v>-7.108305728087589E-3</v>
      </c>
    </row>
    <row r="80" spans="1:12" x14ac:dyDescent="0.2">
      <c r="A80" s="8">
        <v>45617</v>
      </c>
      <c r="B80" s="9">
        <v>70.12</v>
      </c>
      <c r="C80" s="9">
        <v>70.14</v>
      </c>
      <c r="D80" s="6">
        <f t="shared" si="8"/>
        <v>70.13</v>
      </c>
      <c r="E80" s="12">
        <f t="shared" si="9"/>
        <v>2.8518465706539316E-4</v>
      </c>
      <c r="F80" s="12">
        <f t="shared" si="12"/>
        <v>1.5114786824468984E-2</v>
      </c>
      <c r="G80" s="9">
        <v>3.3479999999999999</v>
      </c>
      <c r="H80" s="9">
        <v>3.4409999999999998</v>
      </c>
      <c r="I80" s="11">
        <f t="shared" si="10"/>
        <v>3.3944999999999999</v>
      </c>
      <c r="J80" s="12">
        <f t="shared" si="11"/>
        <v>2.7397260273972594E-2</v>
      </c>
      <c r="K80" s="12">
        <f t="shared" si="13"/>
        <v>-3.1079687730151684E-2</v>
      </c>
      <c r="L80" s="22">
        <f t="shared" si="14"/>
        <v>9.0974263963456564E-4</v>
      </c>
    </row>
    <row r="81" spans="1:12" x14ac:dyDescent="0.2">
      <c r="A81" s="5">
        <v>45616</v>
      </c>
      <c r="B81" s="6">
        <v>69.010000000000005</v>
      </c>
      <c r="C81" s="6">
        <v>69.05</v>
      </c>
      <c r="D81" s="6">
        <f t="shared" si="8"/>
        <v>69.03</v>
      </c>
      <c r="E81" s="12">
        <f t="shared" si="9"/>
        <v>5.7945820657673535E-4</v>
      </c>
      <c r="F81" s="12">
        <f t="shared" si="12"/>
        <v>1.5935100680863235E-2</v>
      </c>
      <c r="G81" s="6">
        <v>3.2130000000000001</v>
      </c>
      <c r="H81" s="6">
        <v>3.2280000000000002</v>
      </c>
      <c r="I81" s="11">
        <f t="shared" si="10"/>
        <v>3.2205000000000004</v>
      </c>
      <c r="J81" s="12">
        <f t="shared" si="11"/>
        <v>4.6576618537494561E-3</v>
      </c>
      <c r="K81" s="12">
        <f t="shared" si="13"/>
        <v>5.4028877503493167E-2</v>
      </c>
      <c r="L81" s="22">
        <f t="shared" si="14"/>
        <v>2.7649137654979068E-2</v>
      </c>
    </row>
    <row r="82" spans="1:12" x14ac:dyDescent="0.2">
      <c r="A82" s="8">
        <v>45615</v>
      </c>
      <c r="B82" s="9">
        <v>69.260000000000005</v>
      </c>
      <c r="C82" s="9">
        <v>69.28</v>
      </c>
      <c r="D82" s="6">
        <f t="shared" si="8"/>
        <v>69.27000000000001</v>
      </c>
      <c r="E82" s="12">
        <f t="shared" si="9"/>
        <v>2.887252778980225E-4</v>
      </c>
      <c r="F82" s="12">
        <f t="shared" si="12"/>
        <v>-3.4647033347771083E-3</v>
      </c>
      <c r="G82" s="9">
        <v>2.9510000000000001</v>
      </c>
      <c r="H82" s="9">
        <v>2.9729999999999999</v>
      </c>
      <c r="I82" s="11">
        <f t="shared" si="10"/>
        <v>2.9619999999999997</v>
      </c>
      <c r="J82" s="12">
        <f t="shared" si="11"/>
        <v>7.4274139095205265E-3</v>
      </c>
      <c r="K82" s="12">
        <f t="shared" si="13"/>
        <v>8.7272113436867249E-2</v>
      </c>
      <c r="L82" s="22">
        <f t="shared" si="14"/>
        <v>2.44373456409809E-2</v>
      </c>
    </row>
    <row r="83" spans="1:12" x14ac:dyDescent="0.2">
      <c r="A83" s="5">
        <v>45614</v>
      </c>
      <c r="B83" s="6">
        <v>69.069999999999993</v>
      </c>
      <c r="C83" s="6">
        <v>69.12</v>
      </c>
      <c r="D83" s="6">
        <f t="shared" si="8"/>
        <v>69.094999999999999</v>
      </c>
      <c r="E83" s="12">
        <f t="shared" si="9"/>
        <v>7.2364136334049313E-4</v>
      </c>
      <c r="F83" s="12">
        <f t="shared" si="12"/>
        <v>2.5327447716914087E-3</v>
      </c>
      <c r="G83" s="6">
        <v>2.9350000000000001</v>
      </c>
      <c r="H83" s="6">
        <v>2.9660000000000002</v>
      </c>
      <c r="I83" s="11">
        <f t="shared" si="10"/>
        <v>2.9504999999999999</v>
      </c>
      <c r="J83" s="12">
        <f t="shared" si="11"/>
        <v>1.0506693780715181E-2</v>
      </c>
      <c r="K83" s="12">
        <f t="shared" si="13"/>
        <v>3.8976444670393295E-3</v>
      </c>
      <c r="L83" s="22">
        <f t="shared" si="14"/>
        <v>2.9524586155486258E-3</v>
      </c>
    </row>
    <row r="84" spans="1:12" x14ac:dyDescent="0.2">
      <c r="A84" s="8">
        <v>45611</v>
      </c>
      <c r="B84" s="9">
        <v>66.930000000000007</v>
      </c>
      <c r="C84" s="9">
        <v>66.97</v>
      </c>
      <c r="D84" s="6">
        <f t="shared" si="8"/>
        <v>66.95</v>
      </c>
      <c r="E84" s="12">
        <f t="shared" si="9"/>
        <v>5.9746079163543002E-4</v>
      </c>
      <c r="F84" s="12">
        <f t="shared" si="12"/>
        <v>3.2038834951456208E-2</v>
      </c>
      <c r="G84" s="9">
        <v>2.7509999999999999</v>
      </c>
      <c r="H84" s="9">
        <v>2.8439999999999999</v>
      </c>
      <c r="I84" s="11">
        <f t="shared" si="10"/>
        <v>2.7974999999999999</v>
      </c>
      <c r="J84" s="12">
        <f t="shared" si="11"/>
        <v>3.3243967828418222E-2</v>
      </c>
      <c r="K84" s="12">
        <f t="shared" si="13"/>
        <v>5.4691689008042887E-2</v>
      </c>
      <c r="L84" s="22">
        <f t="shared" si="14"/>
        <v>3.9004706863386689E-2</v>
      </c>
    </row>
    <row r="85" spans="1:12" x14ac:dyDescent="0.2">
      <c r="A85" s="5">
        <v>45610</v>
      </c>
      <c r="B85" s="6">
        <v>68.59</v>
      </c>
      <c r="C85" s="6">
        <v>68.63</v>
      </c>
      <c r="D85" s="6">
        <f t="shared" si="8"/>
        <v>68.61</v>
      </c>
      <c r="E85" s="12">
        <f t="shared" si="9"/>
        <v>5.8300539279976737E-4</v>
      </c>
      <c r="F85" s="12">
        <f t="shared" si="12"/>
        <v>-2.4194723801195139E-2</v>
      </c>
      <c r="G85" s="6">
        <v>2.7650000000000001</v>
      </c>
      <c r="H85" s="6">
        <v>2.7749999999999999</v>
      </c>
      <c r="I85" s="11">
        <f t="shared" si="10"/>
        <v>2.77</v>
      </c>
      <c r="J85" s="12">
        <f t="shared" si="11"/>
        <v>3.6101083032490204E-3</v>
      </c>
      <c r="K85" s="12">
        <f t="shared" si="13"/>
        <v>9.9277978339349371E-3</v>
      </c>
      <c r="L85" s="22">
        <f t="shared" si="14"/>
        <v>-1.3701868709795314E-2</v>
      </c>
    </row>
    <row r="86" spans="1:12" x14ac:dyDescent="0.2">
      <c r="A86" s="8">
        <v>45609</v>
      </c>
      <c r="B86" s="9">
        <v>68.03</v>
      </c>
      <c r="C86" s="9">
        <v>68.06</v>
      </c>
      <c r="D86" s="6">
        <f t="shared" si="8"/>
        <v>68.045000000000002</v>
      </c>
      <c r="E86" s="12">
        <f t="shared" si="9"/>
        <v>4.4088470864870504E-4</v>
      </c>
      <c r="F86" s="12">
        <f t="shared" si="12"/>
        <v>8.3033286795501926E-3</v>
      </c>
      <c r="G86" s="9">
        <v>2.9710000000000001</v>
      </c>
      <c r="H86" s="9">
        <v>3.0030000000000001</v>
      </c>
      <c r="I86" s="11">
        <f t="shared" si="10"/>
        <v>2.9870000000000001</v>
      </c>
      <c r="J86" s="12">
        <f t="shared" si="11"/>
        <v>1.07130900569133E-2</v>
      </c>
      <c r="K86" s="12">
        <f t="shared" si="13"/>
        <v>-7.2648141948443268E-2</v>
      </c>
      <c r="L86" s="22">
        <f t="shared" si="14"/>
        <v>-1.6589674827574896E-2</v>
      </c>
    </row>
    <row r="87" spans="1:12" x14ac:dyDescent="0.2">
      <c r="A87" s="5">
        <v>45608</v>
      </c>
      <c r="B87" s="6">
        <v>67.95</v>
      </c>
      <c r="C87" s="6">
        <v>67.98</v>
      </c>
      <c r="D87" s="6">
        <f t="shared" si="8"/>
        <v>67.965000000000003</v>
      </c>
      <c r="E87" s="12">
        <f t="shared" si="9"/>
        <v>4.4140366365042502E-4</v>
      </c>
      <c r="F87" s="12">
        <f t="shared" si="12"/>
        <v>1.17707643640097E-3</v>
      </c>
      <c r="G87" s="6">
        <v>2.8860000000000001</v>
      </c>
      <c r="H87" s="6">
        <v>2.9169999999999998</v>
      </c>
      <c r="I87" s="11">
        <f t="shared" si="10"/>
        <v>2.9015</v>
      </c>
      <c r="J87" s="12">
        <f t="shared" si="11"/>
        <v>1.068412889884532E-2</v>
      </c>
      <c r="K87" s="12">
        <f t="shared" si="13"/>
        <v>2.946751680165427E-2</v>
      </c>
      <c r="L87" s="22">
        <f t="shared" si="14"/>
        <v>9.876535825676545E-3</v>
      </c>
    </row>
    <row r="88" spans="1:12" x14ac:dyDescent="0.2">
      <c r="A88" s="8">
        <v>45607</v>
      </c>
      <c r="B88" s="9">
        <v>68.12</v>
      </c>
      <c r="C88" s="9">
        <v>68.17</v>
      </c>
      <c r="D88" s="6">
        <f t="shared" si="8"/>
        <v>68.14500000000001</v>
      </c>
      <c r="E88" s="12">
        <f t="shared" si="9"/>
        <v>7.3372954728882745E-4</v>
      </c>
      <c r="F88" s="12">
        <f t="shared" si="12"/>
        <v>-2.6414263702400076E-3</v>
      </c>
      <c r="G88" s="9">
        <v>2.94</v>
      </c>
      <c r="H88" s="9">
        <v>2.952</v>
      </c>
      <c r="I88" s="11">
        <f t="shared" si="10"/>
        <v>2.9459999999999997</v>
      </c>
      <c r="J88" s="12">
        <f t="shared" si="11"/>
        <v>4.0733197556008186E-3</v>
      </c>
      <c r="K88" s="12">
        <f t="shared" si="13"/>
        <v>-1.5105227427019585E-2</v>
      </c>
      <c r="L88" s="22">
        <f t="shared" si="14"/>
        <v>-6.4741108293563474E-3</v>
      </c>
    </row>
    <row r="89" spans="1:12" x14ac:dyDescent="0.2">
      <c r="A89" s="5">
        <v>45604</v>
      </c>
      <c r="B89" s="6">
        <v>70.400000000000006</v>
      </c>
      <c r="C89" s="6">
        <v>70.44</v>
      </c>
      <c r="D89" s="6">
        <f t="shared" si="8"/>
        <v>70.42</v>
      </c>
      <c r="E89" s="12">
        <f t="shared" si="9"/>
        <v>5.6802044873604152E-4</v>
      </c>
      <c r="F89" s="12">
        <f t="shared" si="12"/>
        <v>-3.2306163021868617E-2</v>
      </c>
      <c r="G89" s="6">
        <v>2.66</v>
      </c>
      <c r="H89" s="6">
        <v>2.6779999999999999</v>
      </c>
      <c r="I89" s="11">
        <f t="shared" si="10"/>
        <v>2.669</v>
      </c>
      <c r="J89" s="12">
        <f t="shared" si="11"/>
        <v>6.7440989134506532E-3</v>
      </c>
      <c r="K89" s="12">
        <f t="shared" si="13"/>
        <v>0.10378418883476948</v>
      </c>
      <c r="L89" s="22">
        <f t="shared" si="14"/>
        <v>9.5423368234411055E-3</v>
      </c>
    </row>
    <row r="90" spans="1:12" x14ac:dyDescent="0.2">
      <c r="A90" s="8">
        <v>45603</v>
      </c>
      <c r="B90" s="9">
        <v>72.17</v>
      </c>
      <c r="C90" s="9">
        <v>72.2</v>
      </c>
      <c r="D90" s="6">
        <f t="shared" si="8"/>
        <v>72.185000000000002</v>
      </c>
      <c r="E90" s="12">
        <f t="shared" si="9"/>
        <v>4.1559880861676435E-4</v>
      </c>
      <c r="F90" s="12">
        <f t="shared" si="12"/>
        <v>-2.4451063240285342E-2</v>
      </c>
      <c r="G90" s="9">
        <v>2.6930000000000001</v>
      </c>
      <c r="H90" s="9">
        <v>2.702</v>
      </c>
      <c r="I90" s="11">
        <f t="shared" si="10"/>
        <v>2.6974999999999998</v>
      </c>
      <c r="J90" s="12">
        <f t="shared" si="11"/>
        <v>3.3364226135310093E-3</v>
      </c>
      <c r="K90" s="12">
        <f t="shared" si="13"/>
        <v>-1.0565338276181557E-2</v>
      </c>
      <c r="L90" s="22">
        <f t="shared" si="14"/>
        <v>-2.0181129691840584E-2</v>
      </c>
    </row>
    <row r="91" spans="1:12" x14ac:dyDescent="0.2">
      <c r="A91" s="5">
        <v>45602</v>
      </c>
      <c r="B91" s="6">
        <v>71.87</v>
      </c>
      <c r="C91" s="6">
        <v>71.92</v>
      </c>
      <c r="D91" s="6">
        <f t="shared" si="8"/>
        <v>71.89500000000001</v>
      </c>
      <c r="E91" s="12">
        <f t="shared" si="9"/>
        <v>6.9545865498292167E-4</v>
      </c>
      <c r="F91" s="12">
        <f t="shared" si="12"/>
        <v>4.0336601989010568E-3</v>
      </c>
      <c r="G91" s="6">
        <v>2.7080000000000002</v>
      </c>
      <c r="H91" s="6">
        <v>2.7250000000000001</v>
      </c>
      <c r="I91" s="11">
        <f t="shared" si="10"/>
        <v>2.7164999999999999</v>
      </c>
      <c r="J91" s="12">
        <f t="shared" si="11"/>
        <v>6.2580526412663005E-3</v>
      </c>
      <c r="K91" s="12">
        <f t="shared" si="13"/>
        <v>-6.9942941284741877E-3</v>
      </c>
      <c r="L91" s="22">
        <f t="shared" si="14"/>
        <v>6.425061702201116E-4</v>
      </c>
    </row>
    <row r="92" spans="1:12" x14ac:dyDescent="0.2">
      <c r="A92" s="8">
        <v>45601</v>
      </c>
      <c r="B92" s="9">
        <v>71.94</v>
      </c>
      <c r="C92" s="9">
        <v>72.12</v>
      </c>
      <c r="D92" s="6">
        <f t="shared" si="8"/>
        <v>72.03</v>
      </c>
      <c r="E92" s="12">
        <f t="shared" si="9"/>
        <v>2.4989587671804363E-3</v>
      </c>
      <c r="F92" s="12">
        <f t="shared" si="12"/>
        <v>-1.8742190753850974E-3</v>
      </c>
      <c r="G92" s="9">
        <v>2.6749999999999998</v>
      </c>
      <c r="H92" s="9">
        <v>2.7040000000000002</v>
      </c>
      <c r="I92" s="11">
        <f t="shared" si="10"/>
        <v>2.6894999999999998</v>
      </c>
      <c r="J92" s="12">
        <f t="shared" si="11"/>
        <v>1.078267335936061E-2</v>
      </c>
      <c r="K92" s="12">
        <f t="shared" si="13"/>
        <v>1.0039040713887282E-2</v>
      </c>
      <c r="L92" s="22">
        <f t="shared" si="14"/>
        <v>1.7891710448321707E-3</v>
      </c>
    </row>
    <row r="93" spans="1:12" x14ac:dyDescent="0.2">
      <c r="A93" s="5">
        <v>45600</v>
      </c>
      <c r="B93" s="6">
        <v>71.67</v>
      </c>
      <c r="C93" s="6">
        <v>71.7</v>
      </c>
      <c r="D93" s="6">
        <f t="shared" si="8"/>
        <v>71.685000000000002</v>
      </c>
      <c r="E93" s="12">
        <f t="shared" si="9"/>
        <v>4.1849759363885242E-4</v>
      </c>
      <c r="F93" s="12">
        <f t="shared" si="12"/>
        <v>4.8127223268465968E-3</v>
      </c>
      <c r="G93" s="6">
        <v>2.7869999999999999</v>
      </c>
      <c r="H93" s="6">
        <v>2.798</v>
      </c>
      <c r="I93" s="11">
        <f t="shared" si="10"/>
        <v>2.7925</v>
      </c>
      <c r="J93" s="12">
        <f t="shared" si="11"/>
        <v>3.9391226499552803E-3</v>
      </c>
      <c r="K93" s="12">
        <f t="shared" si="13"/>
        <v>-3.6884512085944565E-2</v>
      </c>
      <c r="L93" s="22">
        <f t="shared" si="14"/>
        <v>-8.0093968319879527E-3</v>
      </c>
    </row>
    <row r="94" spans="1:12" x14ac:dyDescent="0.2">
      <c r="A94" s="8">
        <v>45597</v>
      </c>
      <c r="B94" s="9">
        <v>69.319999999999993</v>
      </c>
      <c r="C94" s="9">
        <v>69.349999999999994</v>
      </c>
      <c r="D94" s="6">
        <f t="shared" si="8"/>
        <v>69.334999999999994</v>
      </c>
      <c r="E94" s="12">
        <f t="shared" si="9"/>
        <v>4.3268190668495192E-4</v>
      </c>
      <c r="F94" s="12">
        <f t="shared" si="12"/>
        <v>3.3893416023653478E-2</v>
      </c>
      <c r="G94" s="9">
        <v>2.637</v>
      </c>
      <c r="H94" s="9">
        <v>2.6549999999999998</v>
      </c>
      <c r="I94" s="11">
        <f t="shared" si="10"/>
        <v>2.6459999999999999</v>
      </c>
      <c r="J94" s="12">
        <f t="shared" si="11"/>
        <v>6.8027210884352967E-3</v>
      </c>
      <c r="K94" s="12">
        <f t="shared" si="13"/>
        <v>5.5366591080876715E-2</v>
      </c>
      <c r="L94" s="22">
        <f t="shared" si="14"/>
        <v>4.0496530431110886E-2</v>
      </c>
    </row>
    <row r="95" spans="1:12" x14ac:dyDescent="0.2">
      <c r="A95" s="5">
        <v>45596</v>
      </c>
      <c r="B95" s="6">
        <v>70.5</v>
      </c>
      <c r="C95" s="6">
        <v>70.540000000000006</v>
      </c>
      <c r="D95" s="6">
        <f t="shared" si="8"/>
        <v>70.52000000000001</v>
      </c>
      <c r="E95" s="12">
        <f t="shared" si="9"/>
        <v>5.6721497447541477E-4</v>
      </c>
      <c r="F95" s="12">
        <f t="shared" si="12"/>
        <v>-1.6803743618831746E-2</v>
      </c>
      <c r="G95" s="6">
        <v>2.6869999999999998</v>
      </c>
      <c r="H95" s="6">
        <v>2.7120000000000002</v>
      </c>
      <c r="I95" s="11">
        <f t="shared" si="10"/>
        <v>2.6995</v>
      </c>
      <c r="J95" s="12">
        <f t="shared" si="11"/>
        <v>9.2609742544917037E-3</v>
      </c>
      <c r="K95" s="12">
        <f t="shared" si="13"/>
        <v>-1.9818484904612022E-2</v>
      </c>
      <c r="L95" s="22">
        <f t="shared" si="14"/>
        <v>-1.7730792439783639E-2</v>
      </c>
    </row>
    <row r="96" spans="1:12" x14ac:dyDescent="0.2">
      <c r="A96" s="8">
        <v>45595</v>
      </c>
      <c r="B96" s="9">
        <v>69.06</v>
      </c>
      <c r="C96" s="9">
        <v>69.09</v>
      </c>
      <c r="D96" s="6">
        <f t="shared" si="8"/>
        <v>69.075000000000003</v>
      </c>
      <c r="E96" s="12">
        <f t="shared" si="9"/>
        <v>4.3431053203041818E-4</v>
      </c>
      <c r="F96" s="12">
        <f t="shared" si="12"/>
        <v>2.0919290626131071E-2</v>
      </c>
      <c r="G96" s="9">
        <v>2.81</v>
      </c>
      <c r="H96" s="9">
        <v>2.8260000000000001</v>
      </c>
      <c r="I96" s="11">
        <f t="shared" si="10"/>
        <v>2.8180000000000001</v>
      </c>
      <c r="J96" s="12">
        <f t="shared" si="11"/>
        <v>5.677785663591204E-3</v>
      </c>
      <c r="K96" s="12">
        <f t="shared" si="13"/>
        <v>-4.2051100070972347E-2</v>
      </c>
      <c r="L96" s="22">
        <f t="shared" si="14"/>
        <v>1.5555638858045714E-3</v>
      </c>
    </row>
    <row r="97" spans="1:12" x14ac:dyDescent="0.2">
      <c r="A97" s="5">
        <v>45594</v>
      </c>
      <c r="B97" s="6">
        <v>67.47</v>
      </c>
      <c r="C97" s="6">
        <v>67.5</v>
      </c>
      <c r="D97" s="6">
        <f t="shared" si="8"/>
        <v>67.484999999999999</v>
      </c>
      <c r="E97" s="12">
        <f t="shared" si="9"/>
        <v>4.4454323182931225E-4</v>
      </c>
      <c r="F97" s="12">
        <f t="shared" si="12"/>
        <v>2.3560791286952654E-2</v>
      </c>
      <c r="G97" s="6">
        <v>2.8929999999999998</v>
      </c>
      <c r="H97" s="6">
        <v>2.9089999999999998</v>
      </c>
      <c r="I97" s="11">
        <f t="shared" si="10"/>
        <v>2.9009999999999998</v>
      </c>
      <c r="J97" s="12">
        <f t="shared" si="11"/>
        <v>5.515339538090319E-3</v>
      </c>
      <c r="K97" s="12">
        <f t="shared" si="13"/>
        <v>-2.8610823853843392E-2</v>
      </c>
      <c r="L97" s="22">
        <f t="shared" si="14"/>
        <v>7.5177448963523602E-3</v>
      </c>
    </row>
    <row r="98" spans="1:12" x14ac:dyDescent="0.2">
      <c r="A98" s="8">
        <v>45593</v>
      </c>
      <c r="B98" s="9">
        <v>68</v>
      </c>
      <c r="C98" s="9">
        <v>68.03</v>
      </c>
      <c r="D98" s="6">
        <f t="shared" si="8"/>
        <v>68.015000000000001</v>
      </c>
      <c r="E98" s="12">
        <f t="shared" si="9"/>
        <v>4.4107917371169795E-4</v>
      </c>
      <c r="F98" s="12">
        <f t="shared" si="12"/>
        <v>-7.7923987355730251E-3</v>
      </c>
      <c r="G98" s="9">
        <v>2.835</v>
      </c>
      <c r="H98" s="9">
        <v>2.8519999999999999</v>
      </c>
      <c r="I98" s="11">
        <f t="shared" si="10"/>
        <v>2.8434999999999997</v>
      </c>
      <c r="J98" s="12">
        <f t="shared" si="11"/>
        <v>5.9785475646210321E-3</v>
      </c>
      <c r="K98" s="12">
        <f t="shared" si="13"/>
        <v>2.0221557939159585E-2</v>
      </c>
      <c r="L98" s="22">
        <f t="shared" si="14"/>
        <v>8.2204046290919666E-4</v>
      </c>
    </row>
    <row r="99" spans="1:12" x14ac:dyDescent="0.2">
      <c r="A99" s="5">
        <v>45590</v>
      </c>
      <c r="B99" s="6">
        <v>71.67</v>
      </c>
      <c r="C99" s="6">
        <v>71.7</v>
      </c>
      <c r="D99" s="6">
        <f t="shared" si="8"/>
        <v>71.685000000000002</v>
      </c>
      <c r="E99" s="12">
        <f t="shared" si="9"/>
        <v>4.1849759363885242E-4</v>
      </c>
      <c r="F99" s="12">
        <f t="shared" si="12"/>
        <v>-5.1196205621817703E-2</v>
      </c>
      <c r="G99" s="6">
        <v>3.0539999999999998</v>
      </c>
      <c r="H99" s="6">
        <v>3.085</v>
      </c>
      <c r="I99" s="11">
        <f t="shared" si="10"/>
        <v>3.0694999999999997</v>
      </c>
      <c r="J99" s="12">
        <f t="shared" si="11"/>
        <v>1.0099364717380727E-2</v>
      </c>
      <c r="K99" s="12">
        <f t="shared" si="13"/>
        <v>-7.3627626649291456E-2</v>
      </c>
      <c r="L99" s="22">
        <f t="shared" si="14"/>
        <v>-5.8093985711233531E-2</v>
      </c>
    </row>
    <row r="100" spans="1:12" x14ac:dyDescent="0.2">
      <c r="A100" s="8">
        <v>45589</v>
      </c>
      <c r="B100" s="9">
        <v>70.319999999999993</v>
      </c>
      <c r="C100" s="9">
        <v>70.36</v>
      </c>
      <c r="D100" s="6">
        <f t="shared" si="8"/>
        <v>70.34</v>
      </c>
      <c r="E100" s="12">
        <f t="shared" si="9"/>
        <v>5.6866647711126316E-4</v>
      </c>
      <c r="F100" s="12">
        <f t="shared" si="12"/>
        <v>1.9121410292863183E-2</v>
      </c>
      <c r="G100" s="9">
        <v>2.5139999999999998</v>
      </c>
      <c r="H100" s="9">
        <v>2.5609999999999999</v>
      </c>
      <c r="I100" s="11">
        <f t="shared" si="10"/>
        <v>2.5374999999999996</v>
      </c>
      <c r="J100" s="12">
        <f t="shared" si="11"/>
        <v>1.8522167487684791E-2</v>
      </c>
      <c r="K100" s="12">
        <f t="shared" si="13"/>
        <v>0.20965517241379317</v>
      </c>
      <c r="L100" s="22">
        <f t="shared" si="14"/>
        <v>7.7711545492481243E-2</v>
      </c>
    </row>
    <row r="101" spans="1:12" x14ac:dyDescent="0.2">
      <c r="A101" s="5">
        <v>45588</v>
      </c>
      <c r="B101" s="6">
        <v>71.02</v>
      </c>
      <c r="C101" s="6">
        <v>71.06</v>
      </c>
      <c r="D101" s="6">
        <f t="shared" si="8"/>
        <v>71.039999999999992</v>
      </c>
      <c r="E101" s="12">
        <f t="shared" si="9"/>
        <v>5.630630630631511E-4</v>
      </c>
      <c r="F101" s="12">
        <f t="shared" si="12"/>
        <v>-9.8536036036034336E-3</v>
      </c>
      <c r="G101" s="6">
        <v>2.395</v>
      </c>
      <c r="H101" s="6">
        <v>2.419</v>
      </c>
      <c r="I101" s="11">
        <f t="shared" si="10"/>
        <v>2.407</v>
      </c>
      <c r="J101" s="12">
        <f t="shared" si="11"/>
        <v>9.9709181553801502E-3</v>
      </c>
      <c r="K101" s="12">
        <f t="shared" si="13"/>
        <v>5.4216867469879304E-2</v>
      </c>
      <c r="L101" s="22">
        <f t="shared" si="14"/>
        <v>9.8484036454635736E-3</v>
      </c>
    </row>
    <row r="102" spans="1:12" x14ac:dyDescent="0.2">
      <c r="A102" s="8">
        <v>45587</v>
      </c>
      <c r="B102" s="9">
        <v>71.290000000000006</v>
      </c>
      <c r="C102" s="9">
        <v>71.33</v>
      </c>
      <c r="D102" s="6">
        <f t="shared" si="8"/>
        <v>71.31</v>
      </c>
      <c r="E102" s="12">
        <f t="shared" si="9"/>
        <v>5.6093114570175348E-4</v>
      </c>
      <c r="F102" s="12">
        <f t="shared" si="12"/>
        <v>-3.786285233487785E-3</v>
      </c>
      <c r="G102" s="9">
        <v>2.2799999999999998</v>
      </c>
      <c r="H102" s="9">
        <v>2.3069999999999999</v>
      </c>
      <c r="I102" s="11">
        <f t="shared" si="10"/>
        <v>2.2934999999999999</v>
      </c>
      <c r="J102" s="12">
        <f t="shared" si="11"/>
        <v>1.1772400261608954E-2</v>
      </c>
      <c r="K102" s="12">
        <f t="shared" si="13"/>
        <v>4.9487682581207837E-2</v>
      </c>
      <c r="L102" s="22">
        <f t="shared" si="14"/>
        <v>1.2595740409306375E-2</v>
      </c>
    </row>
    <row r="103" spans="1:12" x14ac:dyDescent="0.2">
      <c r="A103" s="5">
        <v>45586</v>
      </c>
      <c r="B103" s="6">
        <v>69.77</v>
      </c>
      <c r="C103" s="6">
        <v>69.790000000000006</v>
      </c>
      <c r="D103" s="6">
        <f t="shared" si="8"/>
        <v>69.78</v>
      </c>
      <c r="E103" s="12">
        <f t="shared" si="9"/>
        <v>2.8661507595314177E-4</v>
      </c>
      <c r="F103" s="12">
        <f t="shared" si="12"/>
        <v>2.1926053310404203E-2</v>
      </c>
      <c r="G103" s="6">
        <v>2.3519999999999999</v>
      </c>
      <c r="H103" s="6">
        <v>2.37</v>
      </c>
      <c r="I103" s="11">
        <f t="shared" si="10"/>
        <v>2.3609999999999998</v>
      </c>
      <c r="J103" s="12">
        <f t="shared" si="11"/>
        <v>7.6238881829734182E-3</v>
      </c>
      <c r="K103" s="12">
        <f t="shared" si="13"/>
        <v>-2.8589580686149918E-2</v>
      </c>
      <c r="L103" s="22">
        <f t="shared" si="14"/>
        <v>6.3922298420258112E-3</v>
      </c>
    </row>
    <row r="104" spans="1:12" x14ac:dyDescent="0.2">
      <c r="A104" s="8">
        <v>45583</v>
      </c>
      <c r="B104" s="9">
        <v>68.83</v>
      </c>
      <c r="C104" s="9">
        <v>68.84</v>
      </c>
      <c r="D104" s="6">
        <f t="shared" si="8"/>
        <v>68.835000000000008</v>
      </c>
      <c r="E104" s="12">
        <f t="shared" si="9"/>
        <v>1.4527493281041789E-4</v>
      </c>
      <c r="F104" s="12">
        <f t="shared" si="12"/>
        <v>1.3728481150577343E-2</v>
      </c>
      <c r="G104" s="9">
        <v>2.23</v>
      </c>
      <c r="H104" s="9">
        <v>2.27</v>
      </c>
      <c r="I104" s="11">
        <f t="shared" si="10"/>
        <v>2.25</v>
      </c>
      <c r="J104" s="12">
        <f t="shared" si="11"/>
        <v>1.7777777777777795E-2</v>
      </c>
      <c r="K104" s="12">
        <f t="shared" si="13"/>
        <v>4.9333333333333229E-2</v>
      </c>
      <c r="L104" s="22">
        <f t="shared" si="14"/>
        <v>2.4677160691298636E-2</v>
      </c>
    </row>
    <row r="105" spans="1:12" x14ac:dyDescent="0.2">
      <c r="A105" s="5">
        <v>45582</v>
      </c>
      <c r="B105" s="6">
        <v>70.75</v>
      </c>
      <c r="C105" s="6">
        <v>70.77</v>
      </c>
      <c r="D105" s="6">
        <f t="shared" si="8"/>
        <v>70.759999999999991</v>
      </c>
      <c r="E105" s="12">
        <f t="shared" si="9"/>
        <v>2.8264556246461312E-4</v>
      </c>
      <c r="F105" s="12">
        <f t="shared" si="12"/>
        <v>-2.7204635387224174E-2</v>
      </c>
      <c r="G105" s="6">
        <v>2.3439999999999999</v>
      </c>
      <c r="H105" s="6">
        <v>2.35</v>
      </c>
      <c r="I105" s="11">
        <f t="shared" si="10"/>
        <v>2.347</v>
      </c>
      <c r="J105" s="12">
        <f t="shared" si="11"/>
        <v>2.5564550489988185E-3</v>
      </c>
      <c r="K105" s="12">
        <f t="shared" si="13"/>
        <v>-4.1329356625479319E-2</v>
      </c>
      <c r="L105" s="22">
        <f t="shared" si="14"/>
        <v>-3.1548061548520648E-2</v>
      </c>
    </row>
    <row r="106" spans="1:12" x14ac:dyDescent="0.2">
      <c r="A106" s="8">
        <v>45581</v>
      </c>
      <c r="B106" s="9">
        <v>70.680000000000007</v>
      </c>
      <c r="C106" s="9">
        <v>70.72</v>
      </c>
      <c r="D106" s="6">
        <f t="shared" si="8"/>
        <v>70.7</v>
      </c>
      <c r="E106" s="12">
        <f t="shared" si="9"/>
        <v>5.6577086280045321E-4</v>
      </c>
      <c r="F106" s="12">
        <f t="shared" si="12"/>
        <v>8.4865629420072253E-4</v>
      </c>
      <c r="G106" s="9">
        <v>2.3740000000000001</v>
      </c>
      <c r="H106" s="9">
        <v>2.38</v>
      </c>
      <c r="I106" s="11">
        <f t="shared" si="10"/>
        <v>2.3769999999999998</v>
      </c>
      <c r="J106" s="12">
        <f t="shared" si="11"/>
        <v>2.5241901556583022E-3</v>
      </c>
      <c r="K106" s="12">
        <f t="shared" si="13"/>
        <v>-1.262095077829184E-2</v>
      </c>
      <c r="L106" s="22">
        <f t="shared" si="14"/>
        <v>-3.2933188113041059E-3</v>
      </c>
    </row>
    <row r="107" spans="1:12" x14ac:dyDescent="0.2">
      <c r="A107" s="5">
        <v>45580</v>
      </c>
      <c r="B107" s="6">
        <v>71.03</v>
      </c>
      <c r="C107" s="6">
        <v>71.05</v>
      </c>
      <c r="D107" s="6">
        <f t="shared" si="8"/>
        <v>71.039999999999992</v>
      </c>
      <c r="E107" s="12">
        <f t="shared" si="9"/>
        <v>2.8153153153147553E-4</v>
      </c>
      <c r="F107" s="12">
        <f t="shared" si="12"/>
        <v>-4.78603603603589E-3</v>
      </c>
      <c r="G107" s="6">
        <v>2.484</v>
      </c>
      <c r="H107" s="6">
        <v>2.4889999999999999</v>
      </c>
      <c r="I107" s="11">
        <f t="shared" si="10"/>
        <v>2.4864999999999999</v>
      </c>
      <c r="J107" s="12">
        <f t="shared" si="11"/>
        <v>2.0108586366378014E-3</v>
      </c>
      <c r="K107" s="12">
        <f t="shared" si="13"/>
        <v>-4.4037804142368908E-2</v>
      </c>
      <c r="L107" s="22">
        <f t="shared" si="14"/>
        <v>-1.6856161427852106E-2</v>
      </c>
    </row>
    <row r="108" spans="1:12" x14ac:dyDescent="0.2">
      <c r="A108" s="8">
        <v>45579</v>
      </c>
      <c r="B108" s="9">
        <v>71.72</v>
      </c>
      <c r="C108" s="9">
        <v>72.040000000000006</v>
      </c>
      <c r="D108" s="6">
        <f t="shared" si="8"/>
        <v>71.88</v>
      </c>
      <c r="E108" s="12">
        <f t="shared" si="9"/>
        <v>4.45186421814145E-3</v>
      </c>
      <c r="F108" s="12">
        <f t="shared" si="12"/>
        <v>-1.1686143572621099E-2</v>
      </c>
      <c r="G108" s="9">
        <v>2.4740000000000002</v>
      </c>
      <c r="H108" s="9">
        <v>2.488</v>
      </c>
      <c r="I108" s="11">
        <f t="shared" si="10"/>
        <v>2.4809999999999999</v>
      </c>
      <c r="J108" s="12">
        <f t="shared" si="11"/>
        <v>5.6428859330914108E-3</v>
      </c>
      <c r="K108" s="12">
        <f t="shared" si="13"/>
        <v>2.216848045143216E-3</v>
      </c>
      <c r="L108" s="22">
        <f t="shared" si="14"/>
        <v>-7.4109004372498325E-3</v>
      </c>
    </row>
    <row r="109" spans="1:12" x14ac:dyDescent="0.2">
      <c r="A109" s="5">
        <v>45576</v>
      </c>
      <c r="B109" s="6">
        <v>75.400000000000006</v>
      </c>
      <c r="C109" s="6">
        <v>75.540000000000006</v>
      </c>
      <c r="D109" s="6">
        <f t="shared" si="8"/>
        <v>75.47</v>
      </c>
      <c r="E109" s="12">
        <f t="shared" si="9"/>
        <v>1.8550417384391225E-3</v>
      </c>
      <c r="F109" s="12">
        <f t="shared" si="12"/>
        <v>-4.756857029283168E-2</v>
      </c>
      <c r="G109" s="6">
        <v>2.61</v>
      </c>
      <c r="H109" s="6">
        <v>2.665</v>
      </c>
      <c r="I109" s="11">
        <f t="shared" si="10"/>
        <v>2.6375000000000002</v>
      </c>
      <c r="J109" s="12">
        <f t="shared" si="11"/>
        <v>2.0853080568720438E-2</v>
      </c>
      <c r="K109" s="12">
        <f t="shared" si="13"/>
        <v>-5.9336492890995407E-2</v>
      </c>
      <c r="L109" s="22">
        <f t="shared" si="14"/>
        <v>-5.1187268461439957E-2</v>
      </c>
    </row>
    <row r="110" spans="1:12" x14ac:dyDescent="0.2">
      <c r="A110" s="8">
        <v>45575</v>
      </c>
      <c r="B110" s="9">
        <v>75.510000000000005</v>
      </c>
      <c r="C110" s="9">
        <v>75.8</v>
      </c>
      <c r="D110" s="6">
        <f t="shared" si="8"/>
        <v>75.655000000000001</v>
      </c>
      <c r="E110" s="12">
        <f t="shared" si="9"/>
        <v>3.8331901394487084E-3</v>
      </c>
      <c r="F110" s="12">
        <f t="shared" si="12"/>
        <v>-2.4453109510277349E-3</v>
      </c>
      <c r="G110" s="9">
        <v>2.68</v>
      </c>
      <c r="H110" s="9">
        <v>2.698</v>
      </c>
      <c r="I110" s="11">
        <f t="shared" si="10"/>
        <v>2.6890000000000001</v>
      </c>
      <c r="J110" s="12">
        <f t="shared" si="11"/>
        <v>6.6939382670136828E-3</v>
      </c>
      <c r="K110" s="12">
        <f t="shared" si="13"/>
        <v>-1.9152101152844825E-2</v>
      </c>
      <c r="L110" s="22">
        <f t="shared" si="14"/>
        <v>-7.5827369157491411E-3</v>
      </c>
    </row>
    <row r="111" spans="1:12" x14ac:dyDescent="0.2">
      <c r="A111" s="5">
        <v>45574</v>
      </c>
      <c r="B111" s="6">
        <v>73.25</v>
      </c>
      <c r="C111" s="6">
        <v>73.400000000000006</v>
      </c>
      <c r="D111" s="6">
        <f t="shared" si="8"/>
        <v>73.325000000000003</v>
      </c>
      <c r="E111" s="12">
        <f t="shared" si="9"/>
        <v>2.0456870098875648E-3</v>
      </c>
      <c r="F111" s="12">
        <f t="shared" si="12"/>
        <v>3.1776338220252276E-2</v>
      </c>
      <c r="G111" s="6">
        <v>2.6419999999999999</v>
      </c>
      <c r="H111" s="6">
        <v>2.6469999999999998</v>
      </c>
      <c r="I111" s="11">
        <f t="shared" si="10"/>
        <v>2.6444999999999999</v>
      </c>
      <c r="J111" s="12">
        <f t="shared" si="11"/>
        <v>1.8907165815843802E-3</v>
      </c>
      <c r="K111" s="12">
        <f t="shared" si="13"/>
        <v>1.6827377576101421E-2</v>
      </c>
      <c r="L111" s="22">
        <f t="shared" si="14"/>
        <v>2.7179454101212697E-2</v>
      </c>
    </row>
    <row r="112" spans="1:12" x14ac:dyDescent="0.2">
      <c r="A112" s="8">
        <v>45573</v>
      </c>
      <c r="B112" s="9">
        <v>73.8</v>
      </c>
      <c r="C112" s="9">
        <v>73.95</v>
      </c>
      <c r="D112" s="6">
        <f t="shared" si="8"/>
        <v>73.875</v>
      </c>
      <c r="E112" s="12">
        <f t="shared" si="9"/>
        <v>2.030456852791955E-3</v>
      </c>
      <c r="F112" s="12">
        <f t="shared" si="12"/>
        <v>-7.4450084602368793E-3</v>
      </c>
      <c r="G112" s="9">
        <v>2.7040000000000002</v>
      </c>
      <c r="H112" s="9">
        <v>2.7160000000000002</v>
      </c>
      <c r="I112" s="11">
        <f t="shared" si="10"/>
        <v>2.71</v>
      </c>
      <c r="J112" s="12">
        <f t="shared" si="11"/>
        <v>4.4280442804428086E-3</v>
      </c>
      <c r="K112" s="12">
        <f t="shared" si="13"/>
        <v>-2.4169741697417035E-2</v>
      </c>
      <c r="L112" s="22">
        <f t="shared" si="14"/>
        <v>-1.2587952002820136E-2</v>
      </c>
    </row>
    <row r="113" spans="1:12" x14ac:dyDescent="0.2">
      <c r="A113" s="5">
        <v>45572</v>
      </c>
      <c r="B113" s="6">
        <v>77.28</v>
      </c>
      <c r="C113" s="6">
        <v>77.3</v>
      </c>
      <c r="D113" s="6">
        <f t="shared" si="8"/>
        <v>77.289999999999992</v>
      </c>
      <c r="E113" s="12">
        <f t="shared" si="9"/>
        <v>2.5876568766976352E-4</v>
      </c>
      <c r="F113" s="12">
        <f t="shared" si="12"/>
        <v>-4.418424116962083E-2</v>
      </c>
      <c r="G113" s="6">
        <v>2.7290000000000001</v>
      </c>
      <c r="H113" s="6">
        <v>2.734</v>
      </c>
      <c r="I113" s="11">
        <f t="shared" si="10"/>
        <v>2.7315</v>
      </c>
      <c r="J113" s="12">
        <f t="shared" si="11"/>
        <v>1.8304960644334224E-3</v>
      </c>
      <c r="K113" s="12">
        <f t="shared" si="13"/>
        <v>-7.8711330770638854E-3</v>
      </c>
      <c r="L113" s="22">
        <f t="shared" si="14"/>
        <v>-3.301776920697258E-2</v>
      </c>
    </row>
    <row r="114" spans="1:12" x14ac:dyDescent="0.2">
      <c r="A114" s="8">
        <v>45569</v>
      </c>
      <c r="B114" s="9">
        <v>74.44</v>
      </c>
      <c r="C114" s="9">
        <v>74.47</v>
      </c>
      <c r="D114" s="6">
        <f t="shared" si="8"/>
        <v>74.454999999999998</v>
      </c>
      <c r="E114" s="12">
        <f t="shared" si="9"/>
        <v>4.0292794305286597E-4</v>
      </c>
      <c r="F114" s="12">
        <f t="shared" si="12"/>
        <v>3.8076690618494391E-2</v>
      </c>
      <c r="G114" s="9">
        <v>2.827</v>
      </c>
      <c r="H114" s="9">
        <v>2.8450000000000002</v>
      </c>
      <c r="I114" s="11">
        <f t="shared" si="10"/>
        <v>2.8360000000000003</v>
      </c>
      <c r="J114" s="12">
        <f t="shared" si="11"/>
        <v>6.3469675599436655E-3</v>
      </c>
      <c r="K114" s="12">
        <f t="shared" si="13"/>
        <v>-3.6847672778561491E-2</v>
      </c>
      <c r="L114" s="22">
        <f t="shared" si="14"/>
        <v>1.5037054323523027E-2</v>
      </c>
    </row>
    <row r="115" spans="1:12" x14ac:dyDescent="0.2">
      <c r="A115" s="5">
        <v>45568</v>
      </c>
      <c r="B115" s="6">
        <v>73.7</v>
      </c>
      <c r="C115" s="6">
        <v>73.73</v>
      </c>
      <c r="D115" s="6">
        <f t="shared" si="8"/>
        <v>73.715000000000003</v>
      </c>
      <c r="E115" s="12">
        <f t="shared" si="9"/>
        <v>4.069728006511719E-4</v>
      </c>
      <c r="F115" s="12">
        <f t="shared" si="12"/>
        <v>1.0038662416061772E-2</v>
      </c>
      <c r="G115" s="6">
        <v>2.9689999999999999</v>
      </c>
      <c r="H115" s="6">
        <v>2.98</v>
      </c>
      <c r="I115" s="11">
        <f t="shared" si="10"/>
        <v>2.9744999999999999</v>
      </c>
      <c r="J115" s="12">
        <f t="shared" si="11"/>
        <v>3.6981005210960233E-3</v>
      </c>
      <c r="K115" s="12">
        <f t="shared" si="13"/>
        <v>-4.6562447470162915E-2</v>
      </c>
      <c r="L115" s="22">
        <f t="shared" si="14"/>
        <v>-7.3664769343990636E-3</v>
      </c>
    </row>
    <row r="116" spans="1:12" x14ac:dyDescent="0.2">
      <c r="A116" s="8">
        <v>45567</v>
      </c>
      <c r="B116" s="9">
        <v>71</v>
      </c>
      <c r="C116" s="9">
        <v>71.02</v>
      </c>
      <c r="D116" s="6">
        <f t="shared" si="8"/>
        <v>71.009999999999991</v>
      </c>
      <c r="E116" s="12">
        <f t="shared" si="9"/>
        <v>2.8165047176448418E-4</v>
      </c>
      <c r="F116" s="12">
        <f t="shared" si="12"/>
        <v>3.8093226306154193E-2</v>
      </c>
      <c r="G116" s="9">
        <v>2.9180000000000001</v>
      </c>
      <c r="H116" s="9">
        <v>2.9289999999999998</v>
      </c>
      <c r="I116" s="11">
        <f t="shared" si="10"/>
        <v>2.9234999999999998</v>
      </c>
      <c r="J116" s="12">
        <f t="shared" si="11"/>
        <v>3.7626133059687626E-3</v>
      </c>
      <c r="K116" s="12">
        <f t="shared" si="13"/>
        <v>1.7444843509492047E-2</v>
      </c>
      <c r="L116" s="22">
        <f t="shared" si="14"/>
        <v>3.1743739862160822E-2</v>
      </c>
    </row>
    <row r="117" spans="1:12" x14ac:dyDescent="0.2">
      <c r="A117" s="5">
        <v>45566</v>
      </c>
      <c r="B117" s="6">
        <v>70.64</v>
      </c>
      <c r="C117" s="6">
        <v>70.8</v>
      </c>
      <c r="D117" s="6">
        <f t="shared" si="8"/>
        <v>70.72</v>
      </c>
      <c r="E117" s="12">
        <f t="shared" si="9"/>
        <v>2.2624434389139788E-3</v>
      </c>
      <c r="F117" s="12">
        <f t="shared" si="12"/>
        <v>4.1006787330315486E-3</v>
      </c>
      <c r="G117" s="6">
        <v>2.8969999999999998</v>
      </c>
      <c r="H117" s="6">
        <v>2.9129999999999998</v>
      </c>
      <c r="I117" s="11">
        <f t="shared" si="10"/>
        <v>2.9049999999999998</v>
      </c>
      <c r="J117" s="12">
        <f t="shared" si="11"/>
        <v>5.5077452667814169E-3</v>
      </c>
      <c r="K117" s="12">
        <f t="shared" si="13"/>
        <v>6.3683304647159655E-3</v>
      </c>
      <c r="L117" s="22">
        <f t="shared" si="14"/>
        <v>4.7979935819385455E-3</v>
      </c>
    </row>
    <row r="118" spans="1:12" x14ac:dyDescent="0.2">
      <c r="A118" s="8">
        <v>45565</v>
      </c>
      <c r="B118" s="9">
        <v>68.290000000000006</v>
      </c>
      <c r="C118" s="9">
        <v>68.3</v>
      </c>
      <c r="D118" s="6">
        <f t="shared" si="8"/>
        <v>68.295000000000002</v>
      </c>
      <c r="E118" s="12">
        <f t="shared" si="9"/>
        <v>1.464236034847486E-4</v>
      </c>
      <c r="F118" s="12">
        <f t="shared" si="12"/>
        <v>3.5507723845083827E-2</v>
      </c>
      <c r="G118" s="9">
        <v>2.903</v>
      </c>
      <c r="H118" s="9">
        <v>2.9249999999999998</v>
      </c>
      <c r="I118" s="11">
        <f t="shared" si="10"/>
        <v>2.9139999999999997</v>
      </c>
      <c r="J118" s="12">
        <f t="shared" si="11"/>
        <v>7.549759780370556E-3</v>
      </c>
      <c r="K118" s="12">
        <f t="shared" si="13"/>
        <v>-3.0885380919697392E-3</v>
      </c>
      <c r="L118" s="22">
        <f t="shared" si="14"/>
        <v>2.3639170052204977E-2</v>
      </c>
    </row>
    <row r="119" spans="1:12" x14ac:dyDescent="0.2">
      <c r="A119" s="5">
        <v>45562</v>
      </c>
      <c r="B119" s="6">
        <v>68.63</v>
      </c>
      <c r="C119" s="6">
        <v>68.64</v>
      </c>
      <c r="D119" s="6">
        <f t="shared" si="8"/>
        <v>68.634999999999991</v>
      </c>
      <c r="E119" s="12">
        <f t="shared" si="9"/>
        <v>1.4569825890588063E-4</v>
      </c>
      <c r="F119" s="12">
        <f t="shared" si="12"/>
        <v>-4.9537408027972019E-3</v>
      </c>
      <c r="G119" s="6">
        <v>2.9</v>
      </c>
      <c r="H119" s="6">
        <v>2.9340000000000002</v>
      </c>
      <c r="I119" s="11">
        <f t="shared" si="10"/>
        <v>2.9169999999999998</v>
      </c>
      <c r="J119" s="12">
        <f t="shared" si="11"/>
        <v>1.1655810764484147E-2</v>
      </c>
      <c r="K119" s="12">
        <f t="shared" si="13"/>
        <v>-1.028453890983938E-3</v>
      </c>
      <c r="L119" s="22">
        <f t="shared" si="14"/>
        <v>-3.7466944069229511E-3</v>
      </c>
    </row>
    <row r="120" spans="1:12" x14ac:dyDescent="0.2">
      <c r="A120" s="8">
        <v>45561</v>
      </c>
      <c r="B120" s="9">
        <v>67.45</v>
      </c>
      <c r="C120" s="9">
        <v>67.48</v>
      </c>
      <c r="D120" s="6">
        <f t="shared" si="8"/>
        <v>67.465000000000003</v>
      </c>
      <c r="E120" s="12">
        <f t="shared" si="9"/>
        <v>4.4467501667532996E-4</v>
      </c>
      <c r="F120" s="12">
        <f t="shared" si="12"/>
        <v>1.7342325650337109E-2</v>
      </c>
      <c r="G120" s="9">
        <v>2.73</v>
      </c>
      <c r="H120" s="9">
        <v>2.75</v>
      </c>
      <c r="I120" s="11">
        <f t="shared" si="10"/>
        <v>2.74</v>
      </c>
      <c r="J120" s="12">
        <f t="shared" si="11"/>
        <v>7.2992700729927066E-3</v>
      </c>
      <c r="K120" s="12">
        <f t="shared" si="13"/>
        <v>6.4598540145985206E-2</v>
      </c>
      <c r="L120" s="22">
        <f t="shared" si="14"/>
        <v>3.1873860458141272E-2</v>
      </c>
    </row>
    <row r="121" spans="1:12" x14ac:dyDescent="0.2">
      <c r="A121" s="5">
        <v>45560</v>
      </c>
      <c r="B121" s="6">
        <v>69.84</v>
      </c>
      <c r="C121" s="6">
        <v>69.849999999999994</v>
      </c>
      <c r="D121" s="6">
        <f t="shared" si="8"/>
        <v>69.844999999999999</v>
      </c>
      <c r="E121" s="12">
        <f t="shared" si="9"/>
        <v>1.4317417137935294E-4</v>
      </c>
      <c r="F121" s="12">
        <f t="shared" si="12"/>
        <v>-3.4075452788316918E-2</v>
      </c>
      <c r="G121" s="6">
        <v>2.8210000000000002</v>
      </c>
      <c r="H121" s="6">
        <v>2.835</v>
      </c>
      <c r="I121" s="11">
        <f t="shared" si="10"/>
        <v>2.8280000000000003</v>
      </c>
      <c r="J121" s="12">
        <f t="shared" si="11"/>
        <v>4.950495049504876E-3</v>
      </c>
      <c r="K121" s="12">
        <f t="shared" si="13"/>
        <v>-3.1117397454031193E-2</v>
      </c>
      <c r="L121" s="22">
        <f t="shared" si="14"/>
        <v>-3.3165835195956825E-2</v>
      </c>
    </row>
    <row r="122" spans="1:12" x14ac:dyDescent="0.2">
      <c r="A122" s="8">
        <v>45559</v>
      </c>
      <c r="B122" s="9">
        <v>71.540000000000006</v>
      </c>
      <c r="C122" s="9">
        <v>71.56</v>
      </c>
      <c r="D122" s="6">
        <f t="shared" si="8"/>
        <v>71.550000000000011</v>
      </c>
      <c r="E122" s="12">
        <f t="shared" si="9"/>
        <v>2.7952480782663899E-4</v>
      </c>
      <c r="F122" s="12">
        <f t="shared" si="12"/>
        <v>-2.3829489867225884E-2</v>
      </c>
      <c r="G122" s="9">
        <v>2.8090000000000002</v>
      </c>
      <c r="H122" s="9">
        <v>2.8210000000000002</v>
      </c>
      <c r="I122" s="11">
        <f t="shared" si="10"/>
        <v>2.8150000000000004</v>
      </c>
      <c r="J122" s="12">
        <f t="shared" si="11"/>
        <v>4.2628774422735381E-3</v>
      </c>
      <c r="K122" s="12">
        <f t="shared" si="13"/>
        <v>4.6181172291295258E-3</v>
      </c>
      <c r="L122" s="22">
        <f t="shared" si="14"/>
        <v>-1.5081700880499177E-2</v>
      </c>
    </row>
    <row r="123" spans="1:12" x14ac:dyDescent="0.2">
      <c r="A123" s="5">
        <v>45558</v>
      </c>
      <c r="B123" s="6">
        <v>70.72</v>
      </c>
      <c r="C123" s="6">
        <v>70.739999999999995</v>
      </c>
      <c r="D123" s="6">
        <f t="shared" si="8"/>
        <v>70.72999999999999</v>
      </c>
      <c r="E123" s="12">
        <f t="shared" si="9"/>
        <v>2.8276544606243496E-4</v>
      </c>
      <c r="F123" s="12">
        <f t="shared" si="12"/>
        <v>1.1593383288562409E-2</v>
      </c>
      <c r="G123" s="6">
        <v>2.855</v>
      </c>
      <c r="H123" s="6">
        <v>2.867</v>
      </c>
      <c r="I123" s="11">
        <f t="shared" si="10"/>
        <v>2.8609999999999998</v>
      </c>
      <c r="J123" s="12">
        <f t="shared" si="11"/>
        <v>4.1943376441803603E-3</v>
      </c>
      <c r="K123" s="12">
        <f t="shared" si="13"/>
        <v>-1.6078294302691143E-2</v>
      </c>
      <c r="L123" s="22">
        <f t="shared" si="14"/>
        <v>3.0841967106856171E-3</v>
      </c>
    </row>
    <row r="124" spans="1:12" x14ac:dyDescent="0.2">
      <c r="A124" s="8">
        <v>45555</v>
      </c>
      <c r="B124" s="9">
        <v>71.25</v>
      </c>
      <c r="C124" s="9">
        <v>71.260000000000005</v>
      </c>
      <c r="D124" s="6">
        <f t="shared" si="8"/>
        <v>71.254999999999995</v>
      </c>
      <c r="E124" s="12">
        <f t="shared" si="9"/>
        <v>1.4034102869981218E-4</v>
      </c>
      <c r="F124" s="12">
        <f t="shared" si="12"/>
        <v>-7.3679040067364809E-3</v>
      </c>
      <c r="G124" s="9">
        <v>2.444</v>
      </c>
      <c r="H124" s="9">
        <v>2.464</v>
      </c>
      <c r="I124" s="11">
        <f t="shared" si="10"/>
        <v>2.4539999999999997</v>
      </c>
      <c r="J124" s="12">
        <f t="shared" si="11"/>
        <v>8.149959250203757E-3</v>
      </c>
      <c r="K124" s="12">
        <f t="shared" si="13"/>
        <v>0.16585167074164642</v>
      </c>
      <c r="L124" s="22">
        <f t="shared" si="14"/>
        <v>4.5898027399617909E-2</v>
      </c>
    </row>
    <row r="125" spans="1:12" x14ac:dyDescent="0.2">
      <c r="A125" s="5">
        <v>45554</v>
      </c>
      <c r="B125" s="6">
        <v>71.12</v>
      </c>
      <c r="C125" s="6">
        <v>71.14</v>
      </c>
      <c r="D125" s="6">
        <f t="shared" si="8"/>
        <v>71.13</v>
      </c>
      <c r="E125" s="12">
        <f t="shared" si="9"/>
        <v>2.8117531280747956E-4</v>
      </c>
      <c r="F125" s="12">
        <f t="shared" si="12"/>
        <v>1.757345705047042E-3</v>
      </c>
      <c r="G125" s="6">
        <v>2.3490000000000002</v>
      </c>
      <c r="H125" s="6">
        <v>2.3570000000000002</v>
      </c>
      <c r="I125" s="11">
        <f t="shared" si="10"/>
        <v>2.3530000000000002</v>
      </c>
      <c r="J125" s="12">
        <f t="shared" si="11"/>
        <v>3.3999150021249494E-3</v>
      </c>
      <c r="K125" s="12">
        <f t="shared" si="13"/>
        <v>4.2923926901827336E-2</v>
      </c>
      <c r="L125" s="22">
        <f t="shared" si="14"/>
        <v>1.441628620554777E-2</v>
      </c>
    </row>
    <row r="126" spans="1:12" x14ac:dyDescent="0.2">
      <c r="A126" s="8">
        <v>45553</v>
      </c>
      <c r="B126" s="9">
        <v>69.150000000000006</v>
      </c>
      <c r="C126" s="9">
        <v>69.17</v>
      </c>
      <c r="D126" s="6">
        <f t="shared" si="8"/>
        <v>69.16</v>
      </c>
      <c r="E126" s="12">
        <f t="shared" si="9"/>
        <v>2.8918449971075796E-4</v>
      </c>
      <c r="F126" s="12">
        <f t="shared" si="12"/>
        <v>2.8484673221515378E-2</v>
      </c>
      <c r="G126" s="9">
        <v>2.2869999999999999</v>
      </c>
      <c r="H126" s="9">
        <v>2.2930000000000001</v>
      </c>
      <c r="I126" s="11">
        <f t="shared" si="10"/>
        <v>2.29</v>
      </c>
      <c r="J126" s="12">
        <f t="shared" si="11"/>
        <v>2.6200873362446407E-3</v>
      </c>
      <c r="K126" s="12">
        <f t="shared" si="13"/>
        <v>2.751091703056785E-2</v>
      </c>
      <c r="L126" s="22">
        <f t="shared" si="14"/>
        <v>2.8185238065016081E-2</v>
      </c>
    </row>
    <row r="127" spans="1:12" x14ac:dyDescent="0.2">
      <c r="A127" s="5">
        <v>45552</v>
      </c>
      <c r="B127" s="6">
        <v>71.02</v>
      </c>
      <c r="C127" s="6">
        <v>71.23</v>
      </c>
      <c r="D127" s="6">
        <f t="shared" si="8"/>
        <v>71.125</v>
      </c>
      <c r="E127" s="12">
        <f t="shared" si="9"/>
        <v>2.9525483304043299E-3</v>
      </c>
      <c r="F127" s="12">
        <f t="shared" si="12"/>
        <v>-2.7627416520210946E-2</v>
      </c>
      <c r="G127" s="6">
        <v>2.3069999999999999</v>
      </c>
      <c r="H127" s="6">
        <v>2.3130000000000002</v>
      </c>
      <c r="I127" s="11">
        <f t="shared" si="10"/>
        <v>2.31</v>
      </c>
      <c r="J127" s="12">
        <f t="shared" si="11"/>
        <v>2.5974025974026958E-3</v>
      </c>
      <c r="K127" s="12">
        <f t="shared" si="13"/>
        <v>-8.6580086580086979E-3</v>
      </c>
      <c r="L127" s="22">
        <f t="shared" si="14"/>
        <v>-2.1794223710016398E-2</v>
      </c>
    </row>
    <row r="128" spans="1:12" x14ac:dyDescent="0.2">
      <c r="A128" s="8">
        <v>45551</v>
      </c>
      <c r="B128" s="9">
        <v>70.489999999999995</v>
      </c>
      <c r="C128" s="9">
        <v>70.510000000000005</v>
      </c>
      <c r="D128" s="6">
        <f t="shared" si="8"/>
        <v>70.5</v>
      </c>
      <c r="E128" s="12">
        <f t="shared" si="9"/>
        <v>2.8368794326255647E-4</v>
      </c>
      <c r="F128" s="12">
        <f t="shared" si="12"/>
        <v>8.8652482269504507E-3</v>
      </c>
      <c r="G128" s="9">
        <v>2.3849999999999998</v>
      </c>
      <c r="H128" s="9">
        <v>2.3969999999999998</v>
      </c>
      <c r="I128" s="11">
        <f t="shared" si="10"/>
        <v>2.391</v>
      </c>
      <c r="J128" s="12">
        <f t="shared" si="11"/>
        <v>5.0188205771643712E-3</v>
      </c>
      <c r="K128" s="12">
        <f t="shared" si="13"/>
        <v>-3.3877038895859468E-2</v>
      </c>
      <c r="L128" s="22">
        <f t="shared" si="14"/>
        <v>-4.2782301434440128E-3</v>
      </c>
    </row>
    <row r="129" spans="1:12" x14ac:dyDescent="0.2">
      <c r="A129" s="5">
        <v>45548</v>
      </c>
      <c r="B129" s="6">
        <v>69.22</v>
      </c>
      <c r="C129" s="6">
        <v>69.25</v>
      </c>
      <c r="D129" s="6">
        <f t="shared" si="8"/>
        <v>69.234999999999999</v>
      </c>
      <c r="E129" s="12">
        <f t="shared" si="9"/>
        <v>4.3330685347008215E-4</v>
      </c>
      <c r="F129" s="12">
        <f t="shared" si="12"/>
        <v>1.8271105654654507E-2</v>
      </c>
      <c r="G129" s="6">
        <v>2.2930000000000001</v>
      </c>
      <c r="H129" s="6">
        <v>2.3140000000000001</v>
      </c>
      <c r="I129" s="11">
        <f t="shared" si="10"/>
        <v>2.3035000000000001</v>
      </c>
      <c r="J129" s="12">
        <f t="shared" si="11"/>
        <v>9.1165617538527914E-3</v>
      </c>
      <c r="K129" s="12">
        <f t="shared" si="13"/>
        <v>3.798567397438668E-2</v>
      </c>
      <c r="L129" s="22">
        <f t="shared" si="14"/>
        <v>2.4333439229541343E-2</v>
      </c>
    </row>
    <row r="130" spans="1:12" x14ac:dyDescent="0.2">
      <c r="A130" s="8">
        <v>45547</v>
      </c>
      <c r="B130" s="9">
        <v>69.17</v>
      </c>
      <c r="C130" s="9">
        <v>69.19</v>
      </c>
      <c r="D130" s="6">
        <f t="shared" si="8"/>
        <v>69.180000000000007</v>
      </c>
      <c r="E130" s="12">
        <f t="shared" si="9"/>
        <v>2.8910089621272071E-4</v>
      </c>
      <c r="F130" s="12">
        <f t="shared" si="12"/>
        <v>7.9502746458492979E-4</v>
      </c>
      <c r="G130" s="9">
        <v>2.3460000000000001</v>
      </c>
      <c r="H130" s="9">
        <v>2.3639999999999999</v>
      </c>
      <c r="I130" s="11">
        <f t="shared" si="10"/>
        <v>2.355</v>
      </c>
      <c r="J130" s="12">
        <f t="shared" si="11"/>
        <v>7.6433121019107405E-3</v>
      </c>
      <c r="K130" s="12">
        <f t="shared" si="13"/>
        <v>-2.1868365180467086E-2</v>
      </c>
      <c r="L130" s="22">
        <f t="shared" si="14"/>
        <v>-6.1740851187946626E-3</v>
      </c>
    </row>
    <row r="131" spans="1:12" x14ac:dyDescent="0.2">
      <c r="A131" s="5">
        <v>45546</v>
      </c>
      <c r="B131" s="6">
        <v>67.37</v>
      </c>
      <c r="C131" s="6">
        <v>67.400000000000006</v>
      </c>
      <c r="D131" s="6">
        <f t="shared" si="8"/>
        <v>67.385000000000005</v>
      </c>
      <c r="E131" s="12">
        <f t="shared" si="9"/>
        <v>4.4520293833940987E-4</v>
      </c>
      <c r="F131" s="12">
        <f t="shared" si="12"/>
        <v>2.6637975810640313E-2</v>
      </c>
      <c r="G131" s="6">
        <v>2.2770000000000001</v>
      </c>
      <c r="H131" s="6">
        <v>2.2989999999999999</v>
      </c>
      <c r="I131" s="11">
        <f t="shared" si="10"/>
        <v>2.2880000000000003</v>
      </c>
      <c r="J131" s="12">
        <f t="shared" si="11"/>
        <v>9.6153846153845257E-3</v>
      </c>
      <c r="K131" s="12">
        <f t="shared" si="13"/>
        <v>2.9283216783216659E-2</v>
      </c>
      <c r="L131" s="22">
        <f t="shared" si="14"/>
        <v>2.7451401339499866E-2</v>
      </c>
    </row>
    <row r="132" spans="1:12" x14ac:dyDescent="0.2">
      <c r="A132" s="8">
        <v>45545</v>
      </c>
      <c r="B132" s="9">
        <v>66.28</v>
      </c>
      <c r="C132" s="9">
        <v>66.33</v>
      </c>
      <c r="D132" s="6">
        <f t="shared" si="8"/>
        <v>66.305000000000007</v>
      </c>
      <c r="E132" s="12">
        <f t="shared" si="9"/>
        <v>7.5409094336772726E-4</v>
      </c>
      <c r="F132" s="12">
        <f t="shared" si="12"/>
        <v>1.6288364376743747E-2</v>
      </c>
      <c r="G132" s="9">
        <v>2.2290000000000001</v>
      </c>
      <c r="H132" s="9">
        <v>2.2410000000000001</v>
      </c>
      <c r="I132" s="11">
        <f t="shared" si="10"/>
        <v>2.2350000000000003</v>
      </c>
      <c r="J132" s="12">
        <f t="shared" si="11"/>
        <v>5.3691275167785275E-3</v>
      </c>
      <c r="K132" s="12">
        <f t="shared" si="13"/>
        <v>2.3713646532438348E-2</v>
      </c>
      <c r="L132" s="22">
        <f t="shared" si="14"/>
        <v>1.8571677741024757E-2</v>
      </c>
    </row>
    <row r="133" spans="1:12" x14ac:dyDescent="0.2">
      <c r="A133" s="5">
        <v>45544</v>
      </c>
      <c r="B133" s="6">
        <v>68.78</v>
      </c>
      <c r="C133" s="6">
        <v>68.819999999999993</v>
      </c>
      <c r="D133" s="6">
        <f t="shared" si="8"/>
        <v>68.8</v>
      </c>
      <c r="E133" s="12">
        <f t="shared" si="9"/>
        <v>5.8139534883709361E-4</v>
      </c>
      <c r="F133" s="12">
        <f t="shared" si="12"/>
        <v>-3.6264534883720834E-2</v>
      </c>
      <c r="G133" s="6">
        <v>2.14</v>
      </c>
      <c r="H133" s="6">
        <v>2.1480000000000001</v>
      </c>
      <c r="I133" s="11">
        <f t="shared" si="10"/>
        <v>2.1440000000000001</v>
      </c>
      <c r="J133" s="12">
        <f t="shared" si="11"/>
        <v>3.7313432835820925E-3</v>
      </c>
      <c r="K133" s="12">
        <f t="shared" si="13"/>
        <v>4.2444029850746245E-2</v>
      </c>
      <c r="L133" s="22">
        <f t="shared" si="14"/>
        <v>-1.2061236749958003E-2</v>
      </c>
    </row>
    <row r="134" spans="1:12" x14ac:dyDescent="0.2">
      <c r="A134" s="8">
        <v>45541</v>
      </c>
      <c r="B134" s="9">
        <v>68.16</v>
      </c>
      <c r="C134" s="9">
        <v>68.180000000000007</v>
      </c>
      <c r="D134" s="6">
        <f t="shared" si="8"/>
        <v>68.17</v>
      </c>
      <c r="E134" s="12">
        <f t="shared" si="9"/>
        <v>2.9338418659249275E-4</v>
      </c>
      <c r="F134" s="12">
        <f t="shared" si="12"/>
        <v>9.2416018776586562E-3</v>
      </c>
      <c r="G134" s="9">
        <v>2.2839999999999998</v>
      </c>
      <c r="H134" s="9">
        <v>2.2949999999999999</v>
      </c>
      <c r="I134" s="11">
        <f t="shared" si="10"/>
        <v>2.2894999999999999</v>
      </c>
      <c r="J134" s="12">
        <f t="shared" si="11"/>
        <v>4.8045424765233114E-3</v>
      </c>
      <c r="K134" s="12">
        <f t="shared" si="13"/>
        <v>-6.355099366673933E-2</v>
      </c>
      <c r="L134" s="22">
        <f t="shared" si="14"/>
        <v>-1.3142504576768479E-2</v>
      </c>
    </row>
    <row r="135" spans="1:12" x14ac:dyDescent="0.2">
      <c r="A135" s="5">
        <v>45540</v>
      </c>
      <c r="B135" s="6">
        <v>69.3</v>
      </c>
      <c r="C135" s="6">
        <v>69.33</v>
      </c>
      <c r="D135" s="6">
        <f t="shared" si="8"/>
        <v>69.314999999999998</v>
      </c>
      <c r="E135" s="12">
        <f t="shared" si="9"/>
        <v>4.3280675178534425E-4</v>
      </c>
      <c r="F135" s="12">
        <f t="shared" si="12"/>
        <v>-1.6518791026473245E-2</v>
      </c>
      <c r="G135" s="6">
        <v>2.2610000000000001</v>
      </c>
      <c r="H135" s="6">
        <v>2.27</v>
      </c>
      <c r="I135" s="11">
        <f t="shared" si="10"/>
        <v>2.2655000000000003</v>
      </c>
      <c r="J135" s="12">
        <f t="shared" si="11"/>
        <v>3.9726329728536286E-3</v>
      </c>
      <c r="K135" s="12">
        <f t="shared" si="13"/>
        <v>1.0593687927609619E-2</v>
      </c>
      <c r="L135" s="22">
        <f t="shared" si="14"/>
        <v>-8.1815609742566034E-3</v>
      </c>
    </row>
    <row r="136" spans="1:12" x14ac:dyDescent="0.2">
      <c r="A136" s="8">
        <v>45539</v>
      </c>
      <c r="B136" s="9">
        <v>69.239999999999995</v>
      </c>
      <c r="C136" s="9">
        <v>69.27</v>
      </c>
      <c r="D136" s="6">
        <f t="shared" si="8"/>
        <v>69.254999999999995</v>
      </c>
      <c r="E136" s="12">
        <f t="shared" si="9"/>
        <v>4.3318171973144375E-4</v>
      </c>
      <c r="F136" s="12">
        <f t="shared" si="12"/>
        <v>8.663634394627806E-4</v>
      </c>
      <c r="G136" s="9">
        <v>2.1379999999999999</v>
      </c>
      <c r="H136" s="9">
        <v>2.141</v>
      </c>
      <c r="I136" s="11">
        <f t="shared" si="10"/>
        <v>2.1395</v>
      </c>
      <c r="J136" s="12">
        <f t="shared" si="11"/>
        <v>1.4021967749474709E-3</v>
      </c>
      <c r="K136" s="12">
        <f t="shared" si="13"/>
        <v>5.8892264547791617E-2</v>
      </c>
      <c r="L136" s="22">
        <f t="shared" si="14"/>
        <v>1.8709633593646097E-2</v>
      </c>
    </row>
    <row r="137" spans="1:12" x14ac:dyDescent="0.2">
      <c r="A137" s="5">
        <v>45538</v>
      </c>
      <c r="B137" s="6">
        <v>70.209999999999994</v>
      </c>
      <c r="C137" s="6">
        <v>70.239999999999995</v>
      </c>
      <c r="D137" s="6">
        <f t="shared" si="8"/>
        <v>70.224999999999994</v>
      </c>
      <c r="E137" s="12">
        <f t="shared" si="9"/>
        <v>4.2719829120685138E-4</v>
      </c>
      <c r="F137" s="12">
        <f t="shared" si="12"/>
        <v>-1.3812744749020944E-2</v>
      </c>
      <c r="G137" s="6">
        <v>2.1909999999999998</v>
      </c>
      <c r="H137" s="6">
        <v>2.2160000000000002</v>
      </c>
      <c r="I137" s="11">
        <f t="shared" si="10"/>
        <v>2.2035</v>
      </c>
      <c r="J137" s="12">
        <f t="shared" si="11"/>
        <v>1.1345586566825666E-2</v>
      </c>
      <c r="K137" s="12">
        <f t="shared" si="13"/>
        <v>-2.9044701611073309E-2</v>
      </c>
      <c r="L137" s="22">
        <f t="shared" si="14"/>
        <v>-1.8496651695318334E-2</v>
      </c>
    </row>
    <row r="138" spans="1:12" x14ac:dyDescent="0.2">
      <c r="A138" s="8">
        <v>45534</v>
      </c>
      <c r="B138" s="9">
        <v>73.64</v>
      </c>
      <c r="C138" s="9">
        <v>73.67</v>
      </c>
      <c r="D138" s="6">
        <f t="shared" si="8"/>
        <v>73.655000000000001</v>
      </c>
      <c r="E138" s="12">
        <f t="shared" si="9"/>
        <v>4.0730432421425748E-4</v>
      </c>
      <c r="F138" s="12">
        <f t="shared" si="12"/>
        <v>-4.6568461068495104E-2</v>
      </c>
      <c r="G138" s="9">
        <v>2.1389999999999998</v>
      </c>
      <c r="H138" s="9">
        <v>2.149</v>
      </c>
      <c r="I138" s="11">
        <f t="shared" si="10"/>
        <v>2.1440000000000001</v>
      </c>
      <c r="J138" s="12">
        <f t="shared" si="11"/>
        <v>4.6641791044777191E-3</v>
      </c>
      <c r="K138" s="12">
        <f t="shared" si="13"/>
        <v>2.7751865671641784E-2</v>
      </c>
      <c r="L138" s="22">
        <f t="shared" si="14"/>
        <v>-2.3714569226372717E-2</v>
      </c>
    </row>
    <row r="139" spans="1:12" x14ac:dyDescent="0.2">
      <c r="A139" s="5">
        <v>45533</v>
      </c>
      <c r="B139" s="6">
        <v>76</v>
      </c>
      <c r="C139" s="6">
        <v>76.040000000000006</v>
      </c>
      <c r="D139" s="6">
        <f t="shared" si="8"/>
        <v>76.02000000000001</v>
      </c>
      <c r="E139" s="12">
        <f t="shared" si="9"/>
        <v>5.2617732175751447E-4</v>
      </c>
      <c r="F139" s="12">
        <f t="shared" si="12"/>
        <v>-3.1110234148908344E-2</v>
      </c>
      <c r="G139" s="6">
        <v>2.14</v>
      </c>
      <c r="H139" s="6">
        <v>2.149</v>
      </c>
      <c r="I139" s="11">
        <f t="shared" si="10"/>
        <v>2.1444999999999999</v>
      </c>
      <c r="J139" s="12">
        <f t="shared" si="11"/>
        <v>4.1967824667754243E-3</v>
      </c>
      <c r="K139" s="12">
        <f t="shared" si="13"/>
        <v>-2.3315458148742696E-4</v>
      </c>
      <c r="L139" s="22">
        <f t="shared" si="14"/>
        <v>-2.1615369583769799E-2</v>
      </c>
    </row>
    <row r="140" spans="1:12" x14ac:dyDescent="0.2">
      <c r="A140" s="8">
        <v>45532</v>
      </c>
      <c r="B140" s="9">
        <v>74.37</v>
      </c>
      <c r="C140" s="9">
        <v>74.39</v>
      </c>
      <c r="D140" s="6">
        <f t="shared" si="8"/>
        <v>74.38</v>
      </c>
      <c r="E140" s="12">
        <f t="shared" si="9"/>
        <v>2.6888948642102745E-4</v>
      </c>
      <c r="F140" s="12">
        <f t="shared" si="12"/>
        <v>2.204893788652873E-2</v>
      </c>
      <c r="G140" s="9">
        <v>2.0870000000000002</v>
      </c>
      <c r="H140" s="9">
        <v>2.1150000000000002</v>
      </c>
      <c r="I140" s="11">
        <f t="shared" si="10"/>
        <v>2.101</v>
      </c>
      <c r="J140" s="12">
        <f t="shared" si="11"/>
        <v>1.3326987148976691E-2</v>
      </c>
      <c r="K140" s="12">
        <f t="shared" si="13"/>
        <v>2.0704426463588721E-2</v>
      </c>
      <c r="L140" s="22">
        <f t="shared" si="14"/>
        <v>2.1635493543801228E-2</v>
      </c>
    </row>
    <row r="141" spans="1:12" x14ac:dyDescent="0.2">
      <c r="A141" s="5">
        <v>45531</v>
      </c>
      <c r="B141" s="6">
        <v>75.75</v>
      </c>
      <c r="C141" s="6">
        <v>75.77</v>
      </c>
      <c r="D141" s="6">
        <f t="shared" si="8"/>
        <v>75.759999999999991</v>
      </c>
      <c r="E141" s="12">
        <f t="shared" si="9"/>
        <v>2.6399155227027485E-4</v>
      </c>
      <c r="F141" s="12">
        <f t="shared" si="12"/>
        <v>-1.8215417106652532E-2</v>
      </c>
      <c r="G141" s="6">
        <v>2.077</v>
      </c>
      <c r="H141" s="6">
        <v>2.0870000000000002</v>
      </c>
      <c r="I141" s="11">
        <f t="shared" si="10"/>
        <v>2.0819999999999999</v>
      </c>
      <c r="J141" s="12">
        <f t="shared" si="11"/>
        <v>4.8030739673392085E-3</v>
      </c>
      <c r="K141" s="12">
        <f t="shared" si="13"/>
        <v>9.1258405379444074E-3</v>
      </c>
      <c r="L141" s="22">
        <f t="shared" si="14"/>
        <v>-9.8078364023582634E-3</v>
      </c>
    </row>
    <row r="142" spans="1:12" x14ac:dyDescent="0.2">
      <c r="A142" s="8">
        <v>45530</v>
      </c>
      <c r="B142" s="9">
        <v>77.150000000000006</v>
      </c>
      <c r="C142" s="9">
        <v>77.180000000000007</v>
      </c>
      <c r="D142" s="6">
        <f t="shared" ref="D142:D205" si="15">AVERAGE(B142:C142)</f>
        <v>77.165000000000006</v>
      </c>
      <c r="E142" s="12">
        <f t="shared" ref="E142:E205" si="16">(C142-B142)/D142</f>
        <v>3.8877729540596302E-4</v>
      </c>
      <c r="F142" s="12">
        <f t="shared" si="12"/>
        <v>-1.8207736668178764E-2</v>
      </c>
      <c r="G142" s="9">
        <v>2.117</v>
      </c>
      <c r="H142" s="9">
        <v>2.1230000000000002</v>
      </c>
      <c r="I142" s="11">
        <f t="shared" ref="I142:I205" si="17">AVERAGE(G142:H142)</f>
        <v>2.12</v>
      </c>
      <c r="J142" s="12">
        <f t="shared" ref="J142:J205" si="18">(H142-G142)/I142</f>
        <v>2.8301886792453899E-3</v>
      </c>
      <c r="K142" s="12">
        <f t="shared" si="13"/>
        <v>-1.7924528301886955E-2</v>
      </c>
      <c r="L142" s="22">
        <f t="shared" si="14"/>
        <v>-1.812064860417377E-2</v>
      </c>
    </row>
    <row r="143" spans="1:12" x14ac:dyDescent="0.2">
      <c r="A143" s="5">
        <v>45527</v>
      </c>
      <c r="B143" s="6">
        <v>74.959999999999994</v>
      </c>
      <c r="C143" s="6">
        <v>74.98</v>
      </c>
      <c r="D143" s="6">
        <f t="shared" si="15"/>
        <v>74.97</v>
      </c>
      <c r="E143" s="12">
        <f t="shared" si="16"/>
        <v>2.6677337601720998E-4</v>
      </c>
      <c r="F143" s="12">
        <f t="shared" ref="F143:F206" si="19">D142/D143-1</f>
        <v>2.9278378017873807E-2</v>
      </c>
      <c r="G143" s="6">
        <v>2.1680000000000001</v>
      </c>
      <c r="H143" s="6">
        <v>2.1960000000000002</v>
      </c>
      <c r="I143" s="11">
        <f t="shared" si="17"/>
        <v>2.1820000000000004</v>
      </c>
      <c r="J143" s="12">
        <f t="shared" si="18"/>
        <v>1.2832263978001843E-2</v>
      </c>
      <c r="K143" s="12">
        <f t="shared" ref="K143:K206" si="20">I142/I143-1</f>
        <v>-2.8414298808432714E-2</v>
      </c>
      <c r="L143" s="22">
        <f t="shared" ref="L143:L206" si="21">F143*$O$6+K143*$P$6</f>
        <v>1.1537576085165546E-2</v>
      </c>
    </row>
    <row r="144" spans="1:12" x14ac:dyDescent="0.2">
      <c r="A144" s="8">
        <v>45526</v>
      </c>
      <c r="B144" s="9">
        <v>72.97</v>
      </c>
      <c r="C144" s="9">
        <v>73</v>
      </c>
      <c r="D144" s="6">
        <f t="shared" si="15"/>
        <v>72.984999999999999</v>
      </c>
      <c r="E144" s="12">
        <f t="shared" si="16"/>
        <v>4.1104336507503101E-4</v>
      </c>
      <c r="F144" s="12">
        <f t="shared" si="19"/>
        <v>2.7197369322463416E-2</v>
      </c>
      <c r="G144" s="9">
        <v>2.0499999999999998</v>
      </c>
      <c r="H144" s="9">
        <v>2.0699999999999998</v>
      </c>
      <c r="I144" s="11">
        <f t="shared" si="17"/>
        <v>2.0599999999999996</v>
      </c>
      <c r="J144" s="12">
        <f t="shared" si="18"/>
        <v>9.7087378640776812E-3</v>
      </c>
      <c r="K144" s="12">
        <f t="shared" si="20"/>
        <v>5.9223300970874249E-2</v>
      </c>
      <c r="L144" s="22">
        <f t="shared" si="21"/>
        <v>3.7045511952341167E-2</v>
      </c>
    </row>
    <row r="145" spans="1:12" x14ac:dyDescent="0.2">
      <c r="A145" s="5">
        <v>45525</v>
      </c>
      <c r="B145" s="6">
        <v>71.94</v>
      </c>
      <c r="C145" s="6">
        <v>71.959999999999994</v>
      </c>
      <c r="D145" s="6">
        <f t="shared" si="15"/>
        <v>71.949999999999989</v>
      </c>
      <c r="E145" s="12">
        <f t="shared" si="16"/>
        <v>2.7797081306457297E-4</v>
      </c>
      <c r="F145" s="12">
        <f t="shared" si="19"/>
        <v>1.4384989576094576E-2</v>
      </c>
      <c r="G145" s="6">
        <v>2.1859999999999999</v>
      </c>
      <c r="H145" s="6">
        <v>2.202</v>
      </c>
      <c r="I145" s="11">
        <f t="shared" si="17"/>
        <v>2.194</v>
      </c>
      <c r="J145" s="12">
        <f t="shared" si="18"/>
        <v>7.2926162260711098E-3</v>
      </c>
      <c r="K145" s="12">
        <f t="shared" si="20"/>
        <v>-6.1075660893345596E-2</v>
      </c>
      <c r="L145" s="22">
        <f t="shared" si="21"/>
        <v>-8.8195578177132274E-3</v>
      </c>
    </row>
    <row r="146" spans="1:12" x14ac:dyDescent="0.2">
      <c r="A146" s="8">
        <v>45524</v>
      </c>
      <c r="B146" s="9">
        <v>73.08</v>
      </c>
      <c r="C146" s="9">
        <v>73.099999999999994</v>
      </c>
      <c r="D146" s="6">
        <f t="shared" si="15"/>
        <v>73.09</v>
      </c>
      <c r="E146" s="12">
        <f t="shared" si="16"/>
        <v>2.7363524421940099E-4</v>
      </c>
      <c r="F146" s="12">
        <f t="shared" si="19"/>
        <v>-1.5597208920509198E-2</v>
      </c>
      <c r="G146" s="9">
        <v>2.198</v>
      </c>
      <c r="H146" s="9">
        <v>2.2069999999999999</v>
      </c>
      <c r="I146" s="11">
        <f t="shared" si="17"/>
        <v>2.2024999999999997</v>
      </c>
      <c r="J146" s="12">
        <f t="shared" si="18"/>
        <v>4.0862656072644258E-3</v>
      </c>
      <c r="K146" s="12">
        <f t="shared" si="20"/>
        <v>-3.8592508513052293E-3</v>
      </c>
      <c r="L146" s="22">
        <f t="shared" si="21"/>
        <v>-1.1987725002348735E-2</v>
      </c>
    </row>
    <row r="147" spans="1:12" x14ac:dyDescent="0.2">
      <c r="A147" s="5">
        <v>45523</v>
      </c>
      <c r="B147" s="6">
        <v>73.790000000000006</v>
      </c>
      <c r="C147" s="6">
        <v>73.83</v>
      </c>
      <c r="D147" s="6">
        <f t="shared" si="15"/>
        <v>73.81</v>
      </c>
      <c r="E147" s="12">
        <f t="shared" si="16"/>
        <v>5.4193198753545646E-4</v>
      </c>
      <c r="F147" s="12">
        <f t="shared" si="19"/>
        <v>-9.754775775640101E-3</v>
      </c>
      <c r="G147" s="6">
        <v>2.2320000000000002</v>
      </c>
      <c r="H147" s="6">
        <v>2.2589999999999999</v>
      </c>
      <c r="I147" s="11">
        <f t="shared" si="17"/>
        <v>2.2454999999999998</v>
      </c>
      <c r="J147" s="12">
        <f t="shared" si="18"/>
        <v>1.2024048096192248E-2</v>
      </c>
      <c r="K147" s="12">
        <f t="shared" si="20"/>
        <v>-1.9149409930973138E-2</v>
      </c>
      <c r="L147" s="22">
        <f t="shared" si="21"/>
        <v>-1.264367525038284E-2</v>
      </c>
    </row>
    <row r="148" spans="1:12" x14ac:dyDescent="0.2">
      <c r="A148" s="8">
        <v>45520</v>
      </c>
      <c r="B148" s="9">
        <v>75.38</v>
      </c>
      <c r="C148" s="9">
        <v>75.599999999999994</v>
      </c>
      <c r="D148" s="6">
        <f t="shared" si="15"/>
        <v>75.489999999999995</v>
      </c>
      <c r="E148" s="12">
        <f t="shared" si="16"/>
        <v>2.9142932838786446E-3</v>
      </c>
      <c r="F148" s="12">
        <f t="shared" si="19"/>
        <v>-2.2254603258709649E-2</v>
      </c>
      <c r="G148" s="9">
        <v>2.11</v>
      </c>
      <c r="H148" s="9">
        <v>2.1539999999999999</v>
      </c>
      <c r="I148" s="11">
        <f t="shared" si="17"/>
        <v>2.1319999999999997</v>
      </c>
      <c r="J148" s="12">
        <f t="shared" si="18"/>
        <v>2.0637898686679194E-2</v>
      </c>
      <c r="K148" s="12">
        <f t="shared" si="20"/>
        <v>5.3236397748593012E-2</v>
      </c>
      <c r="L148" s="22">
        <f t="shared" si="21"/>
        <v>9.592770853162659E-4</v>
      </c>
    </row>
    <row r="149" spans="1:12" x14ac:dyDescent="0.2">
      <c r="A149" s="5">
        <v>45519</v>
      </c>
      <c r="B149" s="6">
        <v>77.97</v>
      </c>
      <c r="C149" s="6">
        <v>78.17</v>
      </c>
      <c r="D149" s="6">
        <f t="shared" si="15"/>
        <v>78.069999999999993</v>
      </c>
      <c r="E149" s="12">
        <f t="shared" si="16"/>
        <v>2.5618035096708447E-3</v>
      </c>
      <c r="F149" s="12">
        <f t="shared" si="19"/>
        <v>-3.3047265274753435E-2</v>
      </c>
      <c r="G149" s="6">
        <v>2.198</v>
      </c>
      <c r="H149" s="6">
        <v>2.2189999999999999</v>
      </c>
      <c r="I149" s="11">
        <f t="shared" si="17"/>
        <v>2.2084999999999999</v>
      </c>
      <c r="J149" s="12">
        <f t="shared" si="18"/>
        <v>9.5087163232963137E-3</v>
      </c>
      <c r="K149" s="12">
        <f t="shared" si="20"/>
        <v>-3.4638895177722562E-2</v>
      </c>
      <c r="L149" s="22">
        <f t="shared" si="21"/>
        <v>-3.3536699851411451E-2</v>
      </c>
    </row>
    <row r="150" spans="1:12" x14ac:dyDescent="0.2">
      <c r="A150" s="8">
        <v>45518</v>
      </c>
      <c r="B150" s="9">
        <v>77.09</v>
      </c>
      <c r="C150" s="9">
        <v>77.31</v>
      </c>
      <c r="D150" s="6">
        <f t="shared" si="15"/>
        <v>77.2</v>
      </c>
      <c r="E150" s="12">
        <f t="shared" si="16"/>
        <v>2.8497409326424723E-3</v>
      </c>
      <c r="F150" s="12">
        <f t="shared" si="19"/>
        <v>1.1269430051813245E-2</v>
      </c>
      <c r="G150" s="9">
        <v>2.226</v>
      </c>
      <c r="H150" s="9">
        <v>2.2330000000000001</v>
      </c>
      <c r="I150" s="11">
        <f t="shared" si="17"/>
        <v>2.2294999999999998</v>
      </c>
      <c r="J150" s="12">
        <f t="shared" si="18"/>
        <v>3.1397174254317638E-3</v>
      </c>
      <c r="K150" s="12">
        <f t="shared" si="20"/>
        <v>-9.4191522762950841E-3</v>
      </c>
      <c r="L150" s="22">
        <f t="shared" si="21"/>
        <v>4.9075820402101483E-3</v>
      </c>
    </row>
    <row r="151" spans="1:12" x14ac:dyDescent="0.2">
      <c r="A151" s="5">
        <v>45517</v>
      </c>
      <c r="B151" s="6">
        <v>78.52</v>
      </c>
      <c r="C151" s="6">
        <v>78.739999999999995</v>
      </c>
      <c r="D151" s="6">
        <f t="shared" si="15"/>
        <v>78.63</v>
      </c>
      <c r="E151" s="12">
        <f t="shared" si="16"/>
        <v>2.7979142820806165E-3</v>
      </c>
      <c r="F151" s="12">
        <f t="shared" si="19"/>
        <v>-1.8186442833523997E-2</v>
      </c>
      <c r="G151" s="6">
        <v>2.15</v>
      </c>
      <c r="H151" s="6">
        <v>2.161</v>
      </c>
      <c r="I151" s="11">
        <f t="shared" si="17"/>
        <v>2.1555</v>
      </c>
      <c r="J151" s="12">
        <f t="shared" si="18"/>
        <v>5.1032243099049506E-3</v>
      </c>
      <c r="K151" s="12">
        <f t="shared" si="20"/>
        <v>3.4330781721178205E-2</v>
      </c>
      <c r="L151" s="22">
        <f t="shared" si="21"/>
        <v>-2.0371197281744795E-3</v>
      </c>
    </row>
    <row r="152" spans="1:12" x14ac:dyDescent="0.2">
      <c r="A152" s="8">
        <v>45516</v>
      </c>
      <c r="B152" s="9">
        <v>79.58</v>
      </c>
      <c r="C152" s="9">
        <v>79.8</v>
      </c>
      <c r="D152" s="6">
        <f t="shared" si="15"/>
        <v>79.69</v>
      </c>
      <c r="E152" s="12">
        <f t="shared" si="16"/>
        <v>2.7606977036014413E-3</v>
      </c>
      <c r="F152" s="12">
        <f t="shared" si="19"/>
        <v>-1.3301543480988887E-2</v>
      </c>
      <c r="G152" s="9">
        <v>2.1709999999999998</v>
      </c>
      <c r="H152" s="9">
        <v>2.1800000000000002</v>
      </c>
      <c r="I152" s="11">
        <f t="shared" si="17"/>
        <v>2.1755</v>
      </c>
      <c r="J152" s="12">
        <f t="shared" si="18"/>
        <v>4.1369800045968014E-3</v>
      </c>
      <c r="K152" s="12">
        <f t="shared" si="20"/>
        <v>-9.1932888991036465E-3</v>
      </c>
      <c r="L152" s="22">
        <f t="shared" si="21"/>
        <v>-1.2038233563062979E-2</v>
      </c>
    </row>
    <row r="153" spans="1:12" x14ac:dyDescent="0.2">
      <c r="A153" s="5">
        <v>45513</v>
      </c>
      <c r="B153" s="6">
        <v>76.900000000000006</v>
      </c>
      <c r="C153" s="6">
        <v>77.2</v>
      </c>
      <c r="D153" s="6">
        <f t="shared" si="15"/>
        <v>77.050000000000011</v>
      </c>
      <c r="E153" s="12">
        <f t="shared" si="16"/>
        <v>3.8935756002595342E-3</v>
      </c>
      <c r="F153" s="12">
        <f t="shared" si="19"/>
        <v>3.4263465282283967E-2</v>
      </c>
      <c r="G153" s="6">
        <v>2.1339999999999999</v>
      </c>
      <c r="H153" s="6">
        <v>2.1800000000000002</v>
      </c>
      <c r="I153" s="11">
        <f t="shared" si="17"/>
        <v>2.157</v>
      </c>
      <c r="J153" s="12">
        <f t="shared" si="18"/>
        <v>2.132591562355135E-2</v>
      </c>
      <c r="K153" s="12">
        <f t="shared" si="20"/>
        <v>8.576726935558554E-3</v>
      </c>
      <c r="L153" s="22">
        <f t="shared" si="21"/>
        <v>2.6364657974754645E-2</v>
      </c>
    </row>
    <row r="154" spans="1:12" x14ac:dyDescent="0.2">
      <c r="A154" s="8">
        <v>45512</v>
      </c>
      <c r="B154" s="9">
        <v>76</v>
      </c>
      <c r="C154" s="9">
        <v>76.19</v>
      </c>
      <c r="D154" s="6">
        <f t="shared" si="15"/>
        <v>76.094999999999999</v>
      </c>
      <c r="E154" s="12">
        <f t="shared" si="16"/>
        <v>2.4968789013732535E-3</v>
      </c>
      <c r="F154" s="12">
        <f t="shared" si="19"/>
        <v>1.2550101846376505E-2</v>
      </c>
      <c r="G154" s="9">
        <v>2.1509999999999998</v>
      </c>
      <c r="H154" s="9">
        <v>2.1549999999999998</v>
      </c>
      <c r="I154" s="11">
        <f t="shared" si="17"/>
        <v>2.1529999999999996</v>
      </c>
      <c r="J154" s="12">
        <f t="shared" si="18"/>
        <v>1.8578727357176053E-3</v>
      </c>
      <c r="K154" s="12">
        <f t="shared" si="20"/>
        <v>1.8578727357179137E-3</v>
      </c>
      <c r="L154" s="22">
        <f t="shared" si="21"/>
        <v>9.2621850897590032E-3</v>
      </c>
    </row>
    <row r="155" spans="1:12" x14ac:dyDescent="0.2">
      <c r="A155" s="5">
        <v>45511</v>
      </c>
      <c r="B155" s="6">
        <v>75.36</v>
      </c>
      <c r="C155" s="6">
        <v>75.5</v>
      </c>
      <c r="D155" s="6">
        <f t="shared" si="15"/>
        <v>75.430000000000007</v>
      </c>
      <c r="E155" s="12">
        <f t="shared" si="16"/>
        <v>1.8560254540633775E-3</v>
      </c>
      <c r="F155" s="12">
        <f t="shared" si="19"/>
        <v>8.8161209068009505E-3</v>
      </c>
      <c r="G155" s="6">
        <v>2.097</v>
      </c>
      <c r="H155" s="6">
        <v>2.1080000000000001</v>
      </c>
      <c r="I155" s="11">
        <f t="shared" si="17"/>
        <v>2.1025</v>
      </c>
      <c r="J155" s="12">
        <f t="shared" si="18"/>
        <v>5.2318668252081431E-3</v>
      </c>
      <c r="K155" s="12">
        <f t="shared" si="20"/>
        <v>2.4019024970273195E-2</v>
      </c>
      <c r="L155" s="22">
        <f t="shared" si="21"/>
        <v>1.3491093964543427E-2</v>
      </c>
    </row>
    <row r="156" spans="1:12" x14ac:dyDescent="0.2">
      <c r="A156" s="8">
        <v>45510</v>
      </c>
      <c r="B156" s="9">
        <v>72.819999999999993</v>
      </c>
      <c r="C156" s="9">
        <v>73.150000000000006</v>
      </c>
      <c r="D156" s="6">
        <f t="shared" si="15"/>
        <v>72.984999999999999</v>
      </c>
      <c r="E156" s="12">
        <f t="shared" si="16"/>
        <v>4.5214770158253413E-3</v>
      </c>
      <c r="F156" s="12">
        <f t="shared" si="19"/>
        <v>3.3500034253613808E-2</v>
      </c>
      <c r="G156" s="9">
        <v>2.016</v>
      </c>
      <c r="H156" s="9">
        <v>2.0270000000000001</v>
      </c>
      <c r="I156" s="11">
        <f t="shared" si="17"/>
        <v>2.0215000000000001</v>
      </c>
      <c r="J156" s="12">
        <f t="shared" si="18"/>
        <v>5.4415038337868515E-3</v>
      </c>
      <c r="K156" s="12">
        <f t="shared" si="20"/>
        <v>4.0069255503339063E-2</v>
      </c>
      <c r="L156" s="22">
        <f t="shared" si="21"/>
        <v>3.5520104381307607E-2</v>
      </c>
    </row>
    <row r="157" spans="1:12" x14ac:dyDescent="0.2">
      <c r="A157" s="5">
        <v>45509</v>
      </c>
      <c r="B157" s="6">
        <v>73.650000000000006</v>
      </c>
      <c r="C157" s="6">
        <v>74.12</v>
      </c>
      <c r="D157" s="6">
        <f t="shared" si="15"/>
        <v>73.885000000000005</v>
      </c>
      <c r="E157" s="12">
        <f t="shared" si="16"/>
        <v>6.3612370575894814E-3</v>
      </c>
      <c r="F157" s="12">
        <f t="shared" si="19"/>
        <v>-1.2181092237937396E-2</v>
      </c>
      <c r="G157" s="6">
        <v>1.9430000000000001</v>
      </c>
      <c r="H157" s="6">
        <v>1.9570000000000001</v>
      </c>
      <c r="I157" s="11">
        <f t="shared" si="17"/>
        <v>1.9500000000000002</v>
      </c>
      <c r="J157" s="12">
        <f t="shared" si="18"/>
        <v>7.1794871794871856E-3</v>
      </c>
      <c r="K157" s="12">
        <f t="shared" si="20"/>
        <v>3.6666666666666625E-2</v>
      </c>
      <c r="L157" s="22">
        <f t="shared" si="21"/>
        <v>2.8398508566655125E-3</v>
      </c>
    </row>
    <row r="158" spans="1:12" x14ac:dyDescent="0.2">
      <c r="A158" s="8">
        <v>45506</v>
      </c>
      <c r="B158" s="9">
        <v>74.03</v>
      </c>
      <c r="C158" s="9">
        <v>74.25</v>
      </c>
      <c r="D158" s="6">
        <f t="shared" si="15"/>
        <v>74.14</v>
      </c>
      <c r="E158" s="12">
        <f t="shared" si="16"/>
        <v>2.9673590504450884E-3</v>
      </c>
      <c r="F158" s="12">
        <f t="shared" si="19"/>
        <v>-3.4394388993794767E-3</v>
      </c>
      <c r="G158" s="9">
        <v>1.972</v>
      </c>
      <c r="H158" s="9">
        <v>1.99</v>
      </c>
      <c r="I158" s="11">
        <f t="shared" si="17"/>
        <v>1.9809999999999999</v>
      </c>
      <c r="J158" s="12">
        <f t="shared" si="18"/>
        <v>9.0863200403836532E-3</v>
      </c>
      <c r="K158" s="12">
        <f t="shared" si="20"/>
        <v>-1.5648662291771642E-2</v>
      </c>
      <c r="L158" s="22">
        <f t="shared" si="21"/>
        <v>-7.1938393860951954E-3</v>
      </c>
    </row>
    <row r="159" spans="1:12" x14ac:dyDescent="0.2">
      <c r="A159" s="5">
        <v>45505</v>
      </c>
      <c r="B159" s="6">
        <v>76.81</v>
      </c>
      <c r="C159" s="6">
        <v>76.97</v>
      </c>
      <c r="D159" s="6">
        <f t="shared" si="15"/>
        <v>76.89</v>
      </c>
      <c r="E159" s="12">
        <f t="shared" si="16"/>
        <v>2.0808947847574012E-3</v>
      </c>
      <c r="F159" s="12">
        <f t="shared" si="19"/>
        <v>-3.5765379113018581E-2</v>
      </c>
      <c r="G159" s="6">
        <v>1.9750000000000001</v>
      </c>
      <c r="H159" s="6">
        <v>1.9810000000000001</v>
      </c>
      <c r="I159" s="11">
        <f t="shared" si="17"/>
        <v>1.9780000000000002</v>
      </c>
      <c r="J159" s="12">
        <f t="shared" si="18"/>
        <v>3.0333670374115291E-3</v>
      </c>
      <c r="K159" s="12">
        <f t="shared" si="20"/>
        <v>1.5166835187054861E-3</v>
      </c>
      <c r="L159" s="22">
        <f t="shared" si="21"/>
        <v>-2.4300948527078921E-2</v>
      </c>
    </row>
    <row r="160" spans="1:12" x14ac:dyDescent="0.2">
      <c r="A160" s="8">
        <v>45504</v>
      </c>
      <c r="B160" s="9">
        <v>78.510000000000005</v>
      </c>
      <c r="C160" s="9">
        <v>78.69</v>
      </c>
      <c r="D160" s="6">
        <f t="shared" si="15"/>
        <v>78.599999999999994</v>
      </c>
      <c r="E160" s="12">
        <f t="shared" si="16"/>
        <v>2.2900763358777686E-3</v>
      </c>
      <c r="F160" s="12">
        <f t="shared" si="19"/>
        <v>-2.175572519083957E-2</v>
      </c>
      <c r="G160" s="9">
        <v>2.0390000000000001</v>
      </c>
      <c r="H160" s="9">
        <v>2.0459999999999998</v>
      </c>
      <c r="I160" s="11">
        <f t="shared" si="17"/>
        <v>2.0425</v>
      </c>
      <c r="J160" s="12">
        <f t="shared" si="18"/>
        <v>3.4271725826191791E-3</v>
      </c>
      <c r="K160" s="12">
        <f t="shared" si="20"/>
        <v>-3.1578947368420929E-2</v>
      </c>
      <c r="L160" s="22">
        <f t="shared" si="21"/>
        <v>-2.4776417739360637E-2</v>
      </c>
    </row>
    <row r="161" spans="1:12" x14ac:dyDescent="0.2">
      <c r="A161" s="5">
        <v>45503</v>
      </c>
      <c r="B161" s="6">
        <v>75.25</v>
      </c>
      <c r="C161" s="6">
        <v>75.28</v>
      </c>
      <c r="D161" s="6">
        <f t="shared" si="15"/>
        <v>75.265000000000001</v>
      </c>
      <c r="E161" s="12">
        <f t="shared" si="16"/>
        <v>3.9859164286190309E-4</v>
      </c>
      <c r="F161" s="12">
        <f t="shared" si="19"/>
        <v>4.4310104298146413E-2</v>
      </c>
      <c r="G161" s="6">
        <v>2.109</v>
      </c>
      <c r="H161" s="6">
        <v>2.13</v>
      </c>
      <c r="I161" s="11">
        <f t="shared" si="17"/>
        <v>2.1194999999999999</v>
      </c>
      <c r="J161" s="12">
        <f t="shared" si="18"/>
        <v>9.9079971691436227E-3</v>
      </c>
      <c r="K161" s="12">
        <f t="shared" si="20"/>
        <v>-3.6329322953526755E-2</v>
      </c>
      <c r="L161" s="22">
        <f t="shared" si="21"/>
        <v>1.9513055772454737E-2</v>
      </c>
    </row>
    <row r="162" spans="1:12" x14ac:dyDescent="0.2">
      <c r="A162" s="8">
        <v>45502</v>
      </c>
      <c r="B162" s="9">
        <v>75.91</v>
      </c>
      <c r="C162" s="9">
        <v>75.92</v>
      </c>
      <c r="D162" s="6">
        <f t="shared" si="15"/>
        <v>75.914999999999992</v>
      </c>
      <c r="E162" s="12">
        <f t="shared" si="16"/>
        <v>1.3172627280517838E-4</v>
      </c>
      <c r="F162" s="12">
        <f t="shared" si="19"/>
        <v>-8.5622077323320722E-3</v>
      </c>
      <c r="G162" s="9">
        <v>2.0499999999999998</v>
      </c>
      <c r="H162" s="9">
        <v>2.0699999999999998</v>
      </c>
      <c r="I162" s="11">
        <f t="shared" si="17"/>
        <v>2.0599999999999996</v>
      </c>
      <c r="J162" s="12">
        <f t="shared" si="18"/>
        <v>9.7087378640776812E-3</v>
      </c>
      <c r="K162" s="12">
        <f t="shared" si="20"/>
        <v>2.8883495145631155E-2</v>
      </c>
      <c r="L162" s="22">
        <f t="shared" si="21"/>
        <v>2.9525430910527818E-3</v>
      </c>
    </row>
    <row r="163" spans="1:12" x14ac:dyDescent="0.2">
      <c r="A163" s="5">
        <v>45499</v>
      </c>
      <c r="B163" s="6">
        <v>76.430000000000007</v>
      </c>
      <c r="C163" s="6">
        <v>76.45</v>
      </c>
      <c r="D163" s="6">
        <f t="shared" si="15"/>
        <v>76.44</v>
      </c>
      <c r="E163" s="12">
        <f t="shared" si="16"/>
        <v>2.616431187859239E-4</v>
      </c>
      <c r="F163" s="12">
        <f t="shared" si="19"/>
        <v>-6.8681318681319548E-3</v>
      </c>
      <c r="G163" s="6">
        <v>2.0350000000000001</v>
      </c>
      <c r="H163" s="6">
        <v>2.052</v>
      </c>
      <c r="I163" s="11">
        <f t="shared" si="17"/>
        <v>2.0434999999999999</v>
      </c>
      <c r="J163" s="12">
        <f t="shared" si="18"/>
        <v>8.3190604355272355E-3</v>
      </c>
      <c r="K163" s="12">
        <f t="shared" si="20"/>
        <v>8.0743821874234012E-3</v>
      </c>
      <c r="L163" s="22">
        <f t="shared" si="21"/>
        <v>-2.273230109033113E-3</v>
      </c>
    </row>
    <row r="164" spans="1:12" x14ac:dyDescent="0.2">
      <c r="A164" s="8">
        <v>45498</v>
      </c>
      <c r="B164" s="9">
        <v>78.33</v>
      </c>
      <c r="C164" s="9">
        <v>78.349999999999994</v>
      </c>
      <c r="D164" s="6">
        <f t="shared" si="15"/>
        <v>78.34</v>
      </c>
      <c r="E164" s="12">
        <f t="shared" si="16"/>
        <v>2.5529742149599211E-4</v>
      </c>
      <c r="F164" s="12">
        <f t="shared" si="19"/>
        <v>-2.4253255042124167E-2</v>
      </c>
      <c r="G164" s="9">
        <v>2.073</v>
      </c>
      <c r="H164" s="9">
        <v>2.1019999999999999</v>
      </c>
      <c r="I164" s="11">
        <f t="shared" si="17"/>
        <v>2.0874999999999999</v>
      </c>
      <c r="J164" s="12">
        <f t="shared" si="18"/>
        <v>1.3892215568862235E-2</v>
      </c>
      <c r="K164" s="12">
        <f t="shared" si="20"/>
        <v>-2.107784431137727E-2</v>
      </c>
      <c r="L164" s="22">
        <f t="shared" si="21"/>
        <v>-2.3276799520762573E-2</v>
      </c>
    </row>
    <row r="165" spans="1:12" x14ac:dyDescent="0.2">
      <c r="A165" s="5">
        <v>45497</v>
      </c>
      <c r="B165" s="6">
        <v>77.48</v>
      </c>
      <c r="C165" s="6">
        <v>77.510000000000005</v>
      </c>
      <c r="D165" s="6">
        <f t="shared" si="15"/>
        <v>77.495000000000005</v>
      </c>
      <c r="E165" s="12">
        <f t="shared" si="16"/>
        <v>3.8712174979032372E-4</v>
      </c>
      <c r="F165" s="12">
        <f t="shared" si="19"/>
        <v>1.090392928576045E-2</v>
      </c>
      <c r="G165" s="6">
        <v>2.1509999999999998</v>
      </c>
      <c r="H165" s="6">
        <v>2.1669999999999998</v>
      </c>
      <c r="I165" s="11">
        <f t="shared" si="17"/>
        <v>2.1589999999999998</v>
      </c>
      <c r="J165" s="12">
        <f t="shared" si="18"/>
        <v>7.4108383510884737E-3</v>
      </c>
      <c r="K165" s="12">
        <f t="shared" si="20"/>
        <v>-3.3117183881426593E-2</v>
      </c>
      <c r="L165" s="22">
        <f t="shared" si="21"/>
        <v>-2.6327948275553818E-3</v>
      </c>
    </row>
    <row r="166" spans="1:12" x14ac:dyDescent="0.2">
      <c r="A166" s="8">
        <v>45496</v>
      </c>
      <c r="B166" s="9">
        <v>77.459999999999994</v>
      </c>
      <c r="C166" s="9">
        <v>77.48</v>
      </c>
      <c r="D166" s="6">
        <f t="shared" si="15"/>
        <v>77.47</v>
      </c>
      <c r="E166" s="12">
        <f t="shared" si="16"/>
        <v>2.581644507552631E-4</v>
      </c>
      <c r="F166" s="12">
        <f t="shared" si="19"/>
        <v>3.2270556344404788E-4</v>
      </c>
      <c r="G166" s="9">
        <v>2.1789999999999998</v>
      </c>
      <c r="H166" s="9">
        <v>2.1970000000000001</v>
      </c>
      <c r="I166" s="11">
        <f t="shared" si="17"/>
        <v>2.1879999999999997</v>
      </c>
      <c r="J166" s="12">
        <f t="shared" si="18"/>
        <v>8.2266910420476427E-3</v>
      </c>
      <c r="K166" s="12">
        <f t="shared" si="20"/>
        <v>-1.3254113345520957E-2</v>
      </c>
      <c r="L166" s="22">
        <f t="shared" si="21"/>
        <v>-3.8522377463516976E-3</v>
      </c>
    </row>
    <row r="167" spans="1:12" x14ac:dyDescent="0.2">
      <c r="A167" s="5">
        <v>45495</v>
      </c>
      <c r="B167" s="6">
        <v>78.22</v>
      </c>
      <c r="C167" s="6">
        <v>78.239999999999995</v>
      </c>
      <c r="D167" s="6">
        <f t="shared" si="15"/>
        <v>78.22999999999999</v>
      </c>
      <c r="E167" s="12">
        <f t="shared" si="16"/>
        <v>2.5565639780130415E-4</v>
      </c>
      <c r="F167" s="12">
        <f t="shared" si="19"/>
        <v>-9.71494311645138E-3</v>
      </c>
      <c r="G167" s="6">
        <v>2.2610000000000001</v>
      </c>
      <c r="H167" s="6">
        <v>2.2799999999999998</v>
      </c>
      <c r="I167" s="11">
        <f t="shared" si="17"/>
        <v>2.2705000000000002</v>
      </c>
      <c r="J167" s="12">
        <f t="shared" si="18"/>
        <v>8.3682008368199442E-3</v>
      </c>
      <c r="K167" s="12">
        <f t="shared" si="20"/>
        <v>-3.6335608896718941E-2</v>
      </c>
      <c r="L167" s="22">
        <f t="shared" si="21"/>
        <v>-1.7900938027840312E-2</v>
      </c>
    </row>
    <row r="168" spans="1:12" x14ac:dyDescent="0.2">
      <c r="A168" s="8">
        <v>45492</v>
      </c>
      <c r="B168" s="9">
        <v>78.59</v>
      </c>
      <c r="C168" s="9">
        <v>78.61</v>
      </c>
      <c r="D168" s="6">
        <f t="shared" si="15"/>
        <v>78.599999999999994</v>
      </c>
      <c r="E168" s="12">
        <f t="shared" si="16"/>
        <v>2.5445292620860082E-4</v>
      </c>
      <c r="F168" s="12">
        <f t="shared" si="19"/>
        <v>-4.7073791348600791E-3</v>
      </c>
      <c r="G168" s="9">
        <v>2.1509999999999998</v>
      </c>
      <c r="H168" s="9">
        <v>2.1779999999999999</v>
      </c>
      <c r="I168" s="11">
        <f t="shared" si="17"/>
        <v>2.1644999999999999</v>
      </c>
      <c r="J168" s="12">
        <f t="shared" si="18"/>
        <v>1.2474012474012537E-2</v>
      </c>
      <c r="K168" s="12">
        <f t="shared" si="20"/>
        <v>4.8972048972049098E-2</v>
      </c>
      <c r="L168" s="22">
        <f t="shared" si="21"/>
        <v>1.1799327682936499E-2</v>
      </c>
    </row>
    <row r="169" spans="1:12" x14ac:dyDescent="0.2">
      <c r="A169" s="5">
        <v>45491</v>
      </c>
      <c r="B169" s="6">
        <v>80.83</v>
      </c>
      <c r="C169" s="6">
        <v>80.849999999999994</v>
      </c>
      <c r="D169" s="6">
        <f t="shared" si="15"/>
        <v>80.84</v>
      </c>
      <c r="E169" s="12">
        <f t="shared" si="16"/>
        <v>2.4740227610089088E-4</v>
      </c>
      <c r="F169" s="12">
        <f t="shared" si="19"/>
        <v>-2.7709054923305443E-2</v>
      </c>
      <c r="G169" s="6">
        <v>2.1349999999999998</v>
      </c>
      <c r="H169" s="6">
        <v>2.1520000000000001</v>
      </c>
      <c r="I169" s="11">
        <f t="shared" si="17"/>
        <v>2.1435</v>
      </c>
      <c r="J169" s="12">
        <f t="shared" si="18"/>
        <v>7.930954047119361E-3</v>
      </c>
      <c r="K169" s="12">
        <f t="shared" si="20"/>
        <v>9.7970608817354865E-3</v>
      </c>
      <c r="L169" s="22">
        <f t="shared" si="21"/>
        <v>-1.617572680671079E-2</v>
      </c>
    </row>
    <row r="170" spans="1:12" x14ac:dyDescent="0.2">
      <c r="A170" s="8">
        <v>45490</v>
      </c>
      <c r="B170" s="9">
        <v>83.09</v>
      </c>
      <c r="C170" s="9">
        <v>83.1</v>
      </c>
      <c r="D170" s="6">
        <f t="shared" si="15"/>
        <v>83.094999999999999</v>
      </c>
      <c r="E170" s="12">
        <f t="shared" si="16"/>
        <v>1.20344184367181E-4</v>
      </c>
      <c r="F170" s="12">
        <f t="shared" si="19"/>
        <v>-2.7137613574823916E-2</v>
      </c>
      <c r="G170" s="9">
        <v>2.08</v>
      </c>
      <c r="H170" s="9">
        <v>2.09</v>
      </c>
      <c r="I170" s="11">
        <f t="shared" si="17"/>
        <v>2.085</v>
      </c>
      <c r="J170" s="12">
        <f t="shared" si="18"/>
        <v>4.7961630695442627E-3</v>
      </c>
      <c r="K170" s="12">
        <f t="shared" si="20"/>
        <v>2.8057553956834624E-2</v>
      </c>
      <c r="L170" s="22">
        <f t="shared" si="21"/>
        <v>-1.0164808902059822E-2</v>
      </c>
    </row>
    <row r="171" spans="1:12" x14ac:dyDescent="0.2">
      <c r="A171" s="5">
        <v>45489</v>
      </c>
      <c r="B171" s="6">
        <v>80.81</v>
      </c>
      <c r="C171" s="6">
        <v>80.83</v>
      </c>
      <c r="D171" s="6">
        <f t="shared" si="15"/>
        <v>80.819999999999993</v>
      </c>
      <c r="E171" s="12">
        <f t="shared" si="16"/>
        <v>2.4746349913382852E-4</v>
      </c>
      <c r="F171" s="12">
        <f t="shared" si="19"/>
        <v>2.8148973026478563E-2</v>
      </c>
      <c r="G171" s="6">
        <v>2.1909999999999998</v>
      </c>
      <c r="H171" s="6">
        <v>2.21</v>
      </c>
      <c r="I171" s="11">
        <f t="shared" si="17"/>
        <v>2.2004999999999999</v>
      </c>
      <c r="J171" s="12">
        <f t="shared" si="18"/>
        <v>8.6344012724381414E-3</v>
      </c>
      <c r="K171" s="12">
        <f t="shared" si="20"/>
        <v>-5.24880708929788E-2</v>
      </c>
      <c r="L171" s="22">
        <f t="shared" si="21"/>
        <v>3.3526573879938334E-3</v>
      </c>
    </row>
    <row r="172" spans="1:12" x14ac:dyDescent="0.2">
      <c r="A172" s="8">
        <v>45488</v>
      </c>
      <c r="B172" s="9">
        <v>81.95</v>
      </c>
      <c r="C172" s="9">
        <v>81.97</v>
      </c>
      <c r="D172" s="6">
        <f t="shared" si="15"/>
        <v>81.960000000000008</v>
      </c>
      <c r="E172" s="12">
        <f t="shared" si="16"/>
        <v>2.4402147388965373E-4</v>
      </c>
      <c r="F172" s="12">
        <f t="shared" si="19"/>
        <v>-1.3909224011713239E-2</v>
      </c>
      <c r="G172" s="9">
        <v>2.1749999999999998</v>
      </c>
      <c r="H172" s="9">
        <v>2.1930000000000001</v>
      </c>
      <c r="I172" s="11">
        <f t="shared" si="17"/>
        <v>2.1840000000000002</v>
      </c>
      <c r="J172" s="12">
        <f t="shared" si="18"/>
        <v>8.2417582417583495E-3</v>
      </c>
      <c r="K172" s="12">
        <f t="shared" si="20"/>
        <v>7.5549450549450281E-3</v>
      </c>
      <c r="L172" s="22">
        <f t="shared" si="21"/>
        <v>-7.3088789937799468E-3</v>
      </c>
    </row>
    <row r="173" spans="1:12" x14ac:dyDescent="0.2">
      <c r="A173" s="5">
        <v>45485</v>
      </c>
      <c r="B173" s="6">
        <v>82.19</v>
      </c>
      <c r="C173" s="6">
        <v>82.2</v>
      </c>
      <c r="D173" s="6">
        <f t="shared" si="15"/>
        <v>82.194999999999993</v>
      </c>
      <c r="E173" s="12">
        <f t="shared" si="16"/>
        <v>1.2166190157558388E-4</v>
      </c>
      <c r="F173" s="12">
        <f t="shared" si="19"/>
        <v>-2.8590546870246314E-3</v>
      </c>
      <c r="G173" s="6">
        <v>2.2999999999999998</v>
      </c>
      <c r="H173" s="6">
        <v>2.36</v>
      </c>
      <c r="I173" s="11">
        <f t="shared" si="17"/>
        <v>2.33</v>
      </c>
      <c r="J173" s="12">
        <f t="shared" si="18"/>
        <v>2.5751072961373411E-2</v>
      </c>
      <c r="K173" s="12">
        <f t="shared" si="20"/>
        <v>-6.266094420600854E-2</v>
      </c>
      <c r="L173" s="22">
        <f t="shared" si="21"/>
        <v>-2.1248450629808041E-2</v>
      </c>
    </row>
    <row r="174" spans="1:12" x14ac:dyDescent="0.2">
      <c r="A174" s="8">
        <v>45484</v>
      </c>
      <c r="B174" s="9">
        <v>82.82</v>
      </c>
      <c r="C174" s="9">
        <v>82.84</v>
      </c>
      <c r="D174" s="6">
        <f t="shared" si="15"/>
        <v>82.83</v>
      </c>
      <c r="E174" s="12">
        <f t="shared" si="16"/>
        <v>2.414584087892096E-4</v>
      </c>
      <c r="F174" s="12">
        <f t="shared" si="19"/>
        <v>-7.6663044790535873E-3</v>
      </c>
      <c r="G174" s="9">
        <v>2.2799999999999998</v>
      </c>
      <c r="H174" s="9">
        <v>2.2970000000000002</v>
      </c>
      <c r="I174" s="11">
        <f t="shared" si="17"/>
        <v>2.2885</v>
      </c>
      <c r="J174" s="12">
        <f t="shared" si="18"/>
        <v>7.4284465807298878E-3</v>
      </c>
      <c r="K174" s="12">
        <f t="shared" si="20"/>
        <v>1.8134149005899047E-2</v>
      </c>
      <c r="L174" s="22">
        <f t="shared" si="21"/>
        <v>2.6747083230251999E-4</v>
      </c>
    </row>
    <row r="175" spans="1:12" x14ac:dyDescent="0.2">
      <c r="A175" s="5">
        <v>45483</v>
      </c>
      <c r="B175" s="6">
        <v>82.39</v>
      </c>
      <c r="C175" s="6">
        <v>82.41</v>
      </c>
      <c r="D175" s="6">
        <f t="shared" si="15"/>
        <v>82.4</v>
      </c>
      <c r="E175" s="12">
        <f t="shared" si="16"/>
        <v>2.4271844660189344E-4</v>
      </c>
      <c r="F175" s="12">
        <f t="shared" si="19"/>
        <v>5.2184466019415954E-3</v>
      </c>
      <c r="G175" s="6">
        <v>2.3199999999999998</v>
      </c>
      <c r="H175" s="6">
        <v>2.3519999999999999</v>
      </c>
      <c r="I175" s="11">
        <f t="shared" si="17"/>
        <v>2.3359999999999999</v>
      </c>
      <c r="J175" s="12">
        <f t="shared" si="18"/>
        <v>1.3698630136986314E-2</v>
      </c>
      <c r="K175" s="12">
        <f t="shared" si="20"/>
        <v>-2.0333904109589018E-2</v>
      </c>
      <c r="L175" s="22">
        <f t="shared" si="21"/>
        <v>-2.6390358000824101E-3</v>
      </c>
    </row>
    <row r="176" spans="1:12" x14ac:dyDescent="0.2">
      <c r="A176" s="8">
        <v>45482</v>
      </c>
      <c r="B176" s="9">
        <v>81.81</v>
      </c>
      <c r="C176" s="9">
        <v>81.819999999999993</v>
      </c>
      <c r="D176" s="6">
        <f t="shared" si="15"/>
        <v>81.814999999999998</v>
      </c>
      <c r="E176" s="12">
        <f t="shared" si="16"/>
        <v>1.2222697549338026E-4</v>
      </c>
      <c r="F176" s="12">
        <f t="shared" si="19"/>
        <v>7.1502780663692533E-3</v>
      </c>
      <c r="G176" s="9">
        <v>2.351</v>
      </c>
      <c r="H176" s="9">
        <v>2.3879999999999999</v>
      </c>
      <c r="I176" s="11">
        <f t="shared" si="17"/>
        <v>2.3694999999999999</v>
      </c>
      <c r="J176" s="12">
        <f t="shared" si="18"/>
        <v>1.5615108672715729E-2</v>
      </c>
      <c r="K176" s="12">
        <f t="shared" si="20"/>
        <v>-1.4138003798269683E-2</v>
      </c>
      <c r="L176" s="22">
        <f t="shared" si="21"/>
        <v>6.0401928927580808E-4</v>
      </c>
    </row>
    <row r="177" spans="1:12" x14ac:dyDescent="0.2">
      <c r="A177" s="5">
        <v>45481</v>
      </c>
      <c r="B177" s="6">
        <v>82.2</v>
      </c>
      <c r="C177" s="6">
        <v>82.23</v>
      </c>
      <c r="D177" s="6">
        <f t="shared" si="15"/>
        <v>82.215000000000003</v>
      </c>
      <c r="E177" s="12">
        <f t="shared" si="16"/>
        <v>3.6489691662106835E-4</v>
      </c>
      <c r="F177" s="12">
        <f t="shared" si="19"/>
        <v>-4.865292221614137E-3</v>
      </c>
      <c r="G177" s="6">
        <v>2.3780000000000001</v>
      </c>
      <c r="H177" s="6">
        <v>2.391</v>
      </c>
      <c r="I177" s="11">
        <f t="shared" si="17"/>
        <v>2.3845000000000001</v>
      </c>
      <c r="J177" s="12">
        <f t="shared" si="18"/>
        <v>5.4518767037114281E-3</v>
      </c>
      <c r="K177" s="12">
        <f t="shared" si="20"/>
        <v>-6.2906269658209446E-3</v>
      </c>
      <c r="L177" s="22">
        <f t="shared" si="21"/>
        <v>-5.3035901612453647E-3</v>
      </c>
    </row>
    <row r="178" spans="1:12" x14ac:dyDescent="0.2">
      <c r="A178" s="8">
        <v>45478</v>
      </c>
      <c r="B178" s="9">
        <v>83.44</v>
      </c>
      <c r="C178" s="9">
        <v>83.46</v>
      </c>
      <c r="D178" s="6">
        <f t="shared" si="15"/>
        <v>83.449999999999989</v>
      </c>
      <c r="E178" s="12">
        <f t="shared" si="16"/>
        <v>2.3966446974231306E-4</v>
      </c>
      <c r="F178" s="12">
        <f t="shared" si="19"/>
        <v>-1.4799281006590559E-2</v>
      </c>
      <c r="G178" s="9">
        <v>2.3490000000000002</v>
      </c>
      <c r="H178" s="9">
        <v>2.4</v>
      </c>
      <c r="I178" s="11">
        <f t="shared" si="17"/>
        <v>2.3745000000000003</v>
      </c>
      <c r="J178" s="12">
        <f t="shared" si="18"/>
        <v>2.1478205938092108E-2</v>
      </c>
      <c r="K178" s="12">
        <f t="shared" si="20"/>
        <v>4.2114129290375946E-3</v>
      </c>
      <c r="L178" s="22">
        <f t="shared" si="21"/>
        <v>-8.9533925114058093E-3</v>
      </c>
    </row>
    <row r="179" spans="1:12" x14ac:dyDescent="0.2">
      <c r="A179" s="5">
        <v>45476</v>
      </c>
      <c r="B179" s="6">
        <v>83.59</v>
      </c>
      <c r="C179" s="6">
        <v>83.63</v>
      </c>
      <c r="D179" s="6">
        <f t="shared" si="15"/>
        <v>83.61</v>
      </c>
      <c r="E179" s="12">
        <f t="shared" si="16"/>
        <v>4.7841167324473197E-4</v>
      </c>
      <c r="F179" s="12">
        <f t="shared" si="19"/>
        <v>-1.9136466929794427E-3</v>
      </c>
      <c r="G179" s="6">
        <v>2.44</v>
      </c>
      <c r="H179" s="6">
        <v>2.5</v>
      </c>
      <c r="I179" s="11">
        <f t="shared" si="17"/>
        <v>2.4699999999999998</v>
      </c>
      <c r="J179" s="12">
        <f t="shared" si="18"/>
        <v>2.4291497975708527E-2</v>
      </c>
      <c r="K179" s="12">
        <f t="shared" si="20"/>
        <v>-3.8663967611335837E-2</v>
      </c>
      <c r="L179" s="22">
        <f t="shared" si="21"/>
        <v>-1.3214563901916058E-2</v>
      </c>
    </row>
    <row r="180" spans="1:12" x14ac:dyDescent="0.2">
      <c r="A180" s="8">
        <v>45475</v>
      </c>
      <c r="B180" s="9">
        <v>83.15</v>
      </c>
      <c r="C180" s="9">
        <v>83.18</v>
      </c>
      <c r="D180" s="6">
        <f t="shared" si="15"/>
        <v>83.165000000000006</v>
      </c>
      <c r="E180" s="12">
        <f t="shared" si="16"/>
        <v>3.6072867191728656E-4</v>
      </c>
      <c r="F180" s="12">
        <f t="shared" si="19"/>
        <v>5.3508086334395077E-3</v>
      </c>
      <c r="G180" s="9">
        <v>2.4449999999999998</v>
      </c>
      <c r="H180" s="9">
        <v>2.4990000000000001</v>
      </c>
      <c r="I180" s="11">
        <f t="shared" si="17"/>
        <v>2.472</v>
      </c>
      <c r="J180" s="12">
        <f t="shared" si="18"/>
        <v>2.1844660194174866E-2</v>
      </c>
      <c r="K180" s="12">
        <f t="shared" si="20"/>
        <v>-8.0906148867321281E-4</v>
      </c>
      <c r="L180" s="22">
        <f t="shared" si="21"/>
        <v>3.4566161331223864E-3</v>
      </c>
    </row>
    <row r="181" spans="1:12" x14ac:dyDescent="0.2">
      <c r="A181" s="5">
        <v>45474</v>
      </c>
      <c r="B181" s="6">
        <v>83.37</v>
      </c>
      <c r="C181" s="6">
        <v>83.41</v>
      </c>
      <c r="D181" s="6">
        <f t="shared" si="15"/>
        <v>83.39</v>
      </c>
      <c r="E181" s="12">
        <f t="shared" si="16"/>
        <v>4.7967382180107978E-4</v>
      </c>
      <c r="F181" s="12">
        <f t="shared" si="19"/>
        <v>-2.6981652476315565E-3</v>
      </c>
      <c r="G181" s="6">
        <v>2.48</v>
      </c>
      <c r="H181" s="6">
        <v>2.5019999999999998</v>
      </c>
      <c r="I181" s="11">
        <f t="shared" si="17"/>
        <v>2.4909999999999997</v>
      </c>
      <c r="J181" s="12">
        <f t="shared" si="18"/>
        <v>8.8317944600561221E-3</v>
      </c>
      <c r="K181" s="12">
        <f t="shared" si="20"/>
        <v>-7.6274588518665531E-3</v>
      </c>
      <c r="L181" s="22">
        <f t="shared" si="21"/>
        <v>-4.2139489885070309E-3</v>
      </c>
    </row>
    <row r="182" spans="1:12" x14ac:dyDescent="0.2">
      <c r="A182" s="8">
        <v>45471</v>
      </c>
      <c r="B182" s="9">
        <v>81.45</v>
      </c>
      <c r="C182" s="9">
        <v>81.48</v>
      </c>
      <c r="D182" s="6">
        <f t="shared" si="15"/>
        <v>81.465000000000003</v>
      </c>
      <c r="E182" s="12">
        <f t="shared" si="16"/>
        <v>3.6825630638926088E-4</v>
      </c>
      <c r="F182" s="12">
        <f t="shared" si="19"/>
        <v>2.3629779659976702E-2</v>
      </c>
      <c r="G182" s="9">
        <v>2.59</v>
      </c>
      <c r="H182" s="9">
        <v>2.65</v>
      </c>
      <c r="I182" s="11">
        <f t="shared" si="17"/>
        <v>2.62</v>
      </c>
      <c r="J182" s="12">
        <f t="shared" si="18"/>
        <v>2.2900763358778647E-2</v>
      </c>
      <c r="K182" s="12">
        <f t="shared" si="20"/>
        <v>-4.9236641221374167E-2</v>
      </c>
      <c r="L182" s="22">
        <f t="shared" si="21"/>
        <v>1.2229715256736329E-3</v>
      </c>
    </row>
    <row r="183" spans="1:12" x14ac:dyDescent="0.2">
      <c r="A183" s="5">
        <v>45470</v>
      </c>
      <c r="B183" s="6">
        <v>81.8</v>
      </c>
      <c r="C183" s="6">
        <v>81.819999999999993</v>
      </c>
      <c r="D183" s="6">
        <f t="shared" si="15"/>
        <v>81.81</v>
      </c>
      <c r="E183" s="12">
        <f t="shared" si="16"/>
        <v>2.4446889133352914E-4</v>
      </c>
      <c r="F183" s="12">
        <f t="shared" si="19"/>
        <v>-4.2170883755041633E-3</v>
      </c>
      <c r="G183" s="6">
        <v>2.66</v>
      </c>
      <c r="H183" s="6">
        <v>2.6970000000000001</v>
      </c>
      <c r="I183" s="11">
        <f t="shared" si="17"/>
        <v>2.6785000000000001</v>
      </c>
      <c r="J183" s="12">
        <f t="shared" si="18"/>
        <v>1.3813701698711937E-2</v>
      </c>
      <c r="K183" s="12">
        <f t="shared" si="20"/>
        <v>-2.1840582415531107E-2</v>
      </c>
      <c r="L183" s="22">
        <f t="shared" si="21"/>
        <v>-9.6364055978213486E-3</v>
      </c>
    </row>
    <row r="184" spans="1:12" x14ac:dyDescent="0.2">
      <c r="A184" s="8">
        <v>45469</v>
      </c>
      <c r="B184" s="9">
        <v>80.86</v>
      </c>
      <c r="C184" s="9">
        <v>80.900000000000006</v>
      </c>
      <c r="D184" s="6">
        <f t="shared" si="15"/>
        <v>80.88</v>
      </c>
      <c r="E184" s="12">
        <f t="shared" si="16"/>
        <v>4.9455984174092793E-4</v>
      </c>
      <c r="F184" s="12">
        <f t="shared" si="19"/>
        <v>1.1498516320474828E-2</v>
      </c>
      <c r="G184" s="9">
        <v>2.6179999999999999</v>
      </c>
      <c r="H184" s="9">
        <v>2.6160000000000001</v>
      </c>
      <c r="I184" s="11">
        <f t="shared" si="17"/>
        <v>2.617</v>
      </c>
      <c r="J184" s="12">
        <f t="shared" si="18"/>
        <v>-7.6423385555971716E-4</v>
      </c>
      <c r="K184" s="12">
        <f t="shared" si="20"/>
        <v>2.3500191058464015E-2</v>
      </c>
      <c r="L184" s="22">
        <f t="shared" si="21"/>
        <v>1.5189094503014075E-2</v>
      </c>
    </row>
    <row r="185" spans="1:12" x14ac:dyDescent="0.2">
      <c r="A185" s="5">
        <v>45468</v>
      </c>
      <c r="B185" s="6">
        <v>80.75</v>
      </c>
      <c r="C185" s="6">
        <v>80.790000000000006</v>
      </c>
      <c r="D185" s="6">
        <f t="shared" si="15"/>
        <v>80.77000000000001</v>
      </c>
      <c r="E185" s="12">
        <f t="shared" si="16"/>
        <v>4.9523337872980368E-4</v>
      </c>
      <c r="F185" s="12">
        <f t="shared" si="19"/>
        <v>1.3618917915065865E-3</v>
      </c>
      <c r="G185" s="6">
        <v>2.68</v>
      </c>
      <c r="H185" s="6">
        <v>2.847</v>
      </c>
      <c r="I185" s="11">
        <f t="shared" si="17"/>
        <v>2.7635000000000001</v>
      </c>
      <c r="J185" s="12">
        <f t="shared" si="18"/>
        <v>6.0430613352632466E-2</v>
      </c>
      <c r="K185" s="12">
        <f t="shared" si="20"/>
        <v>-5.3012484168626806E-2</v>
      </c>
      <c r="L185" s="22">
        <f t="shared" si="21"/>
        <v>-1.535851515073958E-2</v>
      </c>
    </row>
    <row r="186" spans="1:12" x14ac:dyDescent="0.2">
      <c r="A186" s="8">
        <v>45467</v>
      </c>
      <c r="B186" s="9">
        <v>81.73</v>
      </c>
      <c r="C186" s="9">
        <v>81.75</v>
      </c>
      <c r="D186" s="6">
        <f t="shared" si="15"/>
        <v>81.740000000000009</v>
      </c>
      <c r="E186" s="12">
        <f t="shared" si="16"/>
        <v>2.4467824810369489E-4</v>
      </c>
      <c r="F186" s="12">
        <f t="shared" si="19"/>
        <v>-1.186689503303151E-2</v>
      </c>
      <c r="G186" s="9">
        <v>2.8119999999999998</v>
      </c>
      <c r="H186" s="9">
        <v>2.8130000000000002</v>
      </c>
      <c r="I186" s="11">
        <f t="shared" si="17"/>
        <v>2.8125</v>
      </c>
      <c r="J186" s="12">
        <f t="shared" si="18"/>
        <v>3.5555555555567429E-4</v>
      </c>
      <c r="K186" s="12">
        <f t="shared" si="20"/>
        <v>-1.7422222222222228E-2</v>
      </c>
      <c r="L186" s="22">
        <f t="shared" si="21"/>
        <v>-1.357518739796269E-2</v>
      </c>
    </row>
    <row r="187" spans="1:12" x14ac:dyDescent="0.2">
      <c r="A187" s="5">
        <v>45464</v>
      </c>
      <c r="B187" s="6">
        <v>80.56</v>
      </c>
      <c r="C187" s="6">
        <v>80.61</v>
      </c>
      <c r="D187" s="6">
        <f t="shared" si="15"/>
        <v>80.585000000000008</v>
      </c>
      <c r="E187" s="12">
        <f t="shared" si="16"/>
        <v>6.2046286529747658E-4</v>
      </c>
      <c r="F187" s="12">
        <f t="shared" si="19"/>
        <v>1.4332692188372631E-2</v>
      </c>
      <c r="G187" s="6">
        <v>2.6850000000000001</v>
      </c>
      <c r="H187" s="6">
        <v>2.75</v>
      </c>
      <c r="I187" s="11">
        <f t="shared" si="17"/>
        <v>2.7175000000000002</v>
      </c>
      <c r="J187" s="12">
        <f t="shared" si="18"/>
        <v>2.3919043238270446E-2</v>
      </c>
      <c r="K187" s="12">
        <f t="shared" si="20"/>
        <v>3.4958601655933563E-2</v>
      </c>
      <c r="L187" s="22">
        <f t="shared" si="21"/>
        <v>2.0675267965323228E-2</v>
      </c>
    </row>
    <row r="188" spans="1:12" x14ac:dyDescent="0.2">
      <c r="A188" s="8">
        <v>45463</v>
      </c>
      <c r="B188" s="9">
        <v>81.22</v>
      </c>
      <c r="C188" s="9">
        <v>81.260000000000005</v>
      </c>
      <c r="D188" s="6">
        <f t="shared" si="15"/>
        <v>81.240000000000009</v>
      </c>
      <c r="E188" s="12">
        <f t="shared" si="16"/>
        <v>4.9236829148210546E-4</v>
      </c>
      <c r="F188" s="12">
        <f t="shared" si="19"/>
        <v>-8.0625307730182172E-3</v>
      </c>
      <c r="G188" s="9">
        <v>2.7149999999999999</v>
      </c>
      <c r="H188" s="9">
        <v>2.7469999999999999</v>
      </c>
      <c r="I188" s="11">
        <f t="shared" si="17"/>
        <v>2.7309999999999999</v>
      </c>
      <c r="J188" s="12">
        <f t="shared" si="18"/>
        <v>1.1717319663127071E-2</v>
      </c>
      <c r="K188" s="12">
        <f t="shared" si="20"/>
        <v>-4.9432442328816162E-3</v>
      </c>
      <c r="L188" s="22">
        <f t="shared" si="21"/>
        <v>-7.1033337358182881E-3</v>
      </c>
    </row>
    <row r="189" spans="1:12" x14ac:dyDescent="0.2">
      <c r="A189" s="5">
        <v>45461</v>
      </c>
      <c r="B189" s="6">
        <v>80.760000000000005</v>
      </c>
      <c r="C189" s="6">
        <v>80.78</v>
      </c>
      <c r="D189" s="6">
        <f t="shared" si="15"/>
        <v>80.77000000000001</v>
      </c>
      <c r="E189" s="12">
        <f t="shared" si="16"/>
        <v>2.4761668936481391E-4</v>
      </c>
      <c r="F189" s="12">
        <f t="shared" si="19"/>
        <v>5.8189922000742023E-3</v>
      </c>
      <c r="G189" s="6">
        <v>2.895</v>
      </c>
      <c r="H189" s="6">
        <v>2.92</v>
      </c>
      <c r="I189" s="11">
        <f t="shared" si="17"/>
        <v>2.9074999999999998</v>
      </c>
      <c r="J189" s="12">
        <f t="shared" si="18"/>
        <v>8.5984522785898243E-3</v>
      </c>
      <c r="K189" s="12">
        <f t="shared" si="20"/>
        <v>-6.0705073086844363E-2</v>
      </c>
      <c r="L189" s="22">
        <f t="shared" si="21"/>
        <v>-1.4637508190208193E-2</v>
      </c>
    </row>
    <row r="190" spans="1:12" x14ac:dyDescent="0.2">
      <c r="A190" s="8">
        <v>45460</v>
      </c>
      <c r="B190" s="9">
        <v>79.930000000000007</v>
      </c>
      <c r="C190" s="9">
        <v>79.95</v>
      </c>
      <c r="D190" s="6">
        <f t="shared" si="15"/>
        <v>79.94</v>
      </c>
      <c r="E190" s="12">
        <f t="shared" si="16"/>
        <v>2.5018764073049814E-4</v>
      </c>
      <c r="F190" s="12">
        <f t="shared" si="19"/>
        <v>1.0382787090317924E-2</v>
      </c>
      <c r="G190" s="9">
        <v>2.78</v>
      </c>
      <c r="H190" s="9">
        <v>2.7949999999999999</v>
      </c>
      <c r="I190" s="11">
        <f t="shared" si="17"/>
        <v>2.7874999999999996</v>
      </c>
      <c r="J190" s="12">
        <f t="shared" si="18"/>
        <v>5.3811659192825566E-3</v>
      </c>
      <c r="K190" s="12">
        <f t="shared" si="20"/>
        <v>4.3049327354260036E-2</v>
      </c>
      <c r="L190" s="22">
        <f t="shared" si="21"/>
        <v>2.0427920242905222E-2</v>
      </c>
    </row>
    <row r="191" spans="1:12" x14ac:dyDescent="0.2">
      <c r="A191" s="5">
        <v>45457</v>
      </c>
      <c r="B191" s="6">
        <v>78.06</v>
      </c>
      <c r="C191" s="6">
        <v>78.08</v>
      </c>
      <c r="D191" s="6">
        <f t="shared" si="15"/>
        <v>78.069999999999993</v>
      </c>
      <c r="E191" s="12">
        <f t="shared" si="16"/>
        <v>2.5618035096702986E-4</v>
      </c>
      <c r="F191" s="12">
        <f t="shared" si="19"/>
        <v>2.3952862815422193E-2</v>
      </c>
      <c r="G191" s="6">
        <v>2.8839999999999999</v>
      </c>
      <c r="H191" s="6">
        <v>2.92</v>
      </c>
      <c r="I191" s="11">
        <f t="shared" si="17"/>
        <v>2.9020000000000001</v>
      </c>
      <c r="J191" s="12">
        <f t="shared" si="18"/>
        <v>1.2405237767057212E-2</v>
      </c>
      <c r="K191" s="12">
        <f t="shared" si="20"/>
        <v>-3.9455547898001542E-2</v>
      </c>
      <c r="L191" s="22">
        <f t="shared" si="21"/>
        <v>4.4544426134715143E-3</v>
      </c>
    </row>
    <row r="192" spans="1:12" x14ac:dyDescent="0.2">
      <c r="A192" s="8">
        <v>45456</v>
      </c>
      <c r="B192" s="9">
        <v>77.900000000000006</v>
      </c>
      <c r="C192" s="9">
        <v>77.959999999999994</v>
      </c>
      <c r="D192" s="6">
        <f t="shared" si="15"/>
        <v>77.930000000000007</v>
      </c>
      <c r="E192" s="12">
        <f t="shared" si="16"/>
        <v>7.6992172462450994E-4</v>
      </c>
      <c r="F192" s="12">
        <f t="shared" si="19"/>
        <v>1.7964840241240232E-3</v>
      </c>
      <c r="G192" s="9">
        <v>2.91</v>
      </c>
      <c r="H192" s="9">
        <v>2.9209999999999998</v>
      </c>
      <c r="I192" s="11">
        <f t="shared" si="17"/>
        <v>2.9154999999999998</v>
      </c>
      <c r="J192" s="12">
        <f t="shared" si="18"/>
        <v>3.7729377465270716E-3</v>
      </c>
      <c r="K192" s="12">
        <f t="shared" si="20"/>
        <v>-4.6304235980104691E-3</v>
      </c>
      <c r="L192" s="22">
        <f t="shared" si="21"/>
        <v>-1.7982391366456042E-4</v>
      </c>
    </row>
    <row r="193" spans="1:12" x14ac:dyDescent="0.2">
      <c r="A193" s="5">
        <v>45455</v>
      </c>
      <c r="B193" s="6">
        <v>78.31</v>
      </c>
      <c r="C193" s="6">
        <v>78.33</v>
      </c>
      <c r="D193" s="6">
        <f t="shared" si="15"/>
        <v>78.319999999999993</v>
      </c>
      <c r="E193" s="12">
        <f t="shared" si="16"/>
        <v>2.5536261491312592E-4</v>
      </c>
      <c r="F193" s="12">
        <f t="shared" si="19"/>
        <v>-4.9795709908068142E-3</v>
      </c>
      <c r="G193" s="6">
        <v>3.0219999999999998</v>
      </c>
      <c r="H193" s="6">
        <v>3.0419999999999998</v>
      </c>
      <c r="I193" s="11">
        <f t="shared" si="17"/>
        <v>3.032</v>
      </c>
      <c r="J193" s="12">
        <f t="shared" si="18"/>
        <v>6.5963060686015885E-3</v>
      </c>
      <c r="K193" s="12">
        <f t="shared" si="20"/>
        <v>-3.8423482849604285E-2</v>
      </c>
      <c r="L193" s="22">
        <f t="shared" si="21"/>
        <v>-1.5263750002437246E-2</v>
      </c>
    </row>
    <row r="194" spans="1:12" x14ac:dyDescent="0.2">
      <c r="A194" s="8">
        <v>45454</v>
      </c>
      <c r="B194" s="9">
        <v>78.16</v>
      </c>
      <c r="C194" s="9">
        <v>78.19</v>
      </c>
      <c r="D194" s="6">
        <f t="shared" si="15"/>
        <v>78.174999999999997</v>
      </c>
      <c r="E194" s="12">
        <f t="shared" si="16"/>
        <v>3.8375439718581564E-4</v>
      </c>
      <c r="F194" s="12">
        <f t="shared" si="19"/>
        <v>1.8548129197313301E-3</v>
      </c>
      <c r="G194" s="9">
        <v>3.1469999999999998</v>
      </c>
      <c r="H194" s="9">
        <v>3.16</v>
      </c>
      <c r="I194" s="11">
        <f t="shared" si="17"/>
        <v>3.1535000000000002</v>
      </c>
      <c r="J194" s="12">
        <f t="shared" si="18"/>
        <v>4.1224036784526224E-3</v>
      </c>
      <c r="K194" s="12">
        <f t="shared" si="20"/>
        <v>-3.8528618994767783E-2</v>
      </c>
      <c r="L194" s="22">
        <f t="shared" si="21"/>
        <v>-1.0563305052417621E-2</v>
      </c>
    </row>
    <row r="195" spans="1:12" x14ac:dyDescent="0.2">
      <c r="A195" s="5">
        <v>45453</v>
      </c>
      <c r="B195" s="6">
        <v>78.22</v>
      </c>
      <c r="C195" s="6">
        <v>78.27</v>
      </c>
      <c r="D195" s="6">
        <f t="shared" si="15"/>
        <v>78.245000000000005</v>
      </c>
      <c r="E195" s="12">
        <f t="shared" si="16"/>
        <v>6.3901846763367829E-4</v>
      </c>
      <c r="F195" s="12">
        <f t="shared" si="19"/>
        <v>-8.9462585468724765E-4</v>
      </c>
      <c r="G195" s="6">
        <v>2.9710000000000001</v>
      </c>
      <c r="H195" s="6">
        <v>2.9849999999999999</v>
      </c>
      <c r="I195" s="11">
        <f t="shared" si="17"/>
        <v>2.9779999999999998</v>
      </c>
      <c r="J195" s="12">
        <f t="shared" si="18"/>
        <v>4.7011417058427773E-3</v>
      </c>
      <c r="K195" s="12">
        <f t="shared" si="20"/>
        <v>5.8932169241101562E-2</v>
      </c>
      <c r="L195" s="22">
        <f t="shared" si="21"/>
        <v>1.7502428684115997E-2</v>
      </c>
    </row>
    <row r="196" spans="1:12" x14ac:dyDescent="0.2">
      <c r="A196" s="8">
        <v>45450</v>
      </c>
      <c r="B196" s="9">
        <v>75.349999999999994</v>
      </c>
      <c r="C196" s="9">
        <v>75.38</v>
      </c>
      <c r="D196" s="6">
        <f t="shared" si="15"/>
        <v>75.364999999999995</v>
      </c>
      <c r="E196" s="12">
        <f t="shared" si="16"/>
        <v>3.9806276122870217E-4</v>
      </c>
      <c r="F196" s="12">
        <f t="shared" si="19"/>
        <v>3.8214025077954128E-2</v>
      </c>
      <c r="G196" s="9">
        <v>2.9140000000000001</v>
      </c>
      <c r="H196" s="9">
        <v>2.96</v>
      </c>
      <c r="I196" s="11">
        <f t="shared" si="17"/>
        <v>2.9370000000000003</v>
      </c>
      <c r="J196" s="12">
        <f t="shared" si="18"/>
        <v>1.5662240381341442E-2</v>
      </c>
      <c r="K196" s="12">
        <f t="shared" si="20"/>
        <v>1.3959822948586886E-2</v>
      </c>
      <c r="L196" s="22">
        <f t="shared" si="21"/>
        <v>3.0755730200972907E-2</v>
      </c>
    </row>
    <row r="197" spans="1:12" x14ac:dyDescent="0.2">
      <c r="A197" s="5">
        <v>45449</v>
      </c>
      <c r="B197" s="6">
        <v>75.66</v>
      </c>
      <c r="C197" s="6">
        <v>75.680000000000007</v>
      </c>
      <c r="D197" s="6">
        <f t="shared" si="15"/>
        <v>75.67</v>
      </c>
      <c r="E197" s="12">
        <f t="shared" si="16"/>
        <v>2.6430553720113958E-4</v>
      </c>
      <c r="F197" s="12">
        <f t="shared" si="19"/>
        <v>-4.0306594423153985E-3</v>
      </c>
      <c r="G197" s="6">
        <v>2.79</v>
      </c>
      <c r="H197" s="6">
        <v>2.819</v>
      </c>
      <c r="I197" s="11">
        <f t="shared" si="17"/>
        <v>2.8045</v>
      </c>
      <c r="J197" s="12">
        <f t="shared" si="18"/>
        <v>1.0340524157603821E-2</v>
      </c>
      <c r="K197" s="12">
        <f t="shared" si="20"/>
        <v>4.7245498306293543E-2</v>
      </c>
      <c r="L197" s="22">
        <f t="shared" si="21"/>
        <v>1.1737029084724522E-2</v>
      </c>
    </row>
    <row r="198" spans="1:12" x14ac:dyDescent="0.2">
      <c r="A198" s="8">
        <v>45448</v>
      </c>
      <c r="B198" s="9">
        <v>74.28</v>
      </c>
      <c r="C198" s="9">
        <v>74.3</v>
      </c>
      <c r="D198" s="6">
        <f t="shared" si="15"/>
        <v>74.289999999999992</v>
      </c>
      <c r="E198" s="12">
        <f t="shared" si="16"/>
        <v>2.6921523758239365E-4</v>
      </c>
      <c r="F198" s="12">
        <f t="shared" si="19"/>
        <v>1.8575851393189069E-2</v>
      </c>
      <c r="G198" s="9">
        <v>2.746</v>
      </c>
      <c r="H198" s="9">
        <v>2.7639999999999998</v>
      </c>
      <c r="I198" s="11">
        <f t="shared" si="17"/>
        <v>2.7549999999999999</v>
      </c>
      <c r="J198" s="12">
        <f t="shared" si="18"/>
        <v>6.5335753176042812E-3</v>
      </c>
      <c r="K198" s="12">
        <f t="shared" si="20"/>
        <v>1.796733212341195E-2</v>
      </c>
      <c r="L198" s="22">
        <f t="shared" si="21"/>
        <v>1.8388728513280862E-2</v>
      </c>
    </row>
    <row r="199" spans="1:12" x14ac:dyDescent="0.2">
      <c r="A199" s="5">
        <v>45447</v>
      </c>
      <c r="B199" s="6">
        <v>72.900000000000006</v>
      </c>
      <c r="C199" s="6">
        <v>72.930000000000007</v>
      </c>
      <c r="D199" s="6">
        <f t="shared" si="15"/>
        <v>72.915000000000006</v>
      </c>
      <c r="E199" s="12">
        <f t="shared" si="16"/>
        <v>4.1143797572517498E-4</v>
      </c>
      <c r="F199" s="12">
        <f t="shared" si="19"/>
        <v>1.8857573887402834E-2</v>
      </c>
      <c r="G199" s="6">
        <v>2.6</v>
      </c>
      <c r="H199" s="6">
        <v>2.6219999999999999</v>
      </c>
      <c r="I199" s="11">
        <f t="shared" si="17"/>
        <v>2.6109999999999998</v>
      </c>
      <c r="J199" s="12">
        <f t="shared" si="18"/>
        <v>8.4258904634238983E-3</v>
      </c>
      <c r="K199" s="12">
        <f t="shared" si="20"/>
        <v>5.515128303332073E-2</v>
      </c>
      <c r="L199" s="22">
        <f t="shared" si="21"/>
        <v>3.0018080571805068E-2</v>
      </c>
    </row>
    <row r="200" spans="1:12" x14ac:dyDescent="0.2">
      <c r="A200" s="8">
        <v>45446</v>
      </c>
      <c r="B200" s="9">
        <v>73.98</v>
      </c>
      <c r="C200" s="9">
        <v>74.03</v>
      </c>
      <c r="D200" s="6">
        <f t="shared" si="15"/>
        <v>74.004999999999995</v>
      </c>
      <c r="E200" s="12">
        <f t="shared" si="16"/>
        <v>6.7563002499827253E-4</v>
      </c>
      <c r="F200" s="12">
        <f t="shared" si="19"/>
        <v>-1.472873454496304E-2</v>
      </c>
      <c r="G200" s="9">
        <v>2.7559999999999998</v>
      </c>
      <c r="H200" s="9">
        <v>2.7770000000000001</v>
      </c>
      <c r="I200" s="11">
        <f t="shared" si="17"/>
        <v>2.7664999999999997</v>
      </c>
      <c r="J200" s="12">
        <f t="shared" si="18"/>
        <v>7.5908187240196472E-3</v>
      </c>
      <c r="K200" s="12">
        <f t="shared" si="20"/>
        <v>-5.6208205313573067E-2</v>
      </c>
      <c r="L200" s="22">
        <f t="shared" si="21"/>
        <v>-2.748389023647238E-2</v>
      </c>
    </row>
    <row r="201" spans="1:12" x14ac:dyDescent="0.2">
      <c r="A201" s="5">
        <v>45443</v>
      </c>
      <c r="B201" s="6">
        <v>77.069999999999993</v>
      </c>
      <c r="C201" s="6">
        <v>77.400000000000006</v>
      </c>
      <c r="D201" s="6">
        <f t="shared" si="15"/>
        <v>77.234999999999999</v>
      </c>
      <c r="E201" s="12">
        <f t="shared" si="16"/>
        <v>4.2726743056905872E-3</v>
      </c>
      <c r="F201" s="12">
        <f t="shared" si="19"/>
        <v>-4.1820418204182142E-2</v>
      </c>
      <c r="G201" s="6">
        <v>2.5539999999999998</v>
      </c>
      <c r="H201" s="6">
        <v>2.6080000000000001</v>
      </c>
      <c r="I201" s="11">
        <f t="shared" si="17"/>
        <v>2.581</v>
      </c>
      <c r="J201" s="12">
        <f t="shared" si="18"/>
        <v>2.0922123208058998E-2</v>
      </c>
      <c r="K201" s="12">
        <f t="shared" si="20"/>
        <v>7.1871367686942911E-2</v>
      </c>
      <c r="L201" s="22">
        <f t="shared" si="21"/>
        <v>-6.8595953437211483E-3</v>
      </c>
    </row>
    <row r="202" spans="1:12" x14ac:dyDescent="0.2">
      <c r="A202" s="8">
        <v>45442</v>
      </c>
      <c r="B202" s="9">
        <v>77.849999999999994</v>
      </c>
      <c r="C202" s="9">
        <v>77.91</v>
      </c>
      <c r="D202" s="6">
        <f t="shared" si="15"/>
        <v>77.88</v>
      </c>
      <c r="E202" s="12">
        <f t="shared" si="16"/>
        <v>7.7041602465334198E-4</v>
      </c>
      <c r="F202" s="12">
        <f t="shared" si="19"/>
        <v>-8.2819722650230299E-3</v>
      </c>
      <c r="G202" s="9">
        <v>2.5680000000000001</v>
      </c>
      <c r="H202" s="9">
        <v>2.5760000000000001</v>
      </c>
      <c r="I202" s="11">
        <f t="shared" si="17"/>
        <v>2.5720000000000001</v>
      </c>
      <c r="J202" s="12">
        <f t="shared" si="18"/>
        <v>3.1104199066874054E-3</v>
      </c>
      <c r="K202" s="12">
        <f t="shared" si="20"/>
        <v>3.4992223950232049E-3</v>
      </c>
      <c r="L202" s="22">
        <f t="shared" si="21"/>
        <v>-4.6591928674954439E-3</v>
      </c>
    </row>
    <row r="203" spans="1:12" x14ac:dyDescent="0.2">
      <c r="A203" s="5">
        <v>45441</v>
      </c>
      <c r="B203" s="6">
        <v>79.25</v>
      </c>
      <c r="C203" s="6">
        <v>79.3</v>
      </c>
      <c r="D203" s="6">
        <f t="shared" si="15"/>
        <v>79.275000000000006</v>
      </c>
      <c r="E203" s="12">
        <f t="shared" si="16"/>
        <v>6.3071586250390609E-4</v>
      </c>
      <c r="F203" s="12">
        <f t="shared" si="19"/>
        <v>-1.7596972563860058E-2</v>
      </c>
      <c r="G203" s="6">
        <v>2.6549999999999998</v>
      </c>
      <c r="H203" s="6">
        <v>2.6629999999999998</v>
      </c>
      <c r="I203" s="11">
        <f t="shared" si="17"/>
        <v>2.6589999999999998</v>
      </c>
      <c r="J203" s="12">
        <f t="shared" si="18"/>
        <v>3.0086498683715712E-3</v>
      </c>
      <c r="K203" s="12">
        <f t="shared" si="20"/>
        <v>-3.2719067318540684E-2</v>
      </c>
      <c r="L203" s="22">
        <f t="shared" si="21"/>
        <v>-2.2247096333608718E-2</v>
      </c>
    </row>
    <row r="204" spans="1:12" x14ac:dyDescent="0.2">
      <c r="A204" s="8">
        <v>45440</v>
      </c>
      <c r="B204" s="9">
        <v>80.260000000000005</v>
      </c>
      <c r="C204" s="9">
        <v>80.3</v>
      </c>
      <c r="D204" s="6">
        <f t="shared" si="15"/>
        <v>80.28</v>
      </c>
      <c r="E204" s="12">
        <f t="shared" si="16"/>
        <v>4.9825610363717044E-4</v>
      </c>
      <c r="F204" s="12">
        <f t="shared" si="19"/>
        <v>-1.2518684603886387E-2</v>
      </c>
      <c r="G204" s="9">
        <v>2.8340000000000001</v>
      </c>
      <c r="H204" s="9">
        <v>2.847</v>
      </c>
      <c r="I204" s="11">
        <f t="shared" si="17"/>
        <v>2.8405</v>
      </c>
      <c r="J204" s="12">
        <f t="shared" si="18"/>
        <v>4.5766590389015671E-3</v>
      </c>
      <c r="K204" s="12">
        <f t="shared" si="20"/>
        <v>-6.3897201196972397E-2</v>
      </c>
      <c r="L204" s="22">
        <f t="shared" si="21"/>
        <v>-2.8317849014622878E-2</v>
      </c>
    </row>
    <row r="205" spans="1:12" x14ac:dyDescent="0.2">
      <c r="A205" s="5">
        <v>45436</v>
      </c>
      <c r="B205" s="6">
        <v>77.77</v>
      </c>
      <c r="C205" s="6">
        <v>77.83</v>
      </c>
      <c r="D205" s="6">
        <f t="shared" si="15"/>
        <v>77.8</v>
      </c>
      <c r="E205" s="12">
        <f t="shared" si="16"/>
        <v>7.7120822622110891E-4</v>
      </c>
      <c r="F205" s="12">
        <f t="shared" si="19"/>
        <v>3.1876606683804765E-2</v>
      </c>
      <c r="G205" s="6">
        <v>2.7570000000000001</v>
      </c>
      <c r="H205" s="6">
        <v>2.7850000000000001</v>
      </c>
      <c r="I205" s="11">
        <f t="shared" si="17"/>
        <v>2.7709999999999999</v>
      </c>
      <c r="J205" s="12">
        <f t="shared" si="18"/>
        <v>1.0104655359076155E-2</v>
      </c>
      <c r="K205" s="12">
        <f t="shared" si="20"/>
        <v>2.5081198123421133E-2</v>
      </c>
      <c r="L205" s="22">
        <f t="shared" si="21"/>
        <v>2.9786982766985128E-2</v>
      </c>
    </row>
    <row r="206" spans="1:12" x14ac:dyDescent="0.2">
      <c r="A206" s="8">
        <v>45435</v>
      </c>
      <c r="B206" s="9">
        <v>76.930000000000007</v>
      </c>
      <c r="C206" s="9">
        <v>76.98</v>
      </c>
      <c r="D206" s="6">
        <f t="shared" ref="D206:D269" si="22">AVERAGE(B206:C206)</f>
        <v>76.955000000000013</v>
      </c>
      <c r="E206" s="12">
        <f t="shared" ref="E206:E269" si="23">(C206-B206)/D206</f>
        <v>6.4973036189977453E-4</v>
      </c>
      <c r="F206" s="12">
        <f t="shared" si="19"/>
        <v>1.0980443116106686E-2</v>
      </c>
      <c r="G206" s="9">
        <v>2.9119999999999999</v>
      </c>
      <c r="H206" s="9">
        <v>2.9409999999999998</v>
      </c>
      <c r="I206" s="11">
        <f t="shared" ref="I206:I269" si="24">AVERAGE(G206:H206)</f>
        <v>2.9264999999999999</v>
      </c>
      <c r="J206" s="12">
        <f t="shared" ref="J206:J269" si="25">(H206-G206)/I206</f>
        <v>9.9094481462497584E-3</v>
      </c>
      <c r="K206" s="12">
        <f t="shared" si="20"/>
        <v>-5.3135144370408338E-2</v>
      </c>
      <c r="L206" s="22">
        <f t="shared" si="21"/>
        <v>-8.7354376675499862E-3</v>
      </c>
    </row>
    <row r="207" spans="1:12" x14ac:dyDescent="0.2">
      <c r="A207" s="5">
        <v>45434</v>
      </c>
      <c r="B207" s="6">
        <v>77.22</v>
      </c>
      <c r="C207" s="6">
        <v>77.27</v>
      </c>
      <c r="D207" s="6">
        <f t="shared" si="22"/>
        <v>77.245000000000005</v>
      </c>
      <c r="E207" s="12">
        <f t="shared" si="23"/>
        <v>6.4729108680169792E-4</v>
      </c>
      <c r="F207" s="12">
        <f t="shared" ref="F207:F270" si="26">D206/D207-1</f>
        <v>-3.7542883034499264E-3</v>
      </c>
      <c r="G207" s="6">
        <v>2.78</v>
      </c>
      <c r="H207" s="6">
        <v>2.8250000000000002</v>
      </c>
      <c r="I207" s="11">
        <f t="shared" si="24"/>
        <v>2.8025000000000002</v>
      </c>
      <c r="J207" s="12">
        <f t="shared" si="25"/>
        <v>1.6057091882248124E-2</v>
      </c>
      <c r="K207" s="12">
        <f t="shared" ref="K207:K270" si="27">I206/I207-1</f>
        <v>4.4246208742194426E-2</v>
      </c>
      <c r="L207" s="22">
        <f t="shared" ref="L207:L270" si="28">F207*$O$6+K207*$P$6</f>
        <v>1.1006117307856873E-2</v>
      </c>
    </row>
    <row r="208" spans="1:12" x14ac:dyDescent="0.2">
      <c r="A208" s="8">
        <v>45433</v>
      </c>
      <c r="B208" s="9">
        <v>78.180000000000007</v>
      </c>
      <c r="C208" s="9">
        <v>78.22</v>
      </c>
      <c r="D208" s="6">
        <f t="shared" si="22"/>
        <v>78.2</v>
      </c>
      <c r="E208" s="12">
        <f t="shared" si="23"/>
        <v>5.1150895140654787E-4</v>
      </c>
      <c r="F208" s="12">
        <f t="shared" si="26"/>
        <v>-1.2212276214833784E-2</v>
      </c>
      <c r="G208" s="9">
        <v>2.65</v>
      </c>
      <c r="H208" s="9">
        <v>2.6760000000000002</v>
      </c>
      <c r="I208" s="11">
        <f t="shared" si="24"/>
        <v>2.6630000000000003</v>
      </c>
      <c r="J208" s="12">
        <f t="shared" si="25"/>
        <v>9.7634247089749323E-3</v>
      </c>
      <c r="K208" s="12">
        <f t="shared" si="27"/>
        <v>5.2384528726999502E-2</v>
      </c>
      <c r="L208" s="22">
        <f t="shared" si="28"/>
        <v>7.6515814704158896E-3</v>
      </c>
    </row>
    <row r="209" spans="1:12" x14ac:dyDescent="0.2">
      <c r="A209" s="5">
        <v>45432</v>
      </c>
      <c r="B209" s="6">
        <v>79.17</v>
      </c>
      <c r="C209" s="6">
        <v>79.23</v>
      </c>
      <c r="D209" s="6">
        <f t="shared" si="22"/>
        <v>79.2</v>
      </c>
      <c r="E209" s="12">
        <f t="shared" si="23"/>
        <v>7.5757575757578631E-4</v>
      </c>
      <c r="F209" s="12">
        <f t="shared" si="26"/>
        <v>-1.2626262626262652E-2</v>
      </c>
      <c r="G209" s="6">
        <v>2.7309999999999999</v>
      </c>
      <c r="H209" s="6">
        <v>2.7490000000000001</v>
      </c>
      <c r="I209" s="11">
        <f t="shared" si="24"/>
        <v>2.74</v>
      </c>
      <c r="J209" s="12">
        <f t="shared" si="25"/>
        <v>6.5693430656935167E-3</v>
      </c>
      <c r="K209" s="12">
        <f t="shared" si="27"/>
        <v>-2.8102189781021858E-2</v>
      </c>
      <c r="L209" s="22">
        <f t="shared" si="28"/>
        <v>-1.7385191722310657E-2</v>
      </c>
    </row>
    <row r="210" spans="1:12" x14ac:dyDescent="0.2">
      <c r="A210" s="8">
        <v>45429</v>
      </c>
      <c r="B210" s="9">
        <v>79.52</v>
      </c>
      <c r="C210" s="9">
        <v>79.56</v>
      </c>
      <c r="D210" s="6">
        <f t="shared" si="22"/>
        <v>79.539999999999992</v>
      </c>
      <c r="E210" s="12">
        <f t="shared" si="23"/>
        <v>5.0289162685449148E-4</v>
      </c>
      <c r="F210" s="12">
        <f t="shared" si="26"/>
        <v>-4.2745788282623209E-3</v>
      </c>
      <c r="G210" s="9">
        <v>2.6190000000000002</v>
      </c>
      <c r="H210" s="9">
        <v>2.657</v>
      </c>
      <c r="I210" s="11">
        <f t="shared" si="24"/>
        <v>2.6379999999999999</v>
      </c>
      <c r="J210" s="12">
        <f t="shared" si="25"/>
        <v>1.4404852160727753E-2</v>
      </c>
      <c r="K210" s="12">
        <f t="shared" si="27"/>
        <v>3.8665655799848597E-2</v>
      </c>
      <c r="L210" s="22">
        <f t="shared" si="28"/>
        <v>8.9297694424002733E-3</v>
      </c>
    </row>
    <row r="211" spans="1:12" x14ac:dyDescent="0.2">
      <c r="A211" s="5">
        <v>45428</v>
      </c>
      <c r="B211" s="6">
        <v>79.31</v>
      </c>
      <c r="C211" s="6">
        <v>79.349999999999994</v>
      </c>
      <c r="D211" s="6">
        <f t="shared" si="22"/>
        <v>79.33</v>
      </c>
      <c r="E211" s="12">
        <f t="shared" si="23"/>
        <v>5.0422286650689577E-4</v>
      </c>
      <c r="F211" s="12">
        <f t="shared" si="26"/>
        <v>2.6471700491617067E-3</v>
      </c>
      <c r="G211" s="6">
        <v>2.4830000000000001</v>
      </c>
      <c r="H211" s="6">
        <v>2.4950000000000001</v>
      </c>
      <c r="I211" s="11">
        <f t="shared" si="24"/>
        <v>2.4889999999999999</v>
      </c>
      <c r="J211" s="12">
        <f t="shared" si="25"/>
        <v>4.8212133386902412E-3</v>
      </c>
      <c r="K211" s="12">
        <f t="shared" si="27"/>
        <v>5.9863398955403824E-2</v>
      </c>
      <c r="L211" s="22">
        <f t="shared" si="28"/>
        <v>2.0241461737483816E-2</v>
      </c>
    </row>
    <row r="212" spans="1:12" x14ac:dyDescent="0.2">
      <c r="A212" s="8">
        <v>45427</v>
      </c>
      <c r="B212" s="9">
        <v>78.87</v>
      </c>
      <c r="C212" s="9">
        <v>78.900000000000006</v>
      </c>
      <c r="D212" s="6">
        <f t="shared" si="22"/>
        <v>78.885000000000005</v>
      </c>
      <c r="E212" s="12">
        <f t="shared" si="23"/>
        <v>3.8030043734551736E-4</v>
      </c>
      <c r="F212" s="12">
        <f t="shared" si="26"/>
        <v>5.6411231539581497E-3</v>
      </c>
      <c r="G212" s="9">
        <v>2.3809999999999998</v>
      </c>
      <c r="H212" s="9">
        <v>2.4089999999999998</v>
      </c>
      <c r="I212" s="11">
        <f t="shared" si="24"/>
        <v>2.3949999999999996</v>
      </c>
      <c r="J212" s="12">
        <f t="shared" si="25"/>
        <v>1.1691022964509407E-2</v>
      </c>
      <c r="K212" s="12">
        <f t="shared" si="27"/>
        <v>3.9248434237995955E-2</v>
      </c>
      <c r="L212" s="22">
        <f t="shared" si="28"/>
        <v>1.5975548287807423E-2</v>
      </c>
    </row>
    <row r="213" spans="1:12" x14ac:dyDescent="0.2">
      <c r="A213" s="5">
        <v>45426</v>
      </c>
      <c r="B213" s="6">
        <v>78.430000000000007</v>
      </c>
      <c r="C213" s="6">
        <v>78.459999999999994</v>
      </c>
      <c r="D213" s="6">
        <f t="shared" si="22"/>
        <v>78.444999999999993</v>
      </c>
      <c r="E213" s="12">
        <f t="shared" si="23"/>
        <v>3.8243355217014376E-4</v>
      </c>
      <c r="F213" s="12">
        <f t="shared" si="26"/>
        <v>5.6090254318312827E-3</v>
      </c>
      <c r="G213" s="6">
        <v>2.34</v>
      </c>
      <c r="H213" s="6">
        <v>2.343</v>
      </c>
      <c r="I213" s="11">
        <f t="shared" si="24"/>
        <v>2.3414999999999999</v>
      </c>
      <c r="J213" s="12">
        <f t="shared" si="25"/>
        <v>1.2812299807815988E-3</v>
      </c>
      <c r="K213" s="12">
        <f t="shared" si="27"/>
        <v>2.2848601323937512E-2</v>
      </c>
      <c r="L213" s="22">
        <f t="shared" si="28"/>
        <v>1.0910285801956651E-2</v>
      </c>
    </row>
    <row r="214" spans="1:12" x14ac:dyDescent="0.2">
      <c r="A214" s="8">
        <v>45425</v>
      </c>
      <c r="B214" s="9">
        <v>79.17</v>
      </c>
      <c r="C214" s="9">
        <v>79.23</v>
      </c>
      <c r="D214" s="6">
        <f t="shared" si="22"/>
        <v>79.2</v>
      </c>
      <c r="E214" s="12">
        <f t="shared" si="23"/>
        <v>7.5757575757578631E-4</v>
      </c>
      <c r="F214" s="12">
        <f t="shared" si="26"/>
        <v>-9.5328282828284205E-3</v>
      </c>
      <c r="G214" s="9">
        <v>2.3610000000000002</v>
      </c>
      <c r="H214" s="9">
        <v>2.3690000000000002</v>
      </c>
      <c r="I214" s="11">
        <f t="shared" si="24"/>
        <v>2.3650000000000002</v>
      </c>
      <c r="J214" s="12">
        <f t="shared" si="25"/>
        <v>3.3826638477801297E-3</v>
      </c>
      <c r="K214" s="12">
        <f t="shared" si="27"/>
        <v>-9.9365750528542796E-3</v>
      </c>
      <c r="L214" s="22">
        <f t="shared" si="28"/>
        <v>-9.6569825407347449E-3</v>
      </c>
    </row>
    <row r="215" spans="1:12" x14ac:dyDescent="0.2">
      <c r="A215" s="5">
        <v>45422</v>
      </c>
      <c r="B215" s="6">
        <v>78.180000000000007</v>
      </c>
      <c r="C215" s="6">
        <v>78.23</v>
      </c>
      <c r="D215" s="6">
        <f t="shared" si="22"/>
        <v>78.205000000000013</v>
      </c>
      <c r="E215" s="12">
        <f t="shared" si="23"/>
        <v>6.3934531040211171E-4</v>
      </c>
      <c r="F215" s="12">
        <f t="shared" si="26"/>
        <v>1.2722971677002537E-2</v>
      </c>
      <c r="G215" s="6">
        <v>2.2400000000000002</v>
      </c>
      <c r="H215" s="6">
        <v>2.2799999999999998</v>
      </c>
      <c r="I215" s="11">
        <f t="shared" si="24"/>
        <v>2.2599999999999998</v>
      </c>
      <c r="J215" s="12">
        <f t="shared" si="25"/>
        <v>1.7699115044247607E-2</v>
      </c>
      <c r="K215" s="12">
        <f t="shared" si="27"/>
        <v>4.646017699115057E-2</v>
      </c>
      <c r="L215" s="22">
        <f t="shared" si="28"/>
        <v>2.3097339970631431E-2</v>
      </c>
    </row>
    <row r="216" spans="1:12" x14ac:dyDescent="0.2">
      <c r="A216" s="8">
        <v>45421</v>
      </c>
      <c r="B216" s="9">
        <v>79.569999999999993</v>
      </c>
      <c r="C216" s="9">
        <v>79.59</v>
      </c>
      <c r="D216" s="6">
        <f t="shared" si="22"/>
        <v>79.58</v>
      </c>
      <c r="E216" s="12">
        <f t="shared" si="23"/>
        <v>2.5131942699183502E-4</v>
      </c>
      <c r="F216" s="12">
        <f t="shared" si="26"/>
        <v>-1.7278210605679689E-2</v>
      </c>
      <c r="G216" s="9">
        <v>2.3039999999999998</v>
      </c>
      <c r="H216" s="9">
        <v>2.3159999999999998</v>
      </c>
      <c r="I216" s="11">
        <f t="shared" si="24"/>
        <v>2.3099999999999996</v>
      </c>
      <c r="J216" s="12">
        <f t="shared" si="25"/>
        <v>5.1948051948052E-3</v>
      </c>
      <c r="K216" s="12">
        <f t="shared" si="27"/>
        <v>-2.1645021645021578E-2</v>
      </c>
      <c r="L216" s="22">
        <f t="shared" si="28"/>
        <v>-1.8621027995827266E-2</v>
      </c>
    </row>
    <row r="217" spans="1:12" x14ac:dyDescent="0.2">
      <c r="A217" s="5">
        <v>45420</v>
      </c>
      <c r="B217" s="6">
        <v>79.19</v>
      </c>
      <c r="C217" s="6">
        <v>79.239999999999995</v>
      </c>
      <c r="D217" s="6">
        <f t="shared" si="22"/>
        <v>79.215000000000003</v>
      </c>
      <c r="E217" s="12">
        <f t="shared" si="23"/>
        <v>6.3119358707311945E-4</v>
      </c>
      <c r="F217" s="12">
        <f t="shared" si="26"/>
        <v>4.6077131856339104E-3</v>
      </c>
      <c r="G217" s="6">
        <v>2.1800000000000002</v>
      </c>
      <c r="H217" s="6">
        <v>2.2050000000000001</v>
      </c>
      <c r="I217" s="11">
        <f t="shared" si="24"/>
        <v>2.1924999999999999</v>
      </c>
      <c r="J217" s="12">
        <f t="shared" si="25"/>
        <v>1.1402508551881374E-2</v>
      </c>
      <c r="K217" s="12">
        <f t="shared" si="27"/>
        <v>5.3591790193842526E-2</v>
      </c>
      <c r="L217" s="22">
        <f t="shared" si="28"/>
        <v>1.9670574814943963E-2</v>
      </c>
    </row>
    <row r="218" spans="1:12" x14ac:dyDescent="0.2">
      <c r="A218" s="8">
        <v>45419</v>
      </c>
      <c r="B218" s="9">
        <v>78.33</v>
      </c>
      <c r="C218" s="9">
        <v>78.37</v>
      </c>
      <c r="D218" s="6">
        <f t="shared" si="22"/>
        <v>78.349999999999994</v>
      </c>
      <c r="E218" s="12">
        <f t="shared" si="23"/>
        <v>5.1052967453741227E-4</v>
      </c>
      <c r="F218" s="12">
        <f t="shared" si="26"/>
        <v>1.1040204211870019E-2</v>
      </c>
      <c r="G218" s="9">
        <v>2.2160000000000002</v>
      </c>
      <c r="H218" s="9">
        <v>2.226</v>
      </c>
      <c r="I218" s="11">
        <f t="shared" si="24"/>
        <v>2.2210000000000001</v>
      </c>
      <c r="J218" s="12">
        <f t="shared" si="25"/>
        <v>4.5024763619990037E-3</v>
      </c>
      <c r="K218" s="12">
        <f t="shared" si="27"/>
        <v>-1.283205763169748E-2</v>
      </c>
      <c r="L218" s="22">
        <f t="shared" si="28"/>
        <v>3.6993579840630302E-3</v>
      </c>
    </row>
    <row r="219" spans="1:12" x14ac:dyDescent="0.2">
      <c r="A219" s="5">
        <v>45418</v>
      </c>
      <c r="B219" s="6">
        <v>78.66</v>
      </c>
      <c r="C219" s="6">
        <v>78.709999999999994</v>
      </c>
      <c r="D219" s="6">
        <f t="shared" si="22"/>
        <v>78.685000000000002</v>
      </c>
      <c r="E219" s="12">
        <f t="shared" si="23"/>
        <v>6.3544512931304768E-4</v>
      </c>
      <c r="F219" s="12">
        <f t="shared" si="26"/>
        <v>-4.2574823663977801E-3</v>
      </c>
      <c r="G219" s="6">
        <v>2.1859999999999999</v>
      </c>
      <c r="H219" s="6">
        <v>2.206</v>
      </c>
      <c r="I219" s="11">
        <f t="shared" si="24"/>
        <v>2.1959999999999997</v>
      </c>
      <c r="J219" s="12">
        <f t="shared" si="25"/>
        <v>9.107468123861576E-3</v>
      </c>
      <c r="K219" s="12">
        <f t="shared" si="27"/>
        <v>1.1384335154827063E-2</v>
      </c>
      <c r="L219" s="22">
        <f t="shared" si="28"/>
        <v>5.5245889091414977E-4</v>
      </c>
    </row>
    <row r="220" spans="1:12" x14ac:dyDescent="0.2">
      <c r="A220" s="8">
        <v>45415</v>
      </c>
      <c r="B220" s="9">
        <v>77.95</v>
      </c>
      <c r="C220" s="9">
        <v>78.010000000000005</v>
      </c>
      <c r="D220" s="6">
        <f t="shared" si="22"/>
        <v>77.98</v>
      </c>
      <c r="E220" s="12">
        <f t="shared" si="23"/>
        <v>7.6942805847656154E-4</v>
      </c>
      <c r="F220" s="12">
        <f t="shared" si="26"/>
        <v>9.0407796870992652E-3</v>
      </c>
      <c r="G220" s="9">
        <v>2.1349999999999998</v>
      </c>
      <c r="H220" s="9">
        <v>2.165</v>
      </c>
      <c r="I220" s="11">
        <f t="shared" si="24"/>
        <v>2.15</v>
      </c>
      <c r="J220" s="12">
        <f t="shared" si="25"/>
        <v>1.3953488372093139E-2</v>
      </c>
      <c r="K220" s="12">
        <f t="shared" si="27"/>
        <v>2.1395348837209172E-2</v>
      </c>
      <c r="L220" s="22">
        <f t="shared" si="28"/>
        <v>1.2839874759701386E-2</v>
      </c>
    </row>
    <row r="221" spans="1:12" x14ac:dyDescent="0.2">
      <c r="A221" s="5">
        <v>45414</v>
      </c>
      <c r="B221" s="6">
        <v>79.05</v>
      </c>
      <c r="C221" s="6">
        <v>79.09</v>
      </c>
      <c r="D221" s="6">
        <f t="shared" si="22"/>
        <v>79.069999999999993</v>
      </c>
      <c r="E221" s="12">
        <f t="shared" si="23"/>
        <v>5.0588086505635836E-4</v>
      </c>
      <c r="F221" s="12">
        <f t="shared" si="26"/>
        <v>-1.3785253572783485E-2</v>
      </c>
      <c r="G221" s="6">
        <v>2.0259999999999998</v>
      </c>
      <c r="H221" s="6">
        <v>2.0310000000000001</v>
      </c>
      <c r="I221" s="11">
        <f t="shared" si="24"/>
        <v>2.0285000000000002</v>
      </c>
      <c r="J221" s="12">
        <f t="shared" si="25"/>
        <v>2.464875523786215E-3</v>
      </c>
      <c r="K221" s="12">
        <f t="shared" si="27"/>
        <v>5.9896475228000901E-2</v>
      </c>
      <c r="L221" s="22">
        <f t="shared" si="28"/>
        <v>8.8722660401425197E-3</v>
      </c>
    </row>
    <row r="222" spans="1:12" x14ac:dyDescent="0.2">
      <c r="A222" s="8">
        <v>45413</v>
      </c>
      <c r="B222" s="9">
        <v>79.099999999999994</v>
      </c>
      <c r="C222" s="9">
        <v>79.13</v>
      </c>
      <c r="D222" s="6">
        <f t="shared" si="22"/>
        <v>79.114999999999995</v>
      </c>
      <c r="E222" s="12">
        <f t="shared" si="23"/>
        <v>3.7919484295015029E-4</v>
      </c>
      <c r="F222" s="12">
        <f t="shared" si="26"/>
        <v>-5.687922644251886E-4</v>
      </c>
      <c r="G222" s="9">
        <v>1.921</v>
      </c>
      <c r="H222" s="9">
        <v>1.9330000000000001</v>
      </c>
      <c r="I222" s="11">
        <f t="shared" si="24"/>
        <v>1.927</v>
      </c>
      <c r="J222" s="12">
        <f t="shared" si="25"/>
        <v>6.227296315516352E-3</v>
      </c>
      <c r="K222" s="12">
        <f t="shared" si="27"/>
        <v>5.267254800207577E-2</v>
      </c>
      <c r="L222" s="22">
        <f t="shared" si="28"/>
        <v>1.5803200235483018E-2</v>
      </c>
    </row>
    <row r="223" spans="1:12" x14ac:dyDescent="0.2">
      <c r="A223" s="5">
        <v>45412</v>
      </c>
      <c r="B223" s="6">
        <v>81.52</v>
      </c>
      <c r="C223" s="6">
        <v>81.56</v>
      </c>
      <c r="D223" s="6">
        <f t="shared" si="22"/>
        <v>81.539999999999992</v>
      </c>
      <c r="E223" s="12">
        <f t="shared" si="23"/>
        <v>4.9055678194758715E-4</v>
      </c>
      <c r="F223" s="12">
        <f t="shared" si="26"/>
        <v>-2.9740004905567829E-2</v>
      </c>
      <c r="G223" s="6">
        <v>1.95</v>
      </c>
      <c r="H223" s="6">
        <v>1.9610000000000001</v>
      </c>
      <c r="I223" s="11">
        <f t="shared" si="24"/>
        <v>1.9555</v>
      </c>
      <c r="J223" s="12">
        <f t="shared" si="25"/>
        <v>5.6251598056763592E-3</v>
      </c>
      <c r="K223" s="12">
        <f t="shared" si="27"/>
        <v>-1.4574277678343073E-2</v>
      </c>
      <c r="L223" s="22">
        <f t="shared" si="28"/>
        <v>-2.5076463920744023E-2</v>
      </c>
    </row>
    <row r="224" spans="1:12" x14ac:dyDescent="0.2">
      <c r="A224" s="8">
        <v>45411</v>
      </c>
      <c r="B224" s="9">
        <v>82.73</v>
      </c>
      <c r="C224" s="9">
        <v>82.77</v>
      </c>
      <c r="D224" s="6">
        <f t="shared" si="22"/>
        <v>82.75</v>
      </c>
      <c r="E224" s="12">
        <f t="shared" si="23"/>
        <v>4.8338368580050806E-4</v>
      </c>
      <c r="F224" s="12">
        <f t="shared" si="26"/>
        <v>-1.4622356495468392E-2</v>
      </c>
      <c r="G224" s="9">
        <v>2.0409999999999999</v>
      </c>
      <c r="H224" s="9">
        <v>2.0590000000000002</v>
      </c>
      <c r="I224" s="11">
        <f t="shared" si="24"/>
        <v>2.0499999999999998</v>
      </c>
      <c r="J224" s="12">
        <f t="shared" si="25"/>
        <v>8.7804878048781659E-3</v>
      </c>
      <c r="K224" s="12">
        <f t="shared" si="27"/>
        <v>-4.6097560975609686E-2</v>
      </c>
      <c r="L224" s="22">
        <f t="shared" si="28"/>
        <v>-2.4301147620983704E-2</v>
      </c>
    </row>
    <row r="225" spans="1:12" x14ac:dyDescent="0.2">
      <c r="A225" s="5">
        <v>45408</v>
      </c>
      <c r="B225" s="6">
        <v>83.64</v>
      </c>
      <c r="C225" s="6">
        <v>83.7</v>
      </c>
      <c r="D225" s="6">
        <f t="shared" si="22"/>
        <v>83.67</v>
      </c>
      <c r="E225" s="12">
        <f t="shared" si="23"/>
        <v>7.1710290426678944E-4</v>
      </c>
      <c r="F225" s="12">
        <f t="shared" si="26"/>
        <v>-1.0995577865423711E-2</v>
      </c>
      <c r="G225" s="6">
        <v>1.9079999999999999</v>
      </c>
      <c r="H225" s="6">
        <v>1.9350000000000001</v>
      </c>
      <c r="I225" s="11">
        <f t="shared" si="24"/>
        <v>1.9215</v>
      </c>
      <c r="J225" s="12">
        <f t="shared" si="25"/>
        <v>1.4051522248243631E-2</v>
      </c>
      <c r="K225" s="12">
        <f t="shared" si="27"/>
        <v>6.6874837366640572E-2</v>
      </c>
      <c r="L225" s="22">
        <f t="shared" si="28"/>
        <v>1.294998488266976E-2</v>
      </c>
    </row>
    <row r="226" spans="1:12" x14ac:dyDescent="0.2">
      <c r="A226" s="8">
        <v>45407</v>
      </c>
      <c r="B226" s="9">
        <v>83.75</v>
      </c>
      <c r="C226" s="9">
        <v>83.81</v>
      </c>
      <c r="D226" s="6">
        <f t="shared" si="22"/>
        <v>83.78</v>
      </c>
      <c r="E226" s="12">
        <f t="shared" si="23"/>
        <v>7.1616137502986718E-4</v>
      </c>
      <c r="F226" s="12">
        <f t="shared" si="26"/>
        <v>-1.3129625208880835E-3</v>
      </c>
      <c r="G226" s="9">
        <v>1.97</v>
      </c>
      <c r="H226" s="9">
        <v>1.99</v>
      </c>
      <c r="I226" s="11">
        <f t="shared" si="24"/>
        <v>1.98</v>
      </c>
      <c r="J226" s="12">
        <f t="shared" si="25"/>
        <v>1.0101010101010111E-2</v>
      </c>
      <c r="K226" s="12">
        <f t="shared" si="27"/>
        <v>-2.9545454545454541E-2</v>
      </c>
      <c r="L226" s="22">
        <f t="shared" si="28"/>
        <v>-9.9946024902475127E-3</v>
      </c>
    </row>
    <row r="227" spans="1:12" x14ac:dyDescent="0.2">
      <c r="A227" s="5">
        <v>45406</v>
      </c>
      <c r="B227" s="6">
        <v>82.8</v>
      </c>
      <c r="C227" s="6">
        <v>82.85</v>
      </c>
      <c r="D227" s="6">
        <f t="shared" si="22"/>
        <v>82.824999999999989</v>
      </c>
      <c r="E227" s="12">
        <f t="shared" si="23"/>
        <v>6.0368246302441495E-4</v>
      </c>
      <c r="F227" s="12">
        <f t="shared" si="26"/>
        <v>1.1530335043767215E-2</v>
      </c>
      <c r="G227" s="6">
        <v>1.9690000000000001</v>
      </c>
      <c r="H227" s="6">
        <v>1.972</v>
      </c>
      <c r="I227" s="11">
        <f t="shared" si="24"/>
        <v>1.9704999999999999</v>
      </c>
      <c r="J227" s="12">
        <f t="shared" si="25"/>
        <v>1.5224562293833504E-3</v>
      </c>
      <c r="K227" s="12">
        <f t="shared" si="27"/>
        <v>4.821111393047417E-3</v>
      </c>
      <c r="L227" s="22">
        <f t="shared" si="28"/>
        <v>9.4672134405174215E-3</v>
      </c>
    </row>
    <row r="228" spans="1:12" x14ac:dyDescent="0.2">
      <c r="A228" s="8">
        <v>45405</v>
      </c>
      <c r="B228" s="9">
        <v>83.36</v>
      </c>
      <c r="C228" s="9">
        <v>83.4</v>
      </c>
      <c r="D228" s="6">
        <f t="shared" si="22"/>
        <v>83.38</v>
      </c>
      <c r="E228" s="12">
        <f t="shared" si="23"/>
        <v>4.7973135044382652E-4</v>
      </c>
      <c r="F228" s="12">
        <f t="shared" si="26"/>
        <v>-6.6562724874071888E-3</v>
      </c>
      <c r="G228" s="9">
        <v>2.1190000000000002</v>
      </c>
      <c r="H228" s="9">
        <v>2.15</v>
      </c>
      <c r="I228" s="11">
        <f t="shared" si="24"/>
        <v>2.1345000000000001</v>
      </c>
      <c r="J228" s="12">
        <f t="shared" si="25"/>
        <v>1.4523307566174605E-2</v>
      </c>
      <c r="K228" s="12">
        <f t="shared" si="27"/>
        <v>-7.6832981962989044E-2</v>
      </c>
      <c r="L228" s="22">
        <f t="shared" si="28"/>
        <v>-2.8235980200463445E-2</v>
      </c>
    </row>
    <row r="229" spans="1:12" x14ac:dyDescent="0.2">
      <c r="A229" s="5">
        <v>45404</v>
      </c>
      <c r="B229" s="6">
        <v>82.1</v>
      </c>
      <c r="C229" s="6">
        <v>82.16</v>
      </c>
      <c r="D229" s="6">
        <f t="shared" si="22"/>
        <v>82.13</v>
      </c>
      <c r="E229" s="12">
        <f t="shared" si="23"/>
        <v>7.3054912942898179E-4</v>
      </c>
      <c r="F229" s="12">
        <f t="shared" si="26"/>
        <v>1.5219773529769887E-2</v>
      </c>
      <c r="G229" s="6">
        <v>1.7929999999999999</v>
      </c>
      <c r="H229" s="6">
        <v>1.8009999999999999</v>
      </c>
      <c r="I229" s="11">
        <f t="shared" si="24"/>
        <v>1.7969999999999999</v>
      </c>
      <c r="J229" s="12">
        <f t="shared" si="25"/>
        <v>4.4518642181413512E-3</v>
      </c>
      <c r="K229" s="12">
        <f t="shared" si="27"/>
        <v>0.1878130217028382</v>
      </c>
      <c r="L229" s="22">
        <f t="shared" si="28"/>
        <v>6.8293106215990343E-2</v>
      </c>
    </row>
    <row r="230" spans="1:12" x14ac:dyDescent="0.2">
      <c r="A230" s="8">
        <v>45401</v>
      </c>
      <c r="B230" s="9">
        <v>82.11</v>
      </c>
      <c r="C230" s="9">
        <v>82.15</v>
      </c>
      <c r="D230" s="6">
        <f t="shared" si="22"/>
        <v>82.13</v>
      </c>
      <c r="E230" s="12">
        <f t="shared" si="23"/>
        <v>4.8703275295271221E-4</v>
      </c>
      <c r="F230" s="12">
        <f t="shared" si="26"/>
        <v>0</v>
      </c>
      <c r="G230" s="9">
        <v>1.7450000000000001</v>
      </c>
      <c r="H230" s="9">
        <v>1.7669999999999999</v>
      </c>
      <c r="I230" s="11">
        <f t="shared" si="24"/>
        <v>1.756</v>
      </c>
      <c r="J230" s="12">
        <f t="shared" si="25"/>
        <v>1.2528473804100113E-2</v>
      </c>
      <c r="K230" s="12">
        <f t="shared" si="27"/>
        <v>2.3348519362186737E-2</v>
      </c>
      <c r="L230" s="22">
        <f t="shared" si="28"/>
        <v>7.1797926567637328E-3</v>
      </c>
    </row>
    <row r="231" spans="1:12" x14ac:dyDescent="0.2">
      <c r="A231" s="5">
        <v>45400</v>
      </c>
      <c r="B231" s="6">
        <v>81.88</v>
      </c>
      <c r="C231" s="6">
        <v>81.900000000000006</v>
      </c>
      <c r="D231" s="6">
        <f t="shared" si="22"/>
        <v>81.89</v>
      </c>
      <c r="E231" s="12">
        <f t="shared" si="23"/>
        <v>2.442300647210921E-4</v>
      </c>
      <c r="F231" s="12">
        <f t="shared" si="26"/>
        <v>2.9307607766515531E-3</v>
      </c>
      <c r="G231" s="6">
        <v>1.73</v>
      </c>
      <c r="H231" s="6">
        <v>1.75</v>
      </c>
      <c r="I231" s="11">
        <f t="shared" si="24"/>
        <v>1.74</v>
      </c>
      <c r="J231" s="12">
        <f t="shared" si="25"/>
        <v>1.1494252873563229E-2</v>
      </c>
      <c r="K231" s="12">
        <f t="shared" si="27"/>
        <v>9.1954022988505191E-3</v>
      </c>
      <c r="L231" s="22">
        <f t="shared" si="28"/>
        <v>4.8571710342195408E-3</v>
      </c>
    </row>
    <row r="232" spans="1:12" x14ac:dyDescent="0.2">
      <c r="A232" s="8">
        <v>45399</v>
      </c>
      <c r="B232" s="9">
        <v>82.82</v>
      </c>
      <c r="C232" s="9">
        <v>82.86</v>
      </c>
      <c r="D232" s="6">
        <f t="shared" si="22"/>
        <v>82.84</v>
      </c>
      <c r="E232" s="12">
        <f t="shared" si="23"/>
        <v>4.8285852245299674E-4</v>
      </c>
      <c r="F232" s="12">
        <f t="shared" si="26"/>
        <v>-1.1467889908256867E-2</v>
      </c>
      <c r="G232" s="9">
        <v>1.71</v>
      </c>
      <c r="H232" s="9">
        <v>1.7250000000000001</v>
      </c>
      <c r="I232" s="11">
        <f t="shared" si="24"/>
        <v>1.7175</v>
      </c>
      <c r="J232" s="12">
        <f t="shared" si="25"/>
        <v>8.733624454148544E-3</v>
      </c>
      <c r="K232" s="12">
        <f t="shared" si="27"/>
        <v>1.3100436681222627E-2</v>
      </c>
      <c r="L232" s="22">
        <f t="shared" si="28"/>
        <v>-3.9130001056172604E-3</v>
      </c>
    </row>
    <row r="233" spans="1:12" x14ac:dyDescent="0.2">
      <c r="A233" s="5">
        <v>45398</v>
      </c>
      <c r="B233" s="6">
        <v>85.29</v>
      </c>
      <c r="C233" s="6">
        <v>85.33</v>
      </c>
      <c r="D233" s="6">
        <f t="shared" si="22"/>
        <v>85.31</v>
      </c>
      <c r="E233" s="12">
        <f t="shared" si="23"/>
        <v>4.6887820888514875E-4</v>
      </c>
      <c r="F233" s="12">
        <f t="shared" si="26"/>
        <v>-2.8953229398663738E-2</v>
      </c>
      <c r="G233" s="6">
        <v>1.66</v>
      </c>
      <c r="H233" s="6">
        <v>1.6819999999999999</v>
      </c>
      <c r="I233" s="11">
        <f t="shared" si="24"/>
        <v>1.6709999999999998</v>
      </c>
      <c r="J233" s="12">
        <f t="shared" si="25"/>
        <v>1.3165769000598458E-2</v>
      </c>
      <c r="K233" s="12">
        <f t="shared" si="27"/>
        <v>2.7827648114901349E-2</v>
      </c>
      <c r="L233" s="22">
        <f t="shared" si="28"/>
        <v>-1.1492810556142574E-2</v>
      </c>
    </row>
    <row r="234" spans="1:12" x14ac:dyDescent="0.2">
      <c r="A234" s="8">
        <v>45397</v>
      </c>
      <c r="B234" s="9">
        <v>85.62</v>
      </c>
      <c r="C234" s="9">
        <v>85.66</v>
      </c>
      <c r="D234" s="6">
        <f t="shared" si="22"/>
        <v>85.64</v>
      </c>
      <c r="E234" s="12">
        <f t="shared" si="23"/>
        <v>4.6707146193358291E-4</v>
      </c>
      <c r="F234" s="12">
        <f t="shared" si="26"/>
        <v>-3.8533395609527954E-3</v>
      </c>
      <c r="G234" s="9">
        <v>1.6839999999999999</v>
      </c>
      <c r="H234" s="9">
        <v>1.6950000000000001</v>
      </c>
      <c r="I234" s="11">
        <f t="shared" si="24"/>
        <v>1.6895</v>
      </c>
      <c r="J234" s="12">
        <f t="shared" si="25"/>
        <v>6.5108020124297842E-3</v>
      </c>
      <c r="K234" s="12">
        <f t="shared" si="27"/>
        <v>-1.0949985202722834E-2</v>
      </c>
      <c r="L234" s="22">
        <f t="shared" si="28"/>
        <v>-6.0355954666079133E-3</v>
      </c>
    </row>
    <row r="235" spans="1:12" x14ac:dyDescent="0.2">
      <c r="A235" s="5">
        <v>45394</v>
      </c>
      <c r="B235" s="6">
        <v>85.43</v>
      </c>
      <c r="C235" s="6">
        <v>85.48</v>
      </c>
      <c r="D235" s="6">
        <f t="shared" si="22"/>
        <v>85.455000000000013</v>
      </c>
      <c r="E235" s="12">
        <f t="shared" si="23"/>
        <v>5.8510327072724998E-4</v>
      </c>
      <c r="F235" s="12">
        <f t="shared" si="26"/>
        <v>2.164882101690857E-3</v>
      </c>
      <c r="G235" s="6">
        <v>1.7649999999999999</v>
      </c>
      <c r="H235" s="6">
        <v>1.78</v>
      </c>
      <c r="I235" s="11">
        <f t="shared" si="24"/>
        <v>1.7725</v>
      </c>
      <c r="J235" s="12">
        <f t="shared" si="25"/>
        <v>8.4626234132581801E-3</v>
      </c>
      <c r="K235" s="12">
        <f t="shared" si="27"/>
        <v>-4.6826516220028203E-2</v>
      </c>
      <c r="L235" s="22">
        <f t="shared" si="28"/>
        <v>-1.2900230870077564E-2</v>
      </c>
    </row>
    <row r="236" spans="1:12" x14ac:dyDescent="0.2">
      <c r="A236" s="8">
        <v>45393</v>
      </c>
      <c r="B236" s="9">
        <v>85.56</v>
      </c>
      <c r="C236" s="9">
        <v>85.61</v>
      </c>
      <c r="D236" s="6">
        <f t="shared" si="22"/>
        <v>85.585000000000008</v>
      </c>
      <c r="E236" s="12">
        <f t="shared" si="23"/>
        <v>5.8421452357302272E-4</v>
      </c>
      <c r="F236" s="12">
        <f t="shared" si="26"/>
        <v>-1.5189577612898519E-3</v>
      </c>
      <c r="G236" s="9">
        <v>1.764</v>
      </c>
      <c r="H236" s="9">
        <v>1.77</v>
      </c>
      <c r="I236" s="11">
        <f t="shared" si="24"/>
        <v>1.7669999999999999</v>
      </c>
      <c r="J236" s="12">
        <f t="shared" si="25"/>
        <v>3.3955857385399011E-3</v>
      </c>
      <c r="K236" s="12">
        <f t="shared" si="27"/>
        <v>3.1126202603282138E-3</v>
      </c>
      <c r="L236" s="22">
        <f t="shared" si="28"/>
        <v>-9.4723129834092812E-5</v>
      </c>
    </row>
    <row r="237" spans="1:12" x14ac:dyDescent="0.2">
      <c r="A237" s="5">
        <v>45392</v>
      </c>
      <c r="B237" s="6">
        <v>86.24</v>
      </c>
      <c r="C237" s="6">
        <v>86.29</v>
      </c>
      <c r="D237" s="6">
        <f t="shared" si="22"/>
        <v>86.265000000000001</v>
      </c>
      <c r="E237" s="12">
        <f t="shared" si="23"/>
        <v>5.7960934330274585E-4</v>
      </c>
      <c r="F237" s="12">
        <f t="shared" si="26"/>
        <v>-7.8826870689154838E-3</v>
      </c>
      <c r="G237" s="6">
        <v>1.869</v>
      </c>
      <c r="H237" s="6">
        <v>1.883</v>
      </c>
      <c r="I237" s="11">
        <f t="shared" si="24"/>
        <v>1.8759999999999999</v>
      </c>
      <c r="J237" s="12">
        <f t="shared" si="25"/>
        <v>7.4626865671641859E-3</v>
      </c>
      <c r="K237" s="12">
        <f t="shared" si="27"/>
        <v>-5.81023454157783E-2</v>
      </c>
      <c r="L237" s="22">
        <f t="shared" si="28"/>
        <v>-2.3325496466411248E-2</v>
      </c>
    </row>
    <row r="238" spans="1:12" x14ac:dyDescent="0.2">
      <c r="A238" s="8">
        <v>45391</v>
      </c>
      <c r="B238" s="9">
        <v>85.32</v>
      </c>
      <c r="C238" s="9">
        <v>85.35</v>
      </c>
      <c r="D238" s="6">
        <f t="shared" si="22"/>
        <v>85.334999999999994</v>
      </c>
      <c r="E238" s="12">
        <f t="shared" si="23"/>
        <v>3.5155563367904308E-4</v>
      </c>
      <c r="F238" s="12">
        <f t="shared" si="26"/>
        <v>1.0898224644050103E-2</v>
      </c>
      <c r="G238" s="9">
        <v>1.883</v>
      </c>
      <c r="H238" s="9">
        <v>1.897</v>
      </c>
      <c r="I238" s="11">
        <f t="shared" si="24"/>
        <v>1.8900000000000001</v>
      </c>
      <c r="J238" s="12">
        <f t="shared" si="25"/>
        <v>7.4074074074074138E-3</v>
      </c>
      <c r="K238" s="12">
        <f t="shared" si="27"/>
        <v>-7.4074074074075291E-3</v>
      </c>
      <c r="L238" s="22">
        <f t="shared" si="28"/>
        <v>5.2691463910912398E-3</v>
      </c>
    </row>
    <row r="239" spans="1:12" x14ac:dyDescent="0.2">
      <c r="A239" s="5">
        <v>45390</v>
      </c>
      <c r="B239" s="6">
        <v>86.54</v>
      </c>
      <c r="C239" s="6">
        <v>86.6</v>
      </c>
      <c r="D239" s="6">
        <f t="shared" si="22"/>
        <v>86.57</v>
      </c>
      <c r="E239" s="12">
        <f t="shared" si="23"/>
        <v>6.9308074390652731E-4</v>
      </c>
      <c r="F239" s="12">
        <f t="shared" si="26"/>
        <v>-1.4265911978745494E-2</v>
      </c>
      <c r="G239" s="6">
        <v>1.8380000000000001</v>
      </c>
      <c r="H239" s="6">
        <v>1.85</v>
      </c>
      <c r="I239" s="11">
        <f t="shared" si="24"/>
        <v>1.8440000000000001</v>
      </c>
      <c r="J239" s="12">
        <f t="shared" si="25"/>
        <v>6.5075921908893768E-3</v>
      </c>
      <c r="K239" s="12">
        <f t="shared" si="27"/>
        <v>2.4945770065075923E-2</v>
      </c>
      <c r="L239" s="22">
        <f t="shared" si="28"/>
        <v>-2.2081132622440939E-3</v>
      </c>
    </row>
    <row r="240" spans="1:12" x14ac:dyDescent="0.2">
      <c r="A240" s="8">
        <v>45387</v>
      </c>
      <c r="B240" s="9">
        <v>86.72</v>
      </c>
      <c r="C240" s="9">
        <v>86.78</v>
      </c>
      <c r="D240" s="6">
        <f t="shared" si="22"/>
        <v>86.75</v>
      </c>
      <c r="E240" s="12">
        <f t="shared" si="23"/>
        <v>6.916426512968562E-4</v>
      </c>
      <c r="F240" s="12">
        <f t="shared" si="26"/>
        <v>-2.0749279538905263E-3</v>
      </c>
      <c r="G240" s="9">
        <v>1.766</v>
      </c>
      <c r="H240" s="9">
        <v>1.8029999999999999</v>
      </c>
      <c r="I240" s="11">
        <f t="shared" si="24"/>
        <v>1.7845</v>
      </c>
      <c r="J240" s="12">
        <f t="shared" si="25"/>
        <v>2.0734099187447421E-2</v>
      </c>
      <c r="K240" s="12">
        <f t="shared" si="27"/>
        <v>3.3342673017652036E-2</v>
      </c>
      <c r="L240" s="22">
        <f t="shared" si="28"/>
        <v>8.8161708533210908E-3</v>
      </c>
    </row>
    <row r="241" spans="1:12" x14ac:dyDescent="0.2">
      <c r="A241" s="5">
        <v>45386</v>
      </c>
      <c r="B241" s="6">
        <v>86.77</v>
      </c>
      <c r="C241" s="6">
        <v>86.91</v>
      </c>
      <c r="D241" s="6">
        <f t="shared" si="22"/>
        <v>86.84</v>
      </c>
      <c r="E241" s="12">
        <f t="shared" si="23"/>
        <v>1.6121602947950318E-3</v>
      </c>
      <c r="F241" s="12">
        <f t="shared" si="26"/>
        <v>-1.0363887609396993E-3</v>
      </c>
      <c r="G241" s="6">
        <v>1.776</v>
      </c>
      <c r="H241" s="6">
        <v>1.7809999999999999</v>
      </c>
      <c r="I241" s="11">
        <f t="shared" si="24"/>
        <v>1.7785</v>
      </c>
      <c r="J241" s="12">
        <f t="shared" si="25"/>
        <v>2.8113578858588099E-3</v>
      </c>
      <c r="K241" s="12">
        <f t="shared" si="27"/>
        <v>3.3736294630306585E-3</v>
      </c>
      <c r="L241" s="22">
        <f t="shared" si="28"/>
        <v>3.1971506600940154E-4</v>
      </c>
    </row>
    <row r="242" spans="1:12" x14ac:dyDescent="0.2">
      <c r="A242" s="8">
        <v>45385</v>
      </c>
      <c r="B242" s="9">
        <v>85.6</v>
      </c>
      <c r="C242" s="9">
        <v>85.65</v>
      </c>
      <c r="D242" s="6">
        <f t="shared" si="22"/>
        <v>85.625</v>
      </c>
      <c r="E242" s="12">
        <f t="shared" si="23"/>
        <v>5.8394160583954881E-4</v>
      </c>
      <c r="F242" s="12">
        <f t="shared" si="26"/>
        <v>1.4189781021897829E-2</v>
      </c>
      <c r="G242" s="9">
        <v>1.839</v>
      </c>
      <c r="H242" s="9">
        <v>1.857</v>
      </c>
      <c r="I242" s="11">
        <f t="shared" si="24"/>
        <v>1.8479999999999999</v>
      </c>
      <c r="J242" s="12">
        <f t="shared" si="25"/>
        <v>9.7402597402597504E-3</v>
      </c>
      <c r="K242" s="12">
        <f t="shared" si="27"/>
        <v>-3.7608225108225035E-2</v>
      </c>
      <c r="L242" s="22">
        <f t="shared" si="28"/>
        <v>-1.7383786305019983E-3</v>
      </c>
    </row>
    <row r="243" spans="1:12" x14ac:dyDescent="0.2">
      <c r="A243" s="5">
        <v>45384</v>
      </c>
      <c r="B243" s="6">
        <v>85.4</v>
      </c>
      <c r="C243" s="6">
        <v>85.48</v>
      </c>
      <c r="D243" s="6">
        <f t="shared" si="22"/>
        <v>85.44</v>
      </c>
      <c r="E243" s="12">
        <f t="shared" si="23"/>
        <v>9.3632958801496133E-4</v>
      </c>
      <c r="F243" s="12">
        <f t="shared" si="26"/>
        <v>2.1652621722847432E-3</v>
      </c>
      <c r="G243" s="6">
        <v>1.845</v>
      </c>
      <c r="H243" s="6">
        <v>1.8520000000000001</v>
      </c>
      <c r="I243" s="11">
        <f t="shared" si="24"/>
        <v>1.8485</v>
      </c>
      <c r="J243" s="12">
        <f t="shared" si="25"/>
        <v>3.786854206113128E-3</v>
      </c>
      <c r="K243" s="12">
        <f t="shared" si="27"/>
        <v>-2.70489586151057E-4</v>
      </c>
      <c r="L243" s="22">
        <f t="shared" si="28"/>
        <v>1.4162556799399188E-3</v>
      </c>
    </row>
    <row r="244" spans="1:12" x14ac:dyDescent="0.2">
      <c r="A244" s="8">
        <v>45383</v>
      </c>
      <c r="B244" s="9">
        <v>83.95</v>
      </c>
      <c r="C244" s="9">
        <v>84</v>
      </c>
      <c r="D244" s="6">
        <f t="shared" si="22"/>
        <v>83.974999999999994</v>
      </c>
      <c r="E244" s="12">
        <f t="shared" si="23"/>
        <v>5.9541530217323204E-4</v>
      </c>
      <c r="F244" s="12">
        <f t="shared" si="26"/>
        <v>1.744566835367678E-2</v>
      </c>
      <c r="G244" s="9">
        <v>1.8340000000000001</v>
      </c>
      <c r="H244" s="9">
        <v>1.847</v>
      </c>
      <c r="I244" s="11">
        <f t="shared" si="24"/>
        <v>1.8405</v>
      </c>
      <c r="J244" s="12">
        <f t="shared" si="25"/>
        <v>7.0632980168431952E-3</v>
      </c>
      <c r="K244" s="12">
        <f t="shared" si="27"/>
        <v>4.3466449334419455E-3</v>
      </c>
      <c r="L244" s="22">
        <f t="shared" si="28"/>
        <v>1.3417649672728182E-2</v>
      </c>
    </row>
    <row r="245" spans="1:12" x14ac:dyDescent="0.2">
      <c r="A245" s="5">
        <v>45379</v>
      </c>
      <c r="B245" s="6">
        <v>83.1</v>
      </c>
      <c r="C245" s="6">
        <v>83.16</v>
      </c>
      <c r="D245" s="6">
        <f t="shared" si="22"/>
        <v>83.13</v>
      </c>
      <c r="E245" s="12">
        <f t="shared" si="23"/>
        <v>7.2176109707689493E-4</v>
      </c>
      <c r="F245" s="12">
        <f t="shared" si="26"/>
        <v>1.0164802117165861E-2</v>
      </c>
      <c r="G245" s="6">
        <v>1.74</v>
      </c>
      <c r="H245" s="6">
        <v>1.7649999999999999</v>
      </c>
      <c r="I245" s="11">
        <f t="shared" si="24"/>
        <v>1.7524999999999999</v>
      </c>
      <c r="J245" s="12">
        <f t="shared" si="25"/>
        <v>1.4265335235377982E-2</v>
      </c>
      <c r="K245" s="12">
        <f t="shared" si="27"/>
        <v>5.0213980028530614E-2</v>
      </c>
      <c r="L245" s="22">
        <f t="shared" si="28"/>
        <v>2.248013522317531E-2</v>
      </c>
    </row>
    <row r="246" spans="1:12" x14ac:dyDescent="0.2">
      <c r="A246" s="8">
        <v>45378</v>
      </c>
      <c r="B246" s="9">
        <v>81.66</v>
      </c>
      <c r="C246" s="9">
        <v>81.739999999999995</v>
      </c>
      <c r="D246" s="6">
        <f t="shared" si="22"/>
        <v>81.699999999999989</v>
      </c>
      <c r="E246" s="12">
        <f t="shared" si="23"/>
        <v>9.7919216646264753E-4</v>
      </c>
      <c r="F246" s="12">
        <f t="shared" si="26"/>
        <v>1.7503059975520374E-2</v>
      </c>
      <c r="G246" s="9">
        <v>1.71</v>
      </c>
      <c r="H246" s="9">
        <v>1.722</v>
      </c>
      <c r="I246" s="11">
        <f t="shared" si="24"/>
        <v>1.716</v>
      </c>
      <c r="J246" s="12">
        <f t="shared" si="25"/>
        <v>6.9930069930069991E-3</v>
      </c>
      <c r="K246" s="12">
        <f t="shared" si="27"/>
        <v>2.1270396270396175E-2</v>
      </c>
      <c r="L246" s="22">
        <f t="shared" si="28"/>
        <v>1.8661535724921192E-2</v>
      </c>
    </row>
    <row r="247" spans="1:12" x14ac:dyDescent="0.2">
      <c r="A247" s="5">
        <v>45377</v>
      </c>
      <c r="B247" s="6">
        <v>81.27</v>
      </c>
      <c r="C247" s="6">
        <v>81.290000000000006</v>
      </c>
      <c r="D247" s="6">
        <f t="shared" si="22"/>
        <v>81.28</v>
      </c>
      <c r="E247" s="12">
        <f t="shared" si="23"/>
        <v>2.4606299212611012E-4</v>
      </c>
      <c r="F247" s="12">
        <f t="shared" si="26"/>
        <v>5.1673228346456046E-3</v>
      </c>
      <c r="G247" s="6">
        <v>1.782</v>
      </c>
      <c r="H247" s="6">
        <v>1.7989999999999999</v>
      </c>
      <c r="I247" s="11">
        <f t="shared" si="24"/>
        <v>1.7905</v>
      </c>
      <c r="J247" s="12">
        <f t="shared" si="25"/>
        <v>9.4945545936888608E-3</v>
      </c>
      <c r="K247" s="12">
        <f t="shared" si="27"/>
        <v>-4.1608489248813219E-2</v>
      </c>
      <c r="L247" s="22">
        <f t="shared" si="28"/>
        <v>-9.2164857016197241E-3</v>
      </c>
    </row>
    <row r="248" spans="1:12" x14ac:dyDescent="0.2">
      <c r="A248" s="8">
        <v>45376</v>
      </c>
      <c r="B248" s="9">
        <v>81.98</v>
      </c>
      <c r="C248" s="9">
        <v>82</v>
      </c>
      <c r="D248" s="6">
        <f t="shared" si="22"/>
        <v>81.990000000000009</v>
      </c>
      <c r="E248" s="12">
        <f t="shared" si="23"/>
        <v>2.4393218685200656E-4</v>
      </c>
      <c r="F248" s="12">
        <f t="shared" si="26"/>
        <v>-8.6595926332480033E-3</v>
      </c>
      <c r="G248" s="9">
        <v>1.7969999999999999</v>
      </c>
      <c r="H248" s="9">
        <v>1.806</v>
      </c>
      <c r="I248" s="11">
        <f t="shared" si="24"/>
        <v>1.8014999999999999</v>
      </c>
      <c r="J248" s="12">
        <f t="shared" si="25"/>
        <v>4.995836802664513E-3</v>
      </c>
      <c r="K248" s="12">
        <f t="shared" si="27"/>
        <v>-6.106022758812002E-3</v>
      </c>
      <c r="L248" s="22">
        <f t="shared" si="28"/>
        <v>-7.8743564498049961E-3</v>
      </c>
    </row>
    <row r="249" spans="1:12" x14ac:dyDescent="0.2">
      <c r="A249" s="5">
        <v>45373</v>
      </c>
      <c r="B249" s="6">
        <v>80.78</v>
      </c>
      <c r="C249" s="6">
        <v>80.81</v>
      </c>
      <c r="D249" s="6">
        <f t="shared" si="22"/>
        <v>80.795000000000002</v>
      </c>
      <c r="E249" s="12">
        <f t="shared" si="23"/>
        <v>3.7131010582339423E-4</v>
      </c>
      <c r="F249" s="12">
        <f t="shared" si="26"/>
        <v>1.479051921529817E-2</v>
      </c>
      <c r="G249" s="6">
        <v>1.8</v>
      </c>
      <c r="H249" s="6">
        <v>1.8169999999999999</v>
      </c>
      <c r="I249" s="11">
        <f t="shared" si="24"/>
        <v>1.8085</v>
      </c>
      <c r="J249" s="12">
        <f t="shared" si="25"/>
        <v>9.4000552944428547E-3</v>
      </c>
      <c r="K249" s="12">
        <f t="shared" si="27"/>
        <v>-3.8706110035942043E-3</v>
      </c>
      <c r="L249" s="22">
        <f t="shared" si="28"/>
        <v>9.0521234038060429E-3</v>
      </c>
    </row>
    <row r="250" spans="1:12" x14ac:dyDescent="0.2">
      <c r="A250" s="8">
        <v>45372</v>
      </c>
      <c r="B250" s="9">
        <v>80.78</v>
      </c>
      <c r="C250" s="9">
        <v>80.83</v>
      </c>
      <c r="D250" s="6">
        <f t="shared" si="22"/>
        <v>80.805000000000007</v>
      </c>
      <c r="E250" s="12">
        <f t="shared" si="23"/>
        <v>6.1877359074311185E-4</v>
      </c>
      <c r="F250" s="12">
        <f t="shared" si="26"/>
        <v>-1.2375471814873862E-4</v>
      </c>
      <c r="G250" s="9">
        <v>1.8380000000000001</v>
      </c>
      <c r="H250" s="9">
        <v>1.845</v>
      </c>
      <c r="I250" s="11">
        <f t="shared" si="24"/>
        <v>1.8414999999999999</v>
      </c>
      <c r="J250" s="12">
        <f t="shared" si="25"/>
        <v>3.8012489818082516E-3</v>
      </c>
      <c r="K250" s="12">
        <f t="shared" si="27"/>
        <v>-1.7920173771381998E-2</v>
      </c>
      <c r="L250" s="22">
        <f t="shared" si="28"/>
        <v>-5.5962472926469374E-3</v>
      </c>
    </row>
    <row r="251" spans="1:12" x14ac:dyDescent="0.2">
      <c r="A251" s="5">
        <v>45371</v>
      </c>
      <c r="B251" s="6">
        <v>81.400000000000006</v>
      </c>
      <c r="C251" s="6">
        <v>81.47</v>
      </c>
      <c r="D251" s="6">
        <f t="shared" si="22"/>
        <v>81.435000000000002</v>
      </c>
      <c r="E251" s="12">
        <f t="shared" si="23"/>
        <v>8.5958126112842357E-4</v>
      </c>
      <c r="F251" s="12">
        <f t="shared" si="26"/>
        <v>-7.7362313501565527E-3</v>
      </c>
      <c r="G251" s="6">
        <v>1.6850000000000001</v>
      </c>
      <c r="H251" s="6">
        <v>1.716</v>
      </c>
      <c r="I251" s="11">
        <f t="shared" si="24"/>
        <v>1.7004999999999999</v>
      </c>
      <c r="J251" s="12">
        <f t="shared" si="25"/>
        <v>1.8229932372831471E-2</v>
      </c>
      <c r="K251" s="12">
        <f t="shared" si="27"/>
        <v>8.291678917965295E-2</v>
      </c>
      <c r="L251" s="22">
        <f t="shared" si="28"/>
        <v>2.0140049839967707E-2</v>
      </c>
    </row>
    <row r="252" spans="1:12" x14ac:dyDescent="0.2">
      <c r="A252" s="8">
        <v>45370</v>
      </c>
      <c r="B252" s="9">
        <v>82.49</v>
      </c>
      <c r="C252" s="9">
        <v>82.53</v>
      </c>
      <c r="D252" s="6">
        <f t="shared" si="22"/>
        <v>82.509999999999991</v>
      </c>
      <c r="E252" s="12">
        <f t="shared" si="23"/>
        <v>4.8478972245795973E-4</v>
      </c>
      <c r="F252" s="12">
        <f t="shared" si="26"/>
        <v>-1.3028723791055463E-2</v>
      </c>
      <c r="G252" s="9">
        <v>1.7350000000000001</v>
      </c>
      <c r="H252" s="9">
        <v>1.76</v>
      </c>
      <c r="I252" s="11">
        <f t="shared" si="24"/>
        <v>1.7475000000000001</v>
      </c>
      <c r="J252" s="12">
        <f t="shared" si="25"/>
        <v>1.4306151645207387E-2</v>
      </c>
      <c r="K252" s="12">
        <f t="shared" si="27"/>
        <v>-2.689556509299007E-2</v>
      </c>
      <c r="L252" s="22">
        <f t="shared" si="28"/>
        <v>-1.7292850513942169E-2</v>
      </c>
    </row>
    <row r="253" spans="1:12" x14ac:dyDescent="0.2">
      <c r="A253" s="5">
        <v>45369</v>
      </c>
      <c r="B253" s="6">
        <v>82.21</v>
      </c>
      <c r="C253" s="6">
        <v>82.24</v>
      </c>
      <c r="D253" s="6">
        <f t="shared" si="22"/>
        <v>82.224999999999994</v>
      </c>
      <c r="E253" s="12">
        <f t="shared" si="23"/>
        <v>3.6485253876559608E-4</v>
      </c>
      <c r="F253" s="12">
        <f t="shared" si="26"/>
        <v>3.4660991182728917E-3</v>
      </c>
      <c r="G253" s="6">
        <v>1.702</v>
      </c>
      <c r="H253" s="6">
        <v>1.73</v>
      </c>
      <c r="I253" s="11">
        <f t="shared" si="24"/>
        <v>1.716</v>
      </c>
      <c r="J253" s="12">
        <f t="shared" si="25"/>
        <v>1.6317016317016333E-2</v>
      </c>
      <c r="K253" s="12">
        <f t="shared" si="27"/>
        <v>1.8356643356643332E-2</v>
      </c>
      <c r="L253" s="22">
        <f t="shared" si="28"/>
        <v>8.0450198849152318E-3</v>
      </c>
    </row>
    <row r="254" spans="1:12" x14ac:dyDescent="0.2">
      <c r="A254" s="8">
        <v>45366</v>
      </c>
      <c r="B254" s="9">
        <v>80.98</v>
      </c>
      <c r="C254" s="9">
        <v>81.040000000000006</v>
      </c>
      <c r="D254" s="6">
        <f t="shared" si="22"/>
        <v>81.010000000000005</v>
      </c>
      <c r="E254" s="12">
        <f t="shared" si="23"/>
        <v>7.4064930255526807E-4</v>
      </c>
      <c r="F254" s="12">
        <f t="shared" si="26"/>
        <v>1.4998148376743403E-2</v>
      </c>
      <c r="G254" s="9">
        <v>1.661</v>
      </c>
      <c r="H254" s="9">
        <v>1.69</v>
      </c>
      <c r="I254" s="11">
        <f t="shared" si="24"/>
        <v>1.6755</v>
      </c>
      <c r="J254" s="12">
        <f t="shared" si="25"/>
        <v>1.7308266189197202E-2</v>
      </c>
      <c r="K254" s="12">
        <f t="shared" si="27"/>
        <v>2.4171888988361756E-2</v>
      </c>
      <c r="L254" s="22">
        <f t="shared" si="28"/>
        <v>1.7819121923572368E-2</v>
      </c>
    </row>
    <row r="255" spans="1:12" x14ac:dyDescent="0.2">
      <c r="A255" s="5">
        <v>45365</v>
      </c>
      <c r="B255" s="6">
        <v>81.040000000000006</v>
      </c>
      <c r="C255" s="6">
        <v>81.08</v>
      </c>
      <c r="D255" s="6">
        <f t="shared" si="22"/>
        <v>81.06</v>
      </c>
      <c r="E255" s="12">
        <f t="shared" si="23"/>
        <v>4.9346163335790827E-4</v>
      </c>
      <c r="F255" s="12">
        <f t="shared" si="26"/>
        <v>-6.1682704169752078E-4</v>
      </c>
      <c r="G255" s="6">
        <v>1.746</v>
      </c>
      <c r="H255" s="6">
        <v>1.77</v>
      </c>
      <c r="I255" s="11">
        <f t="shared" si="24"/>
        <v>1.758</v>
      </c>
      <c r="J255" s="12">
        <f t="shared" si="25"/>
        <v>1.3651877133105814E-2</v>
      </c>
      <c r="K255" s="12">
        <f t="shared" si="27"/>
        <v>-4.6928327645051171E-2</v>
      </c>
      <c r="L255" s="22">
        <f t="shared" si="28"/>
        <v>-1.4857857352774442E-2</v>
      </c>
    </row>
    <row r="256" spans="1:12" x14ac:dyDescent="0.2">
      <c r="A256" s="8">
        <v>45364</v>
      </c>
      <c r="B256" s="9">
        <v>79.569999999999993</v>
      </c>
      <c r="C256" s="9">
        <v>79.63</v>
      </c>
      <c r="D256" s="6">
        <f t="shared" si="22"/>
        <v>79.599999999999994</v>
      </c>
      <c r="E256" s="12">
        <f t="shared" si="23"/>
        <v>7.5376884422113412E-4</v>
      </c>
      <c r="F256" s="12">
        <f t="shared" si="26"/>
        <v>1.8341708542713775E-2</v>
      </c>
      <c r="G256" s="9">
        <v>1.659</v>
      </c>
      <c r="H256" s="9">
        <v>1.6679999999999999</v>
      </c>
      <c r="I256" s="11">
        <f t="shared" si="24"/>
        <v>1.6635</v>
      </c>
      <c r="J256" s="12">
        <f t="shared" si="25"/>
        <v>5.4102795311090452E-3</v>
      </c>
      <c r="K256" s="12">
        <f t="shared" si="27"/>
        <v>5.6807935076645721E-2</v>
      </c>
      <c r="L256" s="22">
        <f t="shared" si="28"/>
        <v>3.0170275764368593E-2</v>
      </c>
    </row>
    <row r="257" spans="1:12" x14ac:dyDescent="0.2">
      <c r="A257" s="5">
        <v>45363</v>
      </c>
      <c r="B257" s="6">
        <v>78.03</v>
      </c>
      <c r="C257" s="6">
        <v>78.06</v>
      </c>
      <c r="D257" s="6">
        <f t="shared" si="22"/>
        <v>78.045000000000002</v>
      </c>
      <c r="E257" s="12">
        <f t="shared" si="23"/>
        <v>3.8439361906593807E-4</v>
      </c>
      <c r="F257" s="12">
        <f t="shared" si="26"/>
        <v>1.9924402588250345E-2</v>
      </c>
      <c r="G257" s="6">
        <v>1.7030000000000001</v>
      </c>
      <c r="H257" s="6">
        <v>1.718</v>
      </c>
      <c r="I257" s="11">
        <f t="shared" si="24"/>
        <v>1.7105000000000001</v>
      </c>
      <c r="J257" s="12">
        <f t="shared" si="25"/>
        <v>8.769365682548904E-3</v>
      </c>
      <c r="K257" s="12">
        <f t="shared" si="27"/>
        <v>-2.747734580532013E-2</v>
      </c>
      <c r="L257" s="22">
        <f t="shared" si="28"/>
        <v>5.3481153404561083E-3</v>
      </c>
    </row>
    <row r="258" spans="1:12" x14ac:dyDescent="0.2">
      <c r="A258" s="8">
        <v>45362</v>
      </c>
      <c r="B258" s="9">
        <v>78.12</v>
      </c>
      <c r="C258" s="9">
        <v>78.13</v>
      </c>
      <c r="D258" s="6">
        <f t="shared" si="22"/>
        <v>78.125</v>
      </c>
      <c r="E258" s="12">
        <f t="shared" si="23"/>
        <v>1.2799999999988358E-4</v>
      </c>
      <c r="F258" s="12">
        <f t="shared" si="26"/>
        <v>-1.0240000000000249E-3</v>
      </c>
      <c r="G258" s="9">
        <v>1.7490000000000001</v>
      </c>
      <c r="H258" s="9">
        <v>1.762</v>
      </c>
      <c r="I258" s="11">
        <f t="shared" si="24"/>
        <v>1.7555000000000001</v>
      </c>
      <c r="J258" s="12">
        <f t="shared" si="25"/>
        <v>7.4052976360010824E-3</v>
      </c>
      <c r="K258" s="12">
        <f t="shared" si="27"/>
        <v>-2.5633722586157703E-2</v>
      </c>
      <c r="L258" s="22">
        <f t="shared" si="28"/>
        <v>-8.591619289608764E-3</v>
      </c>
    </row>
    <row r="259" spans="1:12" x14ac:dyDescent="0.2">
      <c r="A259" s="5">
        <v>45359</v>
      </c>
      <c r="B259" s="6">
        <v>77.819999999999993</v>
      </c>
      <c r="C259" s="6">
        <v>77.87</v>
      </c>
      <c r="D259" s="6">
        <f t="shared" si="22"/>
        <v>77.844999999999999</v>
      </c>
      <c r="E259" s="12">
        <f t="shared" si="23"/>
        <v>6.4230201040543864E-4</v>
      </c>
      <c r="F259" s="12">
        <f t="shared" si="26"/>
        <v>3.5968912582695634E-3</v>
      </c>
      <c r="G259" s="6">
        <v>1.78</v>
      </c>
      <c r="H259" s="6">
        <v>1.8149999999999999</v>
      </c>
      <c r="I259" s="11">
        <f t="shared" si="24"/>
        <v>1.7974999999999999</v>
      </c>
      <c r="J259" s="12">
        <f t="shared" si="25"/>
        <v>1.9471488178024993E-2</v>
      </c>
      <c r="K259" s="12">
        <f t="shared" si="27"/>
        <v>-2.3365785813629913E-2</v>
      </c>
      <c r="L259" s="22">
        <f t="shared" si="28"/>
        <v>-4.6942739263216154E-3</v>
      </c>
    </row>
    <row r="260" spans="1:12" x14ac:dyDescent="0.2">
      <c r="A260" s="8">
        <v>45358</v>
      </c>
      <c r="B260" s="9">
        <v>79.44</v>
      </c>
      <c r="C260" s="9">
        <v>79.5</v>
      </c>
      <c r="D260" s="6">
        <f t="shared" si="22"/>
        <v>79.47</v>
      </c>
      <c r="E260" s="12">
        <f t="shared" si="23"/>
        <v>7.5500188750474736E-4</v>
      </c>
      <c r="F260" s="12">
        <f t="shared" si="26"/>
        <v>-2.0447967786586085E-2</v>
      </c>
      <c r="G260" s="9">
        <v>1.7889999999999999</v>
      </c>
      <c r="H260" s="9">
        <v>1.8029999999999999</v>
      </c>
      <c r="I260" s="11">
        <f t="shared" si="24"/>
        <v>1.7959999999999998</v>
      </c>
      <c r="J260" s="12">
        <f t="shared" si="25"/>
        <v>7.7951002227171573E-3</v>
      </c>
      <c r="K260" s="12">
        <f t="shared" si="27"/>
        <v>8.3518930957682258E-4</v>
      </c>
      <c r="L260" s="22">
        <f t="shared" si="28"/>
        <v>-1.3903284902785961E-2</v>
      </c>
    </row>
    <row r="261" spans="1:12" x14ac:dyDescent="0.2">
      <c r="A261" s="5">
        <v>45357</v>
      </c>
      <c r="B261" s="6">
        <v>79.09</v>
      </c>
      <c r="C261" s="6">
        <v>79.13</v>
      </c>
      <c r="D261" s="6">
        <f t="shared" si="22"/>
        <v>79.11</v>
      </c>
      <c r="E261" s="12">
        <f t="shared" si="23"/>
        <v>5.0562507900381803E-4</v>
      </c>
      <c r="F261" s="12">
        <f t="shared" si="26"/>
        <v>4.550625711035261E-3</v>
      </c>
      <c r="G261" s="6">
        <v>1.9219999999999999</v>
      </c>
      <c r="H261" s="6">
        <v>1.929</v>
      </c>
      <c r="I261" s="11">
        <f t="shared" si="24"/>
        <v>1.9255</v>
      </c>
      <c r="J261" s="12">
        <f t="shared" si="25"/>
        <v>3.6354193715918554E-3</v>
      </c>
      <c r="K261" s="12">
        <f t="shared" si="27"/>
        <v>-6.7255258374448235E-2</v>
      </c>
      <c r="L261" s="22">
        <f t="shared" si="28"/>
        <v>-1.7530061773770519E-2</v>
      </c>
    </row>
    <row r="262" spans="1:12" x14ac:dyDescent="0.2">
      <c r="A262" s="8">
        <v>45356</v>
      </c>
      <c r="B262" s="9">
        <v>78.13</v>
      </c>
      <c r="C262" s="9">
        <v>78.150000000000006</v>
      </c>
      <c r="D262" s="6">
        <f t="shared" si="22"/>
        <v>78.14</v>
      </c>
      <c r="E262" s="12">
        <f t="shared" si="23"/>
        <v>2.5595085743550336E-4</v>
      </c>
      <c r="F262" s="12">
        <f t="shared" si="26"/>
        <v>1.2413616585615461E-2</v>
      </c>
      <c r="G262" s="9">
        <v>1.9430000000000001</v>
      </c>
      <c r="H262" s="9">
        <v>1.95</v>
      </c>
      <c r="I262" s="11">
        <f t="shared" si="24"/>
        <v>1.9464999999999999</v>
      </c>
      <c r="J262" s="12">
        <f t="shared" si="25"/>
        <v>3.5961983046493172E-3</v>
      </c>
      <c r="K262" s="12">
        <f t="shared" si="27"/>
        <v>-1.0788594913948013E-2</v>
      </c>
      <c r="L262" s="22">
        <f t="shared" si="28"/>
        <v>5.2788143670630082E-3</v>
      </c>
    </row>
    <row r="263" spans="1:12" x14ac:dyDescent="0.2">
      <c r="A263" s="5">
        <v>45355</v>
      </c>
      <c r="B263" s="6">
        <v>78.760000000000005</v>
      </c>
      <c r="C263" s="6">
        <v>78.790000000000006</v>
      </c>
      <c r="D263" s="6">
        <f t="shared" si="22"/>
        <v>78.775000000000006</v>
      </c>
      <c r="E263" s="12">
        <f t="shared" si="23"/>
        <v>3.8083148206919878E-4</v>
      </c>
      <c r="F263" s="12">
        <f t="shared" si="26"/>
        <v>-8.0609330371311794E-3</v>
      </c>
      <c r="G263" s="6">
        <v>1.91</v>
      </c>
      <c r="H263" s="6">
        <v>1.9350000000000001</v>
      </c>
      <c r="I263" s="11">
        <f t="shared" si="24"/>
        <v>1.9224999999999999</v>
      </c>
      <c r="J263" s="12">
        <f t="shared" si="25"/>
        <v>1.3003901170351176E-2</v>
      </c>
      <c r="K263" s="12">
        <f t="shared" si="27"/>
        <v>1.2483745123537116E-2</v>
      </c>
      <c r="L263" s="22">
        <f t="shared" si="28"/>
        <v>-1.7433363148127014E-3</v>
      </c>
    </row>
    <row r="264" spans="1:12" x14ac:dyDescent="0.2">
      <c r="A264" s="8">
        <v>45352</v>
      </c>
      <c r="B264" s="9">
        <v>79.790000000000006</v>
      </c>
      <c r="C264" s="9">
        <v>79.83</v>
      </c>
      <c r="D264" s="6">
        <f t="shared" si="22"/>
        <v>79.81</v>
      </c>
      <c r="E264" s="12">
        <f t="shared" si="23"/>
        <v>5.0119032702658863E-4</v>
      </c>
      <c r="F264" s="12">
        <f t="shared" si="26"/>
        <v>-1.2968299711815567E-2</v>
      </c>
      <c r="G264" s="9">
        <v>1.829</v>
      </c>
      <c r="H264" s="9">
        <v>1.86</v>
      </c>
      <c r="I264" s="11">
        <f t="shared" si="24"/>
        <v>1.8445</v>
      </c>
      <c r="J264" s="12">
        <f t="shared" si="25"/>
        <v>1.6806722689075706E-2</v>
      </c>
      <c r="K264" s="12">
        <f t="shared" si="27"/>
        <v>4.2287882895093443E-2</v>
      </c>
      <c r="L264" s="22">
        <f t="shared" si="28"/>
        <v>4.0232674178923566E-3</v>
      </c>
    </row>
    <row r="265" spans="1:12" x14ac:dyDescent="0.2">
      <c r="A265" s="5">
        <v>45351</v>
      </c>
      <c r="B265" s="6">
        <v>78.260000000000005</v>
      </c>
      <c r="C265" s="6">
        <v>78.31</v>
      </c>
      <c r="D265" s="6">
        <f t="shared" si="22"/>
        <v>78.284999999999997</v>
      </c>
      <c r="E265" s="12">
        <f t="shared" si="23"/>
        <v>6.3869195886820157E-4</v>
      </c>
      <c r="F265" s="12">
        <f t="shared" si="26"/>
        <v>1.9480104745481341E-2</v>
      </c>
      <c r="G265" s="6">
        <v>1.8460000000000001</v>
      </c>
      <c r="H265" s="6">
        <v>1.8620000000000001</v>
      </c>
      <c r="I265" s="11">
        <f t="shared" si="24"/>
        <v>1.8540000000000001</v>
      </c>
      <c r="J265" s="12">
        <f t="shared" si="25"/>
        <v>8.6299892125134923E-3</v>
      </c>
      <c r="K265" s="12">
        <f t="shared" si="27"/>
        <v>-5.1240560949299407E-3</v>
      </c>
      <c r="L265" s="22">
        <f t="shared" si="28"/>
        <v>1.1914195721977676E-2</v>
      </c>
    </row>
    <row r="266" spans="1:12" x14ac:dyDescent="0.2">
      <c r="A266" s="8">
        <v>45350</v>
      </c>
      <c r="B266" s="9">
        <v>78.25</v>
      </c>
      <c r="C266" s="9">
        <v>78.33</v>
      </c>
      <c r="D266" s="6">
        <f t="shared" si="22"/>
        <v>78.289999999999992</v>
      </c>
      <c r="E266" s="12">
        <f t="shared" si="23"/>
        <v>1.0218418699706004E-3</v>
      </c>
      <c r="F266" s="12">
        <f t="shared" si="26"/>
        <v>-6.3865116873063066E-5</v>
      </c>
      <c r="G266" s="9">
        <v>1.8680000000000001</v>
      </c>
      <c r="H266" s="9">
        <v>1.879</v>
      </c>
      <c r="I266" s="11">
        <f t="shared" si="24"/>
        <v>1.8734999999999999</v>
      </c>
      <c r="J266" s="12">
        <f t="shared" si="25"/>
        <v>5.871363757672751E-3</v>
      </c>
      <c r="K266" s="12">
        <f t="shared" si="27"/>
        <v>-1.0408326661328959E-2</v>
      </c>
      <c r="L266" s="22">
        <f t="shared" si="28"/>
        <v>-3.2448415155453647E-3</v>
      </c>
    </row>
    <row r="267" spans="1:12" x14ac:dyDescent="0.2">
      <c r="A267" s="5">
        <v>45349</v>
      </c>
      <c r="B267" s="6">
        <v>78.489999999999995</v>
      </c>
      <c r="C267" s="6">
        <v>78.55</v>
      </c>
      <c r="D267" s="6">
        <f t="shared" si="22"/>
        <v>78.52</v>
      </c>
      <c r="E267" s="12">
        <f t="shared" si="23"/>
        <v>7.6413652572595865E-4</v>
      </c>
      <c r="F267" s="12">
        <f t="shared" si="26"/>
        <v>-2.929190015282801E-3</v>
      </c>
      <c r="G267" s="6">
        <v>1.8140000000000001</v>
      </c>
      <c r="H267" s="6">
        <v>1.8260000000000001</v>
      </c>
      <c r="I267" s="11">
        <f t="shared" si="24"/>
        <v>1.82</v>
      </c>
      <c r="J267" s="12">
        <f t="shared" si="25"/>
        <v>6.5934065934065986E-3</v>
      </c>
      <c r="K267" s="12">
        <f t="shared" si="27"/>
        <v>2.9395604395604291E-2</v>
      </c>
      <c r="L267" s="22">
        <f t="shared" si="28"/>
        <v>7.0108544878624401E-3</v>
      </c>
    </row>
    <row r="268" spans="1:12" x14ac:dyDescent="0.2">
      <c r="A268" s="8">
        <v>45348</v>
      </c>
      <c r="B268" s="9">
        <v>77.569999999999993</v>
      </c>
      <c r="C268" s="9">
        <v>77.63</v>
      </c>
      <c r="D268" s="6">
        <f t="shared" si="22"/>
        <v>77.599999999999994</v>
      </c>
      <c r="E268" s="12">
        <f t="shared" si="23"/>
        <v>7.7319587628868914E-4</v>
      </c>
      <c r="F268" s="12">
        <f t="shared" si="26"/>
        <v>1.1855670103092741E-2</v>
      </c>
      <c r="G268" s="9">
        <v>1.7509999999999999</v>
      </c>
      <c r="H268" s="9">
        <v>1.76</v>
      </c>
      <c r="I268" s="11">
        <f t="shared" si="24"/>
        <v>1.7555000000000001</v>
      </c>
      <c r="J268" s="12">
        <f t="shared" si="25"/>
        <v>5.1267445172316255E-3</v>
      </c>
      <c r="K268" s="12">
        <f t="shared" si="27"/>
        <v>3.6741669040159408E-2</v>
      </c>
      <c r="L268" s="22">
        <f t="shared" si="28"/>
        <v>1.9508245825472385E-2</v>
      </c>
    </row>
    <row r="269" spans="1:12" x14ac:dyDescent="0.2">
      <c r="A269" s="5">
        <v>45345</v>
      </c>
      <c r="B269" s="6">
        <v>76.56</v>
      </c>
      <c r="C269" s="6">
        <v>76.62</v>
      </c>
      <c r="D269" s="6">
        <f t="shared" si="22"/>
        <v>76.59</v>
      </c>
      <c r="E269" s="12">
        <f t="shared" si="23"/>
        <v>7.8339208773994351E-4</v>
      </c>
      <c r="F269" s="12">
        <f t="shared" si="26"/>
        <v>1.3187100143621677E-2</v>
      </c>
      <c r="G269" s="6">
        <v>1.6819999999999999</v>
      </c>
      <c r="H269" s="6">
        <v>1.714</v>
      </c>
      <c r="I269" s="11">
        <f t="shared" si="24"/>
        <v>1.698</v>
      </c>
      <c r="J269" s="12">
        <f t="shared" si="25"/>
        <v>1.8845700824499427E-2</v>
      </c>
      <c r="K269" s="12">
        <f t="shared" si="27"/>
        <v>3.3863368669022398E-2</v>
      </c>
      <c r="L269" s="22">
        <f t="shared" si="28"/>
        <v>1.9545161596047918E-2</v>
      </c>
    </row>
    <row r="270" spans="1:12" x14ac:dyDescent="0.2">
      <c r="A270" s="8">
        <v>45344</v>
      </c>
      <c r="B270" s="9">
        <v>78.31</v>
      </c>
      <c r="C270" s="9">
        <v>78.38</v>
      </c>
      <c r="D270" s="6">
        <f t="shared" ref="D270:D333" si="29">AVERAGE(B270:C270)</f>
        <v>78.344999999999999</v>
      </c>
      <c r="E270" s="12">
        <f t="shared" ref="E270:E333" si="30">(C270-B270)/D270</f>
        <v>8.9348394919896838E-4</v>
      </c>
      <c r="F270" s="12">
        <f t="shared" si="26"/>
        <v>-2.2400919012061982E-2</v>
      </c>
      <c r="G270" s="9">
        <v>1.8169999999999999</v>
      </c>
      <c r="H270" s="9">
        <v>1.8260000000000001</v>
      </c>
      <c r="I270" s="11">
        <f t="shared" ref="I270:I333" si="31">AVERAGE(G270:H270)</f>
        <v>1.8214999999999999</v>
      </c>
      <c r="J270" s="12">
        <f t="shared" ref="J270:J333" si="32">(H270-G270)/I270</f>
        <v>4.940982706560593E-3</v>
      </c>
      <c r="K270" s="12">
        <f t="shared" si="27"/>
        <v>-6.7801262695580511E-2</v>
      </c>
      <c r="L270" s="22">
        <f t="shared" si="28"/>
        <v>-3.6361763772153333E-2</v>
      </c>
    </row>
    <row r="271" spans="1:12" x14ac:dyDescent="0.2">
      <c r="A271" s="5">
        <v>45343</v>
      </c>
      <c r="B271" s="6">
        <v>78.010000000000005</v>
      </c>
      <c r="C271" s="6">
        <v>78.06</v>
      </c>
      <c r="D271" s="6">
        <f t="shared" si="29"/>
        <v>78.034999999999997</v>
      </c>
      <c r="E271" s="12">
        <f t="shared" si="30"/>
        <v>6.4073813032609927E-4</v>
      </c>
      <c r="F271" s="12">
        <f t="shared" ref="F271:F334" si="33">D270/D271-1</f>
        <v>3.972576408022066E-3</v>
      </c>
      <c r="G271" s="6">
        <v>1.744</v>
      </c>
      <c r="H271" s="6">
        <v>1.79</v>
      </c>
      <c r="I271" s="11">
        <f t="shared" si="31"/>
        <v>1.7669999999999999</v>
      </c>
      <c r="J271" s="12">
        <f t="shared" si="32"/>
        <v>2.6032823995472576E-2</v>
      </c>
      <c r="K271" s="12">
        <f t="shared" ref="K271:K334" si="34">I270/I271-1</f>
        <v>3.0843237125070644E-2</v>
      </c>
      <c r="L271" s="22">
        <f t="shared" ref="L271:L334" si="35">F271*$O$6+K271*$P$6</f>
        <v>1.2235446078940091E-2</v>
      </c>
    </row>
    <row r="272" spans="1:12" x14ac:dyDescent="0.2">
      <c r="A272" s="8">
        <v>45342</v>
      </c>
      <c r="B272" s="9">
        <v>77.2</v>
      </c>
      <c r="C272" s="9">
        <v>77.23</v>
      </c>
      <c r="D272" s="6">
        <f t="shared" si="29"/>
        <v>77.215000000000003</v>
      </c>
      <c r="E272" s="12">
        <f t="shared" si="30"/>
        <v>3.8852554555463491E-4</v>
      </c>
      <c r="F272" s="12">
        <f t="shared" si="33"/>
        <v>1.0619698245159626E-2</v>
      </c>
      <c r="G272" s="9">
        <v>1.64</v>
      </c>
      <c r="H272" s="9">
        <v>1.7090000000000001</v>
      </c>
      <c r="I272" s="11">
        <f t="shared" si="31"/>
        <v>1.6745000000000001</v>
      </c>
      <c r="J272" s="12">
        <f t="shared" si="32"/>
        <v>4.1206330247835272E-2</v>
      </c>
      <c r="K272" s="12">
        <f t="shared" si="34"/>
        <v>5.5240370259779015E-2</v>
      </c>
      <c r="L272" s="22">
        <f t="shared" si="35"/>
        <v>2.4340789861327226E-2</v>
      </c>
    </row>
    <row r="273" spans="1:12" x14ac:dyDescent="0.2">
      <c r="A273" s="5">
        <v>45338</v>
      </c>
      <c r="B273" s="6">
        <v>78.22</v>
      </c>
      <c r="C273" s="6">
        <v>78.25</v>
      </c>
      <c r="D273" s="6">
        <f t="shared" si="29"/>
        <v>78.234999999999999</v>
      </c>
      <c r="E273" s="12">
        <f t="shared" si="30"/>
        <v>3.8346008819583482E-4</v>
      </c>
      <c r="F273" s="12">
        <f t="shared" si="33"/>
        <v>-1.3037642998657839E-2</v>
      </c>
      <c r="G273" s="6">
        <v>1.59</v>
      </c>
      <c r="H273" s="6">
        <v>1.627</v>
      </c>
      <c r="I273" s="11">
        <f t="shared" si="31"/>
        <v>1.6085</v>
      </c>
      <c r="J273" s="12">
        <f t="shared" si="32"/>
        <v>2.3002797637550462E-2</v>
      </c>
      <c r="K273" s="12">
        <f t="shared" si="34"/>
        <v>4.1032017407522492E-2</v>
      </c>
      <c r="L273" s="22">
        <f t="shared" si="35"/>
        <v>3.5890623061210266E-3</v>
      </c>
    </row>
    <row r="274" spans="1:12" x14ac:dyDescent="0.2">
      <c r="A274" s="8">
        <v>45337</v>
      </c>
      <c r="B274" s="9">
        <v>77.92</v>
      </c>
      <c r="C274" s="9">
        <v>78.180000000000007</v>
      </c>
      <c r="D274" s="6">
        <f t="shared" si="29"/>
        <v>78.050000000000011</v>
      </c>
      <c r="E274" s="12">
        <f t="shared" si="30"/>
        <v>3.3311979500320957E-3</v>
      </c>
      <c r="F274" s="12">
        <f t="shared" si="33"/>
        <v>2.3702754644456814E-3</v>
      </c>
      <c r="G274" s="9">
        <v>1.5860000000000001</v>
      </c>
      <c r="H274" s="9">
        <v>1.59</v>
      </c>
      <c r="I274" s="11">
        <f t="shared" si="31"/>
        <v>1.5880000000000001</v>
      </c>
      <c r="J274" s="12">
        <f t="shared" si="32"/>
        <v>2.5188916876574328E-3</v>
      </c>
      <c r="K274" s="12">
        <f t="shared" si="34"/>
        <v>1.2909319899244265E-2</v>
      </c>
      <c r="L274" s="22">
        <f t="shared" si="35"/>
        <v>5.6110871265684292E-3</v>
      </c>
    </row>
    <row r="275" spans="1:12" x14ac:dyDescent="0.2">
      <c r="A275" s="5">
        <v>45336</v>
      </c>
      <c r="B275" s="6">
        <v>76.52</v>
      </c>
      <c r="C275" s="6">
        <v>76.569999999999993</v>
      </c>
      <c r="D275" s="6">
        <f t="shared" si="29"/>
        <v>76.544999999999987</v>
      </c>
      <c r="E275" s="12">
        <f t="shared" si="30"/>
        <v>6.5321052975370259E-4</v>
      </c>
      <c r="F275" s="12">
        <f t="shared" si="33"/>
        <v>1.9661636945587979E-2</v>
      </c>
      <c r="G275" s="6">
        <v>1.605</v>
      </c>
      <c r="H275" s="6">
        <v>1.611</v>
      </c>
      <c r="I275" s="11">
        <f t="shared" si="31"/>
        <v>1.6080000000000001</v>
      </c>
      <c r="J275" s="12">
        <f t="shared" si="32"/>
        <v>3.7313432835820925E-3</v>
      </c>
      <c r="K275" s="12">
        <f t="shared" si="34"/>
        <v>-1.2437810945273631E-2</v>
      </c>
      <c r="L275" s="22">
        <f t="shared" si="35"/>
        <v>9.7908876840213759E-3</v>
      </c>
    </row>
    <row r="276" spans="1:12" x14ac:dyDescent="0.2">
      <c r="A276" s="8">
        <v>45335</v>
      </c>
      <c r="B276" s="9">
        <v>77.73</v>
      </c>
      <c r="C276" s="9">
        <v>77.790000000000006</v>
      </c>
      <c r="D276" s="6">
        <f t="shared" si="29"/>
        <v>77.760000000000005</v>
      </c>
      <c r="E276" s="12">
        <f t="shared" si="30"/>
        <v>7.7160493827163417E-4</v>
      </c>
      <c r="F276" s="12">
        <f t="shared" si="33"/>
        <v>-1.5625000000000222E-2</v>
      </c>
      <c r="G276" s="9">
        <v>1.667</v>
      </c>
      <c r="H276" s="9">
        <v>1.675</v>
      </c>
      <c r="I276" s="11">
        <f t="shared" si="31"/>
        <v>1.671</v>
      </c>
      <c r="J276" s="12">
        <f t="shared" si="32"/>
        <v>4.7875523638539839E-3</v>
      </c>
      <c r="K276" s="12">
        <f t="shared" si="34"/>
        <v>-3.7701974865350096E-2</v>
      </c>
      <c r="L276" s="22">
        <f t="shared" si="35"/>
        <v>-2.2413786028055719E-2</v>
      </c>
    </row>
    <row r="277" spans="1:12" x14ac:dyDescent="0.2">
      <c r="A277" s="5">
        <v>45334</v>
      </c>
      <c r="B277" s="6">
        <v>76.930000000000007</v>
      </c>
      <c r="C277" s="6">
        <v>76.98</v>
      </c>
      <c r="D277" s="6">
        <f t="shared" si="29"/>
        <v>76.955000000000013</v>
      </c>
      <c r="E277" s="12">
        <f t="shared" si="30"/>
        <v>6.4973036189977453E-4</v>
      </c>
      <c r="F277" s="12">
        <f t="shared" si="33"/>
        <v>1.0460658826586977E-2</v>
      </c>
      <c r="G277" s="6">
        <v>1.7490000000000001</v>
      </c>
      <c r="H277" s="6">
        <v>1.758</v>
      </c>
      <c r="I277" s="11">
        <f t="shared" si="31"/>
        <v>1.7535000000000001</v>
      </c>
      <c r="J277" s="12">
        <f t="shared" si="32"/>
        <v>5.1325919589392055E-3</v>
      </c>
      <c r="K277" s="12">
        <f t="shared" si="34"/>
        <v>-4.7048759623609882E-2</v>
      </c>
      <c r="L277" s="22">
        <f t="shared" si="35"/>
        <v>-7.2237901904321847E-3</v>
      </c>
    </row>
    <row r="278" spans="1:12" x14ac:dyDescent="0.2">
      <c r="A278" s="8">
        <v>45331</v>
      </c>
      <c r="B278" s="9">
        <v>76.55</v>
      </c>
      <c r="C278" s="9">
        <v>76.63</v>
      </c>
      <c r="D278" s="6">
        <f t="shared" si="29"/>
        <v>76.59</v>
      </c>
      <c r="E278" s="12">
        <f t="shared" si="30"/>
        <v>1.0445227836531961E-3</v>
      </c>
      <c r="F278" s="12">
        <f t="shared" si="33"/>
        <v>4.7656352004179503E-3</v>
      </c>
      <c r="G278" s="9">
        <v>1.851</v>
      </c>
      <c r="H278" s="9">
        <v>1.8779999999999999</v>
      </c>
      <c r="I278" s="11">
        <f t="shared" si="31"/>
        <v>1.8645</v>
      </c>
      <c r="J278" s="12">
        <f t="shared" si="32"/>
        <v>1.4481094127111779E-2</v>
      </c>
      <c r="K278" s="12">
        <f t="shared" si="34"/>
        <v>-5.9533386967015267E-2</v>
      </c>
      <c r="L278" s="22">
        <f t="shared" si="35"/>
        <v>-1.5006652713584864E-2</v>
      </c>
    </row>
    <row r="279" spans="1:12" x14ac:dyDescent="0.2">
      <c r="A279" s="5">
        <v>45330</v>
      </c>
      <c r="B279" s="6">
        <v>76.45</v>
      </c>
      <c r="C279" s="6">
        <v>76.489999999999995</v>
      </c>
      <c r="D279" s="6">
        <f t="shared" si="29"/>
        <v>76.47</v>
      </c>
      <c r="E279" s="12">
        <f t="shared" si="30"/>
        <v>5.2308094677640964E-4</v>
      </c>
      <c r="F279" s="12">
        <f t="shared" si="33"/>
        <v>1.5692428403295544E-3</v>
      </c>
      <c r="G279" s="6">
        <v>1.879</v>
      </c>
      <c r="H279" s="6">
        <v>1.887</v>
      </c>
      <c r="I279" s="11">
        <f t="shared" si="31"/>
        <v>1.883</v>
      </c>
      <c r="J279" s="12">
        <f t="shared" si="32"/>
        <v>4.2485395645246987E-3</v>
      </c>
      <c r="K279" s="12">
        <f t="shared" si="34"/>
        <v>-9.82474774296338E-3</v>
      </c>
      <c r="L279" s="22">
        <f t="shared" si="35"/>
        <v>-1.9344692645865509E-3</v>
      </c>
    </row>
    <row r="280" spans="1:12" x14ac:dyDescent="0.2">
      <c r="A280" s="8">
        <v>45329</v>
      </c>
      <c r="B280" s="9">
        <v>74.040000000000006</v>
      </c>
      <c r="C280" s="9">
        <v>74.12</v>
      </c>
      <c r="D280" s="6">
        <f t="shared" si="29"/>
        <v>74.080000000000013</v>
      </c>
      <c r="E280" s="12">
        <f t="shared" si="30"/>
        <v>1.0799136069114239E-3</v>
      </c>
      <c r="F280" s="12">
        <f t="shared" si="33"/>
        <v>3.2262419006479304E-2</v>
      </c>
      <c r="G280" s="9">
        <v>1.9670000000000001</v>
      </c>
      <c r="H280" s="9">
        <v>1.9730000000000001</v>
      </c>
      <c r="I280" s="11">
        <f t="shared" si="31"/>
        <v>1.9700000000000002</v>
      </c>
      <c r="J280" s="12">
        <f t="shared" si="32"/>
        <v>3.0456852791878198E-3</v>
      </c>
      <c r="K280" s="12">
        <f t="shared" si="34"/>
        <v>-4.4162436548223494E-2</v>
      </c>
      <c r="L280" s="22">
        <f t="shared" si="35"/>
        <v>8.7613734714662682E-3</v>
      </c>
    </row>
    <row r="281" spans="1:12" x14ac:dyDescent="0.2">
      <c r="A281" s="5">
        <v>45328</v>
      </c>
      <c r="B281" s="6">
        <v>73.45</v>
      </c>
      <c r="C281" s="6">
        <v>73.5</v>
      </c>
      <c r="D281" s="6">
        <f t="shared" si="29"/>
        <v>73.474999999999994</v>
      </c>
      <c r="E281" s="12">
        <f t="shared" si="30"/>
        <v>6.8050357264371776E-4</v>
      </c>
      <c r="F281" s="12">
        <f t="shared" si="33"/>
        <v>8.234093228989714E-3</v>
      </c>
      <c r="G281" s="6">
        <v>1.9970000000000001</v>
      </c>
      <c r="H281" s="6">
        <v>2.0049999999999999</v>
      </c>
      <c r="I281" s="11">
        <f t="shared" si="31"/>
        <v>2.0009999999999999</v>
      </c>
      <c r="J281" s="12">
        <f t="shared" si="32"/>
        <v>3.9980009995001431E-3</v>
      </c>
      <c r="K281" s="12">
        <f t="shared" si="34"/>
        <v>-1.54922538730633E-2</v>
      </c>
      <c r="L281" s="22">
        <f t="shared" si="35"/>
        <v>9.3811655258288495E-4</v>
      </c>
    </row>
    <row r="282" spans="1:12" x14ac:dyDescent="0.2">
      <c r="A282" s="8">
        <v>45327</v>
      </c>
      <c r="B282" s="9">
        <v>72.760000000000005</v>
      </c>
      <c r="C282" s="9">
        <v>72.849999999999994</v>
      </c>
      <c r="D282" s="6">
        <f t="shared" si="29"/>
        <v>72.805000000000007</v>
      </c>
      <c r="E282" s="12">
        <f t="shared" si="30"/>
        <v>1.2361788338711515E-3</v>
      </c>
      <c r="F282" s="12">
        <f t="shared" si="33"/>
        <v>9.2026646521528033E-3</v>
      </c>
      <c r="G282" s="9">
        <v>2.06</v>
      </c>
      <c r="H282" s="9">
        <v>2.0670000000000002</v>
      </c>
      <c r="I282" s="11">
        <f t="shared" si="31"/>
        <v>2.0635000000000003</v>
      </c>
      <c r="J282" s="12">
        <f t="shared" si="32"/>
        <v>3.3922946450206525E-3</v>
      </c>
      <c r="K282" s="12">
        <f t="shared" si="34"/>
        <v>-3.0288345044826914E-2</v>
      </c>
      <c r="L282" s="22">
        <f t="shared" si="35"/>
        <v>-2.9410287886292704E-3</v>
      </c>
    </row>
    <row r="283" spans="1:12" x14ac:dyDescent="0.2">
      <c r="A283" s="5">
        <v>45324</v>
      </c>
      <c r="B283" s="6">
        <v>72.28</v>
      </c>
      <c r="C283" s="6">
        <v>72.5</v>
      </c>
      <c r="D283" s="6">
        <f t="shared" si="29"/>
        <v>72.39</v>
      </c>
      <c r="E283" s="12">
        <f t="shared" si="30"/>
        <v>3.0390937974858249E-3</v>
      </c>
      <c r="F283" s="12">
        <f t="shared" si="33"/>
        <v>5.7328360270756384E-3</v>
      </c>
      <c r="G283" s="6">
        <v>2.0739999999999998</v>
      </c>
      <c r="H283" s="6">
        <v>2.101</v>
      </c>
      <c r="I283" s="11">
        <f t="shared" si="31"/>
        <v>2.0874999999999999</v>
      </c>
      <c r="J283" s="12">
        <f t="shared" si="32"/>
        <v>1.2934131736527011E-2</v>
      </c>
      <c r="K283" s="12">
        <f t="shared" si="34"/>
        <v>-1.1497005988023723E-2</v>
      </c>
      <c r="L283" s="22">
        <f t="shared" si="35"/>
        <v>4.3456887538830761E-4</v>
      </c>
    </row>
    <row r="284" spans="1:12" x14ac:dyDescent="0.2">
      <c r="A284" s="8">
        <v>45323</v>
      </c>
      <c r="B284" s="9">
        <v>73.849999999999994</v>
      </c>
      <c r="C284" s="9">
        <v>73.989999999999995</v>
      </c>
      <c r="D284" s="6">
        <f t="shared" si="29"/>
        <v>73.919999999999987</v>
      </c>
      <c r="E284" s="12">
        <f t="shared" si="30"/>
        <v>1.893939393939402E-3</v>
      </c>
      <c r="F284" s="12">
        <f t="shared" si="33"/>
        <v>-2.0698051948051743E-2</v>
      </c>
      <c r="G284" s="9">
        <v>2.0459999999999998</v>
      </c>
      <c r="H284" s="9">
        <v>2.052</v>
      </c>
      <c r="I284" s="11">
        <f t="shared" si="31"/>
        <v>2.0489999999999999</v>
      </c>
      <c r="J284" s="12">
        <f t="shared" si="32"/>
        <v>2.9282576866765386E-3</v>
      </c>
      <c r="K284" s="12">
        <f t="shared" si="34"/>
        <v>1.8789653489507119E-2</v>
      </c>
      <c r="L284" s="22">
        <f t="shared" si="35"/>
        <v>-8.5553745844417564E-3</v>
      </c>
    </row>
    <row r="285" spans="1:12" x14ac:dyDescent="0.2">
      <c r="A285" s="5">
        <v>45322</v>
      </c>
      <c r="B285" s="6">
        <v>75.790000000000006</v>
      </c>
      <c r="C285" s="6">
        <v>75.86</v>
      </c>
      <c r="D285" s="6">
        <f t="shared" si="29"/>
        <v>75.825000000000003</v>
      </c>
      <c r="E285" s="12">
        <f t="shared" si="30"/>
        <v>9.2317837124949792E-4</v>
      </c>
      <c r="F285" s="12">
        <f t="shared" si="33"/>
        <v>-2.5123639960435429E-2</v>
      </c>
      <c r="G285" s="6">
        <v>2.1230000000000002</v>
      </c>
      <c r="H285" s="6">
        <v>2.141</v>
      </c>
      <c r="I285" s="11">
        <f t="shared" si="31"/>
        <v>2.1320000000000001</v>
      </c>
      <c r="J285" s="12">
        <f t="shared" si="32"/>
        <v>8.4427767354595656E-3</v>
      </c>
      <c r="K285" s="12">
        <f t="shared" si="34"/>
        <v>-3.8930581613508486E-2</v>
      </c>
      <c r="L285" s="22">
        <f t="shared" si="35"/>
        <v>-2.9369347225866715E-2</v>
      </c>
    </row>
    <row r="286" spans="1:12" x14ac:dyDescent="0.2">
      <c r="A286" s="8">
        <v>45321</v>
      </c>
      <c r="B286" s="9">
        <v>77.78</v>
      </c>
      <c r="C286" s="9">
        <v>77.84</v>
      </c>
      <c r="D286" s="6">
        <f t="shared" si="29"/>
        <v>77.81</v>
      </c>
      <c r="E286" s="12">
        <f t="shared" si="30"/>
        <v>7.7110911193936866E-4</v>
      </c>
      <c r="F286" s="12">
        <f t="shared" si="33"/>
        <v>-2.551085978665979E-2</v>
      </c>
      <c r="G286" s="9">
        <v>2.0840000000000001</v>
      </c>
      <c r="H286" s="9">
        <v>2.09</v>
      </c>
      <c r="I286" s="11">
        <f t="shared" si="31"/>
        <v>2.0869999999999997</v>
      </c>
      <c r="J286" s="12">
        <f t="shared" si="32"/>
        <v>2.8749401054143672E-3</v>
      </c>
      <c r="K286" s="12">
        <f t="shared" si="34"/>
        <v>2.1562050790608689E-2</v>
      </c>
      <c r="L286" s="22">
        <f t="shared" si="35"/>
        <v>-1.1035691899032562E-2</v>
      </c>
    </row>
    <row r="287" spans="1:12" x14ac:dyDescent="0.2">
      <c r="A287" s="5">
        <v>45320</v>
      </c>
      <c r="B287" s="6">
        <v>76.930000000000007</v>
      </c>
      <c r="C287" s="6">
        <v>76.989999999999995</v>
      </c>
      <c r="D287" s="6">
        <f t="shared" si="29"/>
        <v>76.960000000000008</v>
      </c>
      <c r="E287" s="12">
        <f t="shared" si="30"/>
        <v>7.7962577962562441E-4</v>
      </c>
      <c r="F287" s="12">
        <f t="shared" si="33"/>
        <v>1.1044698544698361E-2</v>
      </c>
      <c r="G287" s="6">
        <v>2.052</v>
      </c>
      <c r="H287" s="6">
        <v>2.0649999999999999</v>
      </c>
      <c r="I287" s="11">
        <f t="shared" si="31"/>
        <v>2.0585</v>
      </c>
      <c r="J287" s="12">
        <f t="shared" si="32"/>
        <v>6.3152781151323296E-3</v>
      </c>
      <c r="K287" s="12">
        <f t="shared" si="34"/>
        <v>1.3845032790867018E-2</v>
      </c>
      <c r="L287" s="22">
        <f t="shared" si="35"/>
        <v>1.1905816071905991E-2</v>
      </c>
    </row>
    <row r="288" spans="1:12" x14ac:dyDescent="0.2">
      <c r="A288" s="8">
        <v>45317</v>
      </c>
      <c r="B288" s="9">
        <v>78.209999999999994</v>
      </c>
      <c r="C288" s="9">
        <v>78.260000000000005</v>
      </c>
      <c r="D288" s="6">
        <f t="shared" si="29"/>
        <v>78.234999999999999</v>
      </c>
      <c r="E288" s="12">
        <f t="shared" si="30"/>
        <v>6.3910014699317911E-4</v>
      </c>
      <c r="F288" s="12">
        <f t="shared" si="33"/>
        <v>-1.6297053748322243E-2</v>
      </c>
      <c r="G288" s="9">
        <v>2.1309999999999998</v>
      </c>
      <c r="H288" s="9">
        <v>2.194</v>
      </c>
      <c r="I288" s="11">
        <f t="shared" si="31"/>
        <v>2.1624999999999996</v>
      </c>
      <c r="J288" s="12">
        <f t="shared" si="32"/>
        <v>2.9132947976878695E-2</v>
      </c>
      <c r="K288" s="12">
        <f t="shared" si="34"/>
        <v>-4.8092485549132813E-2</v>
      </c>
      <c r="L288" s="22">
        <f t="shared" si="35"/>
        <v>-2.6074316461254781E-2</v>
      </c>
    </row>
    <row r="289" spans="1:12" x14ac:dyDescent="0.2">
      <c r="A289" s="5">
        <v>45316</v>
      </c>
      <c r="B289" s="6">
        <v>77.05</v>
      </c>
      <c r="C289" s="6">
        <v>77.14</v>
      </c>
      <c r="D289" s="6">
        <f t="shared" si="29"/>
        <v>77.094999999999999</v>
      </c>
      <c r="E289" s="12">
        <f t="shared" si="30"/>
        <v>1.1673908813801597E-3</v>
      </c>
      <c r="F289" s="12">
        <f t="shared" si="33"/>
        <v>1.4786951164148077E-2</v>
      </c>
      <c r="G289" s="6">
        <v>2.1800000000000002</v>
      </c>
      <c r="H289" s="6">
        <v>2.19</v>
      </c>
      <c r="I289" s="11">
        <f t="shared" si="31"/>
        <v>2.1850000000000001</v>
      </c>
      <c r="J289" s="12">
        <f t="shared" si="32"/>
        <v>4.5766590389015038E-3</v>
      </c>
      <c r="K289" s="12">
        <f t="shared" si="34"/>
        <v>-1.0297482837528737E-2</v>
      </c>
      <c r="L289" s="22">
        <f t="shared" si="35"/>
        <v>7.0733556144452593E-3</v>
      </c>
    </row>
    <row r="290" spans="1:12" x14ac:dyDescent="0.2">
      <c r="A290" s="8">
        <v>45315</v>
      </c>
      <c r="B290" s="9">
        <v>75.34</v>
      </c>
      <c r="C290" s="9">
        <v>75.39</v>
      </c>
      <c r="D290" s="6">
        <f t="shared" si="29"/>
        <v>75.365000000000009</v>
      </c>
      <c r="E290" s="12">
        <f t="shared" si="30"/>
        <v>6.6343793538110732E-4</v>
      </c>
      <c r="F290" s="12">
        <f t="shared" si="33"/>
        <v>2.2954952564187447E-2</v>
      </c>
      <c r="G290" s="9">
        <v>2.2839999999999998</v>
      </c>
      <c r="H290" s="9">
        <v>2.294</v>
      </c>
      <c r="I290" s="11">
        <f t="shared" si="31"/>
        <v>2.2889999999999997</v>
      </c>
      <c r="J290" s="12">
        <f t="shared" si="32"/>
        <v>4.3687199650503418E-3</v>
      </c>
      <c r="K290" s="12">
        <f t="shared" si="34"/>
        <v>-4.5434687636522364E-2</v>
      </c>
      <c r="L290" s="22">
        <f t="shared" si="35"/>
        <v>1.9247780638296397E-3</v>
      </c>
    </row>
    <row r="291" spans="1:12" x14ac:dyDescent="0.2">
      <c r="A291" s="5">
        <v>45314</v>
      </c>
      <c r="B291" s="6">
        <v>74.459999999999994</v>
      </c>
      <c r="C291" s="6">
        <v>74.540000000000006</v>
      </c>
      <c r="D291" s="6">
        <f t="shared" si="29"/>
        <v>74.5</v>
      </c>
      <c r="E291" s="12">
        <f t="shared" si="30"/>
        <v>1.0738255033558726E-3</v>
      </c>
      <c r="F291" s="12">
        <f t="shared" si="33"/>
        <v>1.161073825503367E-2</v>
      </c>
      <c r="G291" s="6">
        <v>2.1859999999999999</v>
      </c>
      <c r="H291" s="6">
        <v>2.2000000000000002</v>
      </c>
      <c r="I291" s="11">
        <f t="shared" si="31"/>
        <v>2.1930000000000001</v>
      </c>
      <c r="J291" s="12">
        <f t="shared" si="32"/>
        <v>6.3839489284086793E-3</v>
      </c>
      <c r="K291" s="12">
        <f t="shared" si="34"/>
        <v>4.3775649794801419E-2</v>
      </c>
      <c r="L291" s="22">
        <f t="shared" si="35"/>
        <v>2.1501617933369334E-2</v>
      </c>
    </row>
    <row r="292" spans="1:12" x14ac:dyDescent="0.2">
      <c r="A292" s="8">
        <v>45313</v>
      </c>
      <c r="B292" s="9">
        <v>74.62</v>
      </c>
      <c r="C292" s="9">
        <v>74.69</v>
      </c>
      <c r="D292" s="6">
        <f t="shared" si="29"/>
        <v>74.655000000000001</v>
      </c>
      <c r="E292" s="12">
        <f t="shared" si="30"/>
        <v>9.3764650726666909E-4</v>
      </c>
      <c r="F292" s="12">
        <f t="shared" si="33"/>
        <v>-2.0762172660907519E-3</v>
      </c>
      <c r="G292" s="9">
        <v>2.13</v>
      </c>
      <c r="H292" s="9">
        <v>2.1349999999999998</v>
      </c>
      <c r="I292" s="11">
        <f t="shared" si="31"/>
        <v>2.1324999999999998</v>
      </c>
      <c r="J292" s="12">
        <f t="shared" si="32"/>
        <v>2.344665885111322E-3</v>
      </c>
      <c r="K292" s="12">
        <f t="shared" si="34"/>
        <v>2.8370457209847766E-2</v>
      </c>
      <c r="L292" s="22">
        <f t="shared" si="35"/>
        <v>7.2862954669113359E-3</v>
      </c>
    </row>
    <row r="293" spans="1:12" x14ac:dyDescent="0.2">
      <c r="A293" s="5">
        <v>45310</v>
      </c>
      <c r="B293" s="6">
        <v>73.400000000000006</v>
      </c>
      <c r="C293" s="6">
        <v>73.489999999999995</v>
      </c>
      <c r="D293" s="6">
        <f t="shared" si="29"/>
        <v>73.444999999999993</v>
      </c>
      <c r="E293" s="12">
        <f t="shared" si="30"/>
        <v>1.2254067669683329E-3</v>
      </c>
      <c r="F293" s="12">
        <f t="shared" si="33"/>
        <v>1.6474913200354102E-2</v>
      </c>
      <c r="G293" s="6">
        <v>2.2400000000000002</v>
      </c>
      <c r="H293" s="6">
        <v>2.2400000000000002</v>
      </c>
      <c r="I293" s="11">
        <f t="shared" si="31"/>
        <v>2.2400000000000002</v>
      </c>
      <c r="J293" s="12">
        <f t="shared" si="32"/>
        <v>0</v>
      </c>
      <c r="K293" s="12">
        <f t="shared" si="34"/>
        <v>-4.7991071428571619E-2</v>
      </c>
      <c r="L293" s="22">
        <f t="shared" si="35"/>
        <v>-3.3487165497790329E-3</v>
      </c>
    </row>
    <row r="294" spans="1:12" x14ac:dyDescent="0.2">
      <c r="A294" s="8">
        <v>45309</v>
      </c>
      <c r="B294" s="9">
        <v>73.819999999999993</v>
      </c>
      <c r="C294" s="9">
        <v>73.900000000000006</v>
      </c>
      <c r="D294" s="6">
        <f t="shared" si="29"/>
        <v>73.86</v>
      </c>
      <c r="E294" s="12">
        <f t="shared" si="30"/>
        <v>1.0831302464123004E-3</v>
      </c>
      <c r="F294" s="12">
        <f t="shared" si="33"/>
        <v>-5.6187381532629699E-3</v>
      </c>
      <c r="G294" s="9">
        <v>2.407</v>
      </c>
      <c r="H294" s="9">
        <v>2.4249999999999998</v>
      </c>
      <c r="I294" s="11">
        <f t="shared" si="31"/>
        <v>2.4159999999999999</v>
      </c>
      <c r="J294" s="12">
        <f t="shared" si="32"/>
        <v>7.4503311258277295E-3</v>
      </c>
      <c r="K294" s="12">
        <f t="shared" si="34"/>
        <v>-7.2847682119205226E-2</v>
      </c>
      <c r="L294" s="22">
        <f t="shared" si="35"/>
        <v>-2.6291992449223846E-2</v>
      </c>
    </row>
    <row r="295" spans="1:12" x14ac:dyDescent="0.2">
      <c r="A295" s="5">
        <v>45308</v>
      </c>
      <c r="B295" s="6">
        <v>72.819999999999993</v>
      </c>
      <c r="C295" s="6">
        <v>72.84</v>
      </c>
      <c r="D295" s="6">
        <f t="shared" si="29"/>
        <v>72.83</v>
      </c>
      <c r="E295" s="12">
        <f t="shared" si="30"/>
        <v>2.7461211039420889E-4</v>
      </c>
      <c r="F295" s="12">
        <f t="shared" si="33"/>
        <v>1.4142523685294561E-2</v>
      </c>
      <c r="G295" s="6">
        <v>2.4740000000000002</v>
      </c>
      <c r="H295" s="6">
        <v>2.4820000000000002</v>
      </c>
      <c r="I295" s="11">
        <f t="shared" si="31"/>
        <v>2.4780000000000002</v>
      </c>
      <c r="J295" s="12">
        <f t="shared" si="32"/>
        <v>3.2284100080710275E-3</v>
      </c>
      <c r="K295" s="12">
        <f t="shared" si="34"/>
        <v>-2.5020177562550594E-2</v>
      </c>
      <c r="L295" s="22">
        <f t="shared" si="35"/>
        <v>2.0997868214878701E-3</v>
      </c>
    </row>
    <row r="296" spans="1:12" x14ac:dyDescent="0.2">
      <c r="A296" s="8">
        <v>45307</v>
      </c>
      <c r="B296" s="9">
        <v>71.91</v>
      </c>
      <c r="C296" s="9">
        <v>71.97</v>
      </c>
      <c r="D296" s="6">
        <f t="shared" si="29"/>
        <v>71.94</v>
      </c>
      <c r="E296" s="12">
        <f t="shared" si="30"/>
        <v>8.3402835696416841E-4</v>
      </c>
      <c r="F296" s="12">
        <f t="shared" si="33"/>
        <v>1.2371420628301433E-2</v>
      </c>
      <c r="G296" s="9">
        <v>2.4369999999999998</v>
      </c>
      <c r="H296" s="9">
        <v>2.4390000000000001</v>
      </c>
      <c r="I296" s="11">
        <f t="shared" si="31"/>
        <v>2.4379999999999997</v>
      </c>
      <c r="J296" s="12">
        <f t="shared" si="32"/>
        <v>8.2034454470886957E-4</v>
      </c>
      <c r="K296" s="12">
        <f t="shared" si="34"/>
        <v>1.6406890894175685E-2</v>
      </c>
      <c r="L296" s="22">
        <f t="shared" si="35"/>
        <v>1.3612348985773039E-2</v>
      </c>
    </row>
    <row r="297" spans="1:12" x14ac:dyDescent="0.2">
      <c r="A297" s="5">
        <v>45303</v>
      </c>
      <c r="B297" s="6">
        <v>72.72</v>
      </c>
      <c r="C297" s="6">
        <v>72.790000000000006</v>
      </c>
      <c r="D297" s="6">
        <f t="shared" si="29"/>
        <v>72.754999999999995</v>
      </c>
      <c r="E297" s="12">
        <f t="shared" si="30"/>
        <v>9.621331867226637E-4</v>
      </c>
      <c r="F297" s="12">
        <f t="shared" si="33"/>
        <v>-1.1201979245412663E-2</v>
      </c>
      <c r="G297" s="6">
        <v>2.6120000000000001</v>
      </c>
      <c r="H297" s="6">
        <v>2.65</v>
      </c>
      <c r="I297" s="11">
        <f t="shared" si="31"/>
        <v>2.6310000000000002</v>
      </c>
      <c r="J297" s="12">
        <f t="shared" si="32"/>
        <v>1.4443177499049718E-2</v>
      </c>
      <c r="K297" s="12">
        <f t="shared" si="34"/>
        <v>-7.3356138350437305E-2</v>
      </c>
      <c r="L297" s="22">
        <f t="shared" si="35"/>
        <v>-3.0314710472913769E-2</v>
      </c>
    </row>
    <row r="298" spans="1:12" x14ac:dyDescent="0.2">
      <c r="A298" s="8">
        <v>45302</v>
      </c>
      <c r="B298" s="9">
        <v>72.84</v>
      </c>
      <c r="C298" s="9">
        <v>72.86</v>
      </c>
      <c r="D298" s="6">
        <f t="shared" si="29"/>
        <v>72.849999999999994</v>
      </c>
      <c r="E298" s="12">
        <f t="shared" si="30"/>
        <v>2.7453671928614993E-4</v>
      </c>
      <c r="F298" s="12">
        <f t="shared" si="33"/>
        <v>-1.304049416609443E-3</v>
      </c>
      <c r="G298" s="9">
        <v>2.52</v>
      </c>
      <c r="H298" s="9">
        <v>2.5720000000000001</v>
      </c>
      <c r="I298" s="11">
        <f t="shared" si="31"/>
        <v>2.5460000000000003</v>
      </c>
      <c r="J298" s="12">
        <f t="shared" si="32"/>
        <v>2.0424194815396715E-2</v>
      </c>
      <c r="K298" s="12">
        <f t="shared" si="34"/>
        <v>3.3385703063629313E-2</v>
      </c>
      <c r="L298" s="22">
        <f t="shared" si="35"/>
        <v>9.3632321466889309E-3</v>
      </c>
    </row>
    <row r="299" spans="1:12" x14ac:dyDescent="0.2">
      <c r="A299" s="5">
        <v>45301</v>
      </c>
      <c r="B299" s="6">
        <v>71.28</v>
      </c>
      <c r="C299" s="6">
        <v>71.319999999999993</v>
      </c>
      <c r="D299" s="6">
        <f t="shared" si="29"/>
        <v>71.3</v>
      </c>
      <c r="E299" s="12">
        <f t="shared" si="30"/>
        <v>5.6100981767169761E-4</v>
      </c>
      <c r="F299" s="12">
        <f t="shared" si="33"/>
        <v>2.1739130434782483E-2</v>
      </c>
      <c r="G299" s="6">
        <v>2.5369999999999999</v>
      </c>
      <c r="H299" s="6">
        <v>2.5590000000000002</v>
      </c>
      <c r="I299" s="11">
        <f t="shared" si="31"/>
        <v>2.548</v>
      </c>
      <c r="J299" s="12">
        <f t="shared" si="32"/>
        <v>8.6342229199373004E-3</v>
      </c>
      <c r="K299" s="12">
        <f t="shared" si="34"/>
        <v>-7.8492935635787742E-4</v>
      </c>
      <c r="L299" s="22">
        <f t="shared" si="35"/>
        <v>1.4812863437705078E-2</v>
      </c>
    </row>
    <row r="300" spans="1:12" x14ac:dyDescent="0.2">
      <c r="A300" s="8">
        <v>45300</v>
      </c>
      <c r="B300" s="9">
        <v>72.180000000000007</v>
      </c>
      <c r="C300" s="9">
        <v>72.260000000000005</v>
      </c>
      <c r="D300" s="6">
        <f t="shared" si="29"/>
        <v>72.22</v>
      </c>
      <c r="E300" s="12">
        <f t="shared" si="30"/>
        <v>1.1077263915812558E-3</v>
      </c>
      <c r="F300" s="12">
        <f t="shared" si="33"/>
        <v>-1.2738853503184711E-2</v>
      </c>
      <c r="G300" s="9">
        <v>2.6749999999999998</v>
      </c>
      <c r="H300" s="9">
        <v>2.6970000000000001</v>
      </c>
      <c r="I300" s="11">
        <f t="shared" si="31"/>
        <v>2.6859999999999999</v>
      </c>
      <c r="J300" s="12">
        <f t="shared" si="32"/>
        <v>8.1906180193597328E-3</v>
      </c>
      <c r="K300" s="12">
        <f t="shared" si="34"/>
        <v>-5.1377513030528621E-2</v>
      </c>
      <c r="L300" s="22">
        <f t="shared" si="35"/>
        <v>-2.4620444778342809E-2</v>
      </c>
    </row>
    <row r="301" spans="1:12" x14ac:dyDescent="0.2">
      <c r="A301" s="5">
        <v>45299</v>
      </c>
      <c r="B301" s="6">
        <v>70.92</v>
      </c>
      <c r="C301" s="6">
        <v>70.95</v>
      </c>
      <c r="D301" s="6">
        <f t="shared" si="29"/>
        <v>70.935000000000002</v>
      </c>
      <c r="E301" s="12">
        <f t="shared" si="30"/>
        <v>4.229223937407646E-4</v>
      </c>
      <c r="F301" s="12">
        <f t="shared" si="33"/>
        <v>1.8115175865228705E-2</v>
      </c>
      <c r="G301" s="6">
        <v>2.5529999999999999</v>
      </c>
      <c r="H301" s="6">
        <v>2.5830000000000002</v>
      </c>
      <c r="I301" s="11">
        <f t="shared" si="31"/>
        <v>2.5680000000000001</v>
      </c>
      <c r="J301" s="12">
        <f t="shared" si="32"/>
        <v>1.1682242990654302E-2</v>
      </c>
      <c r="K301" s="12">
        <f t="shared" si="34"/>
        <v>4.5950155763239797E-2</v>
      </c>
      <c r="L301" s="22">
        <f t="shared" si="35"/>
        <v>2.667457876238051E-2</v>
      </c>
    </row>
    <row r="302" spans="1:12" x14ac:dyDescent="0.2">
      <c r="A302" s="8">
        <v>45296</v>
      </c>
      <c r="B302" s="9">
        <v>73.94</v>
      </c>
      <c r="C302" s="9">
        <v>73.989999999999995</v>
      </c>
      <c r="D302" s="6">
        <f t="shared" si="29"/>
        <v>73.965000000000003</v>
      </c>
      <c r="E302" s="12">
        <f t="shared" si="30"/>
        <v>6.7599540323121955E-4</v>
      </c>
      <c r="F302" s="12">
        <f t="shared" si="33"/>
        <v>-4.0965321435814217E-2</v>
      </c>
      <c r="G302" s="9">
        <v>2.6040000000000001</v>
      </c>
      <c r="H302" s="9">
        <v>2.6320000000000001</v>
      </c>
      <c r="I302" s="11">
        <f t="shared" si="31"/>
        <v>2.6180000000000003</v>
      </c>
      <c r="J302" s="12">
        <f t="shared" si="32"/>
        <v>1.0695187165775409E-2</v>
      </c>
      <c r="K302" s="12">
        <f t="shared" si="34"/>
        <v>-1.909854851031334E-2</v>
      </c>
      <c r="L302" s="22">
        <f t="shared" si="35"/>
        <v>-3.4241173611182001E-2</v>
      </c>
    </row>
    <row r="303" spans="1:12" x14ac:dyDescent="0.2">
      <c r="A303" s="5">
        <v>45295</v>
      </c>
      <c r="B303" s="6">
        <v>72.36</v>
      </c>
      <c r="C303" s="6">
        <v>72.44</v>
      </c>
      <c r="D303" s="6">
        <f t="shared" si="29"/>
        <v>72.400000000000006</v>
      </c>
      <c r="E303" s="12">
        <f t="shared" si="30"/>
        <v>1.1049723756905842E-3</v>
      </c>
      <c r="F303" s="12">
        <f t="shared" si="33"/>
        <v>2.1616022099447463E-2</v>
      </c>
      <c r="G303" s="6">
        <v>2.56</v>
      </c>
      <c r="H303" s="6">
        <v>2.5939999999999999</v>
      </c>
      <c r="I303" s="11">
        <f t="shared" si="31"/>
        <v>2.577</v>
      </c>
      <c r="J303" s="12">
        <f t="shared" si="32"/>
        <v>1.3193636010865274E-2</v>
      </c>
      <c r="K303" s="12">
        <f t="shared" si="34"/>
        <v>1.5909972836631869E-2</v>
      </c>
      <c r="L303" s="22">
        <f t="shared" si="35"/>
        <v>1.9861381903176854E-2</v>
      </c>
    </row>
    <row r="304" spans="1:12" x14ac:dyDescent="0.2">
      <c r="A304" s="8">
        <v>45294</v>
      </c>
      <c r="B304" s="9">
        <v>72.97</v>
      </c>
      <c r="C304" s="9">
        <v>73.06</v>
      </c>
      <c r="D304" s="6">
        <f t="shared" si="29"/>
        <v>73.015000000000001</v>
      </c>
      <c r="E304" s="12">
        <f t="shared" si="30"/>
        <v>1.2326234335410999E-3</v>
      </c>
      <c r="F304" s="12">
        <f t="shared" si="33"/>
        <v>-8.422926795863761E-3</v>
      </c>
      <c r="G304" s="9">
        <v>2.4380000000000002</v>
      </c>
      <c r="H304" s="9">
        <v>2.5</v>
      </c>
      <c r="I304" s="11">
        <f t="shared" si="31"/>
        <v>2.4690000000000003</v>
      </c>
      <c r="J304" s="12">
        <f t="shared" si="32"/>
        <v>2.5111381125961858E-2</v>
      </c>
      <c r="K304" s="12">
        <f t="shared" si="34"/>
        <v>4.3742405832320586E-2</v>
      </c>
      <c r="L304" s="22">
        <f t="shared" si="35"/>
        <v>7.6181876890248348E-3</v>
      </c>
    </row>
    <row r="305" spans="1:12" x14ac:dyDescent="0.2">
      <c r="A305" s="5">
        <v>45293</v>
      </c>
      <c r="B305" s="6">
        <v>70.48</v>
      </c>
      <c r="C305" s="6">
        <v>70.5</v>
      </c>
      <c r="D305" s="6">
        <f t="shared" si="29"/>
        <v>70.490000000000009</v>
      </c>
      <c r="E305" s="12">
        <f t="shared" si="30"/>
        <v>2.837281883954606E-4</v>
      </c>
      <c r="F305" s="12">
        <f t="shared" si="33"/>
        <v>3.5820683784933971E-2</v>
      </c>
      <c r="G305" s="6">
        <v>2.37</v>
      </c>
      <c r="H305" s="6">
        <v>2.407</v>
      </c>
      <c r="I305" s="11">
        <f t="shared" si="31"/>
        <v>2.3885000000000001</v>
      </c>
      <c r="J305" s="12">
        <f t="shared" si="32"/>
        <v>1.5490893866443341E-2</v>
      </c>
      <c r="K305" s="12">
        <f t="shared" si="34"/>
        <v>3.3703160979694502E-2</v>
      </c>
      <c r="L305" s="22">
        <f t="shared" si="35"/>
        <v>3.5169534371485081E-2</v>
      </c>
    </row>
    <row r="306" spans="1:12" x14ac:dyDescent="0.2">
      <c r="A306" s="8">
        <v>45289</v>
      </c>
      <c r="B306" s="9">
        <v>71.3</v>
      </c>
      <c r="C306" s="9">
        <v>71.349999999999994</v>
      </c>
      <c r="D306" s="6">
        <f t="shared" si="29"/>
        <v>71.324999999999989</v>
      </c>
      <c r="E306" s="12">
        <f t="shared" si="30"/>
        <v>7.0101647388709661E-4</v>
      </c>
      <c r="F306" s="12">
        <f t="shared" si="33"/>
        <v>-1.1706975113914941E-2</v>
      </c>
      <c r="G306" s="9">
        <v>2.3029999999999999</v>
      </c>
      <c r="H306" s="9">
        <v>2.319</v>
      </c>
      <c r="I306" s="11">
        <f t="shared" si="31"/>
        <v>2.3109999999999999</v>
      </c>
      <c r="J306" s="12">
        <f t="shared" si="32"/>
        <v>6.92340977931632E-3</v>
      </c>
      <c r="K306" s="12">
        <f t="shared" si="34"/>
        <v>3.35352661185635E-2</v>
      </c>
      <c r="L306" s="22">
        <f t="shared" si="35"/>
        <v>2.2052523099168574E-3</v>
      </c>
    </row>
    <row r="307" spans="1:12" x14ac:dyDescent="0.2">
      <c r="A307" s="5">
        <v>45288</v>
      </c>
      <c r="B307" s="6">
        <v>71.989999999999995</v>
      </c>
      <c r="C307" s="6">
        <v>72.06</v>
      </c>
      <c r="D307" s="6">
        <f t="shared" si="29"/>
        <v>72.025000000000006</v>
      </c>
      <c r="E307" s="12">
        <f t="shared" si="30"/>
        <v>9.7188476223543743E-4</v>
      </c>
      <c r="F307" s="12">
        <f t="shared" si="33"/>
        <v>-9.7188476223535325E-3</v>
      </c>
      <c r="G307" s="6">
        <v>2.3519999999999999</v>
      </c>
      <c r="H307" s="6">
        <v>2.3769999999999998</v>
      </c>
      <c r="I307" s="11">
        <f t="shared" si="31"/>
        <v>2.3644999999999996</v>
      </c>
      <c r="J307" s="12">
        <f t="shared" si="32"/>
        <v>1.0573059843518678E-2</v>
      </c>
      <c r="K307" s="12">
        <f t="shared" si="34"/>
        <v>-2.2626348065129864E-2</v>
      </c>
      <c r="L307" s="22">
        <f t="shared" si="35"/>
        <v>-1.3687971979177017E-2</v>
      </c>
    </row>
    <row r="308" spans="1:12" x14ac:dyDescent="0.2">
      <c r="A308" s="8">
        <v>45287</v>
      </c>
      <c r="B308" s="9">
        <v>73.790000000000006</v>
      </c>
      <c r="C308" s="9">
        <v>73.84</v>
      </c>
      <c r="D308" s="6">
        <f t="shared" si="29"/>
        <v>73.814999999999998</v>
      </c>
      <c r="E308" s="12">
        <f t="shared" si="30"/>
        <v>6.7736909842169152E-4</v>
      </c>
      <c r="F308" s="12">
        <f t="shared" si="33"/>
        <v>-2.4249813723497882E-2</v>
      </c>
      <c r="G308" s="9">
        <v>2.6339999999999999</v>
      </c>
      <c r="H308" s="9">
        <v>2.61</v>
      </c>
      <c r="I308" s="11">
        <f t="shared" si="31"/>
        <v>2.6219999999999999</v>
      </c>
      <c r="J308" s="12">
        <f t="shared" si="32"/>
        <v>-9.1533180778032124E-3</v>
      </c>
      <c r="K308" s="12">
        <f t="shared" si="34"/>
        <v>-9.8207475209763695E-2</v>
      </c>
      <c r="L308" s="22">
        <f t="shared" si="35"/>
        <v>-4.6992184090266086E-2</v>
      </c>
    </row>
    <row r="309" spans="1:12" x14ac:dyDescent="0.2">
      <c r="A309" s="5">
        <v>45286</v>
      </c>
      <c r="B309" s="6">
        <v>75.39</v>
      </c>
      <c r="C309" s="6">
        <v>75.459999999999994</v>
      </c>
      <c r="D309" s="6">
        <f t="shared" si="29"/>
        <v>75.424999999999997</v>
      </c>
      <c r="E309" s="12">
        <f t="shared" si="30"/>
        <v>9.2807424593958476E-4</v>
      </c>
      <c r="F309" s="12">
        <f t="shared" si="33"/>
        <v>-2.1345707656612478E-2</v>
      </c>
      <c r="G309" s="6">
        <v>2.5680000000000001</v>
      </c>
      <c r="H309" s="6">
        <v>2.58</v>
      </c>
      <c r="I309" s="11">
        <f t="shared" si="31"/>
        <v>2.5739999999999998</v>
      </c>
      <c r="J309" s="12">
        <f t="shared" si="32"/>
        <v>4.6620046620046663E-3</v>
      </c>
      <c r="K309" s="12">
        <f t="shared" si="34"/>
        <v>1.8648018648018683E-2</v>
      </c>
      <c r="L309" s="22">
        <f t="shared" si="35"/>
        <v>-9.0474262116807952E-3</v>
      </c>
    </row>
    <row r="310" spans="1:12" x14ac:dyDescent="0.2">
      <c r="A310" s="8">
        <v>45282</v>
      </c>
      <c r="B310" s="9">
        <v>73.47</v>
      </c>
      <c r="C310" s="9">
        <v>73.53</v>
      </c>
      <c r="D310" s="6">
        <f t="shared" si="29"/>
        <v>73.5</v>
      </c>
      <c r="E310" s="12">
        <f t="shared" si="30"/>
        <v>8.1632653061227583E-4</v>
      </c>
      <c r="F310" s="12">
        <f t="shared" si="33"/>
        <v>2.6190476190476097E-2</v>
      </c>
      <c r="G310" s="9">
        <v>2.601</v>
      </c>
      <c r="H310" s="9">
        <v>2.6059999999999999</v>
      </c>
      <c r="I310" s="11">
        <f t="shared" si="31"/>
        <v>2.6034999999999999</v>
      </c>
      <c r="J310" s="12">
        <f t="shared" si="32"/>
        <v>1.9204916458612996E-3</v>
      </c>
      <c r="K310" s="12">
        <f t="shared" si="34"/>
        <v>-1.1330900710581959E-2</v>
      </c>
      <c r="L310" s="22">
        <f t="shared" si="35"/>
        <v>1.4652455206491513E-2</v>
      </c>
    </row>
    <row r="311" spans="1:12" x14ac:dyDescent="0.2">
      <c r="A311" s="5">
        <v>45281</v>
      </c>
      <c r="B311" s="6">
        <v>73.91</v>
      </c>
      <c r="C311" s="6">
        <v>73.98</v>
      </c>
      <c r="D311" s="6">
        <f t="shared" si="29"/>
        <v>73.944999999999993</v>
      </c>
      <c r="E311" s="12">
        <f t="shared" si="30"/>
        <v>9.4664953681800523E-4</v>
      </c>
      <c r="F311" s="12">
        <f t="shared" si="33"/>
        <v>-6.0179863411994328E-3</v>
      </c>
      <c r="G311" s="6">
        <v>2.5779999999999998</v>
      </c>
      <c r="H311" s="6">
        <v>2.5830000000000002</v>
      </c>
      <c r="I311" s="11">
        <f t="shared" si="31"/>
        <v>2.5804999999999998</v>
      </c>
      <c r="J311" s="12">
        <f t="shared" si="32"/>
        <v>1.937608990505847E-3</v>
      </c>
      <c r="K311" s="12">
        <f t="shared" si="34"/>
        <v>8.9130013563263333E-3</v>
      </c>
      <c r="L311" s="22">
        <f t="shared" si="35"/>
        <v>-1.4266289978922889E-3</v>
      </c>
    </row>
    <row r="312" spans="1:12" x14ac:dyDescent="0.2">
      <c r="A312" s="8">
        <v>45280</v>
      </c>
      <c r="B312" s="9">
        <v>73.760000000000005</v>
      </c>
      <c r="C312" s="9">
        <v>73.83</v>
      </c>
      <c r="D312" s="6">
        <f t="shared" si="29"/>
        <v>73.795000000000002</v>
      </c>
      <c r="E312" s="12">
        <f t="shared" si="30"/>
        <v>9.4857375160909514E-4</v>
      </c>
      <c r="F312" s="12">
        <f t="shared" si="33"/>
        <v>2.0326580391625271E-3</v>
      </c>
      <c r="G312" s="9">
        <v>2.42</v>
      </c>
      <c r="H312" s="9">
        <v>2.452</v>
      </c>
      <c r="I312" s="11">
        <f t="shared" si="31"/>
        <v>2.4359999999999999</v>
      </c>
      <c r="J312" s="12">
        <f t="shared" si="32"/>
        <v>1.3136288998357976E-2</v>
      </c>
      <c r="K312" s="12">
        <f t="shared" si="34"/>
        <v>5.9318555008210039E-2</v>
      </c>
      <c r="L312" s="22">
        <f t="shared" si="35"/>
        <v>1.9648373023668089E-2</v>
      </c>
    </row>
    <row r="313" spans="1:12" x14ac:dyDescent="0.2">
      <c r="A313" s="5">
        <v>45279</v>
      </c>
      <c r="B313" s="6">
        <v>74.17</v>
      </c>
      <c r="C313" s="6">
        <v>74.19</v>
      </c>
      <c r="D313" s="6">
        <f t="shared" si="29"/>
        <v>74.180000000000007</v>
      </c>
      <c r="E313" s="12">
        <f t="shared" si="30"/>
        <v>2.6961445133453788E-4</v>
      </c>
      <c r="F313" s="12">
        <f t="shared" si="33"/>
        <v>-5.1900781881909497E-3</v>
      </c>
      <c r="G313" s="6">
        <v>2.5470000000000002</v>
      </c>
      <c r="H313" s="6">
        <v>2.569</v>
      </c>
      <c r="I313" s="11">
        <f t="shared" si="31"/>
        <v>2.5579999999999998</v>
      </c>
      <c r="J313" s="12">
        <f t="shared" si="32"/>
        <v>8.6004691164971846E-3</v>
      </c>
      <c r="K313" s="12">
        <f t="shared" si="34"/>
        <v>-4.7693510555121166E-2</v>
      </c>
      <c r="L313" s="22">
        <f t="shared" si="35"/>
        <v>-1.8260107463347469E-2</v>
      </c>
    </row>
    <row r="314" spans="1:12" x14ac:dyDescent="0.2">
      <c r="A314" s="8">
        <v>45278</v>
      </c>
      <c r="B314" s="9">
        <v>72.84</v>
      </c>
      <c r="C314" s="9">
        <v>72.930000000000007</v>
      </c>
      <c r="D314" s="6">
        <f t="shared" si="29"/>
        <v>72.885000000000005</v>
      </c>
      <c r="E314" s="12">
        <f t="shared" si="30"/>
        <v>1.2348219798312876E-3</v>
      </c>
      <c r="F314" s="12">
        <f t="shared" si="33"/>
        <v>1.7767716265349565E-2</v>
      </c>
      <c r="G314" s="9">
        <v>2.4900000000000002</v>
      </c>
      <c r="H314" s="9">
        <v>2.5449999999999999</v>
      </c>
      <c r="I314" s="11">
        <f t="shared" si="31"/>
        <v>2.5175000000000001</v>
      </c>
      <c r="J314" s="12">
        <f t="shared" si="32"/>
        <v>2.1847070506454704E-2</v>
      </c>
      <c r="K314" s="12">
        <f t="shared" si="34"/>
        <v>1.6087388282025827E-2</v>
      </c>
      <c r="L314" s="22">
        <f t="shared" si="35"/>
        <v>1.7251006561899981E-2</v>
      </c>
    </row>
    <row r="315" spans="1:12" x14ac:dyDescent="0.2">
      <c r="A315" s="5">
        <v>45275</v>
      </c>
      <c r="B315" s="6">
        <v>71.2</v>
      </c>
      <c r="C315" s="6">
        <v>71.989999999999995</v>
      </c>
      <c r="D315" s="6">
        <f t="shared" si="29"/>
        <v>71.594999999999999</v>
      </c>
      <c r="E315" s="12">
        <f t="shared" si="30"/>
        <v>1.1034290104057435E-2</v>
      </c>
      <c r="F315" s="12">
        <f t="shared" si="33"/>
        <v>1.8018018018018056E-2</v>
      </c>
      <c r="G315" s="6">
        <v>2.448</v>
      </c>
      <c r="H315" s="6">
        <v>2.4740000000000002</v>
      </c>
      <c r="I315" s="11">
        <f t="shared" si="31"/>
        <v>2.4610000000000003</v>
      </c>
      <c r="J315" s="12">
        <f t="shared" si="32"/>
        <v>1.0564811052417815E-2</v>
      </c>
      <c r="K315" s="12">
        <f t="shared" si="34"/>
        <v>2.2958147094676917E-2</v>
      </c>
      <c r="L315" s="22">
        <f t="shared" si="35"/>
        <v>1.9537133723723277E-2</v>
      </c>
    </row>
    <row r="316" spans="1:12" x14ac:dyDescent="0.2">
      <c r="A316" s="8">
        <v>45274</v>
      </c>
      <c r="B316" s="9">
        <v>71.599999999999994</v>
      </c>
      <c r="C316" s="9">
        <v>71.680000000000007</v>
      </c>
      <c r="D316" s="6">
        <f t="shared" si="29"/>
        <v>71.64</v>
      </c>
      <c r="E316" s="12">
        <f t="shared" si="30"/>
        <v>1.116694584031442E-3</v>
      </c>
      <c r="F316" s="12">
        <f t="shared" si="33"/>
        <v>-6.2814070351757678E-4</v>
      </c>
      <c r="G316" s="9">
        <v>2.4049999999999998</v>
      </c>
      <c r="H316" s="9">
        <v>2.4249999999999998</v>
      </c>
      <c r="I316" s="11">
        <f t="shared" si="31"/>
        <v>2.415</v>
      </c>
      <c r="J316" s="12">
        <f t="shared" si="32"/>
        <v>8.2815734989648108E-3</v>
      </c>
      <c r="K316" s="12">
        <f t="shared" si="34"/>
        <v>1.9047619047619202E-2</v>
      </c>
      <c r="L316" s="22">
        <f t="shared" si="35"/>
        <v>5.4222590321609358E-3</v>
      </c>
    </row>
    <row r="317" spans="1:12" x14ac:dyDescent="0.2">
      <c r="A317" s="5">
        <v>45273</v>
      </c>
      <c r="B317" s="6">
        <v>69.84</v>
      </c>
      <c r="C317" s="6">
        <v>69.900000000000006</v>
      </c>
      <c r="D317" s="6">
        <f t="shared" si="29"/>
        <v>69.87</v>
      </c>
      <c r="E317" s="12">
        <f t="shared" si="30"/>
        <v>8.5873765564623255E-4</v>
      </c>
      <c r="F317" s="12">
        <f t="shared" si="33"/>
        <v>2.5332760841562774E-2</v>
      </c>
      <c r="G317" s="6">
        <v>2.3420000000000001</v>
      </c>
      <c r="H317" s="6">
        <v>2.3530000000000002</v>
      </c>
      <c r="I317" s="11">
        <f t="shared" si="31"/>
        <v>2.3475000000000001</v>
      </c>
      <c r="J317" s="12">
        <f t="shared" si="32"/>
        <v>4.6858359957402005E-3</v>
      </c>
      <c r="K317" s="12">
        <f t="shared" si="34"/>
        <v>2.8753993610223683E-2</v>
      </c>
      <c r="L317" s="22">
        <f t="shared" si="35"/>
        <v>2.6384807934077447E-2</v>
      </c>
    </row>
    <row r="318" spans="1:12" x14ac:dyDescent="0.2">
      <c r="A318" s="8">
        <v>45272</v>
      </c>
      <c r="B318" s="9">
        <v>68.72</v>
      </c>
      <c r="C318" s="9">
        <v>68.78</v>
      </c>
      <c r="D318" s="6">
        <f t="shared" si="29"/>
        <v>68.75</v>
      </c>
      <c r="E318" s="12">
        <f t="shared" si="30"/>
        <v>8.7272727272730581E-4</v>
      </c>
      <c r="F318" s="12">
        <f t="shared" si="33"/>
        <v>1.6290909090909134E-2</v>
      </c>
      <c r="G318" s="9">
        <v>2.2749999999999999</v>
      </c>
      <c r="H318" s="9">
        <v>2.2879999999999998</v>
      </c>
      <c r="I318" s="11">
        <f t="shared" si="31"/>
        <v>2.2814999999999999</v>
      </c>
      <c r="J318" s="12">
        <f t="shared" si="32"/>
        <v>5.6980056980056549E-3</v>
      </c>
      <c r="K318" s="12">
        <f t="shared" si="34"/>
        <v>2.8928336620644535E-2</v>
      </c>
      <c r="L318" s="22">
        <f t="shared" si="35"/>
        <v>2.0176984604773338E-2</v>
      </c>
    </row>
    <row r="319" spans="1:12" x14ac:dyDescent="0.2">
      <c r="A319" s="5">
        <v>45271</v>
      </c>
      <c r="B319" s="6">
        <v>71.36</v>
      </c>
      <c r="C319" s="6">
        <v>71.44</v>
      </c>
      <c r="D319" s="6">
        <f t="shared" si="29"/>
        <v>71.400000000000006</v>
      </c>
      <c r="E319" s="12">
        <f t="shared" si="30"/>
        <v>1.1204481792716848E-3</v>
      </c>
      <c r="F319" s="12">
        <f t="shared" si="33"/>
        <v>-3.711484593837544E-2</v>
      </c>
      <c r="G319" s="6">
        <v>2.4329999999999998</v>
      </c>
      <c r="H319" s="6">
        <v>2.4470000000000001</v>
      </c>
      <c r="I319" s="11">
        <f t="shared" si="31"/>
        <v>2.44</v>
      </c>
      <c r="J319" s="12">
        <f t="shared" si="32"/>
        <v>5.7377049180328829E-3</v>
      </c>
      <c r="K319" s="12">
        <f t="shared" si="34"/>
        <v>-6.4959016393442703E-2</v>
      </c>
      <c r="L319" s="22">
        <f t="shared" si="35"/>
        <v>-4.5677074980219334E-2</v>
      </c>
    </row>
    <row r="320" spans="1:12" x14ac:dyDescent="0.2">
      <c r="A320" s="8">
        <v>45268</v>
      </c>
      <c r="B320" s="9">
        <v>71.239999999999995</v>
      </c>
      <c r="C320" s="9">
        <v>71.31</v>
      </c>
      <c r="D320" s="6">
        <f t="shared" si="29"/>
        <v>71.275000000000006</v>
      </c>
      <c r="E320" s="12">
        <f t="shared" si="30"/>
        <v>9.8211153981069628E-4</v>
      </c>
      <c r="F320" s="12">
        <f t="shared" si="33"/>
        <v>1.7537706068047054E-3</v>
      </c>
      <c r="G320" s="9">
        <v>2.5430000000000001</v>
      </c>
      <c r="H320" s="9">
        <v>2.5670000000000002</v>
      </c>
      <c r="I320" s="11">
        <f t="shared" si="31"/>
        <v>2.5550000000000002</v>
      </c>
      <c r="J320" s="12">
        <f t="shared" si="32"/>
        <v>9.393346379647758E-3</v>
      </c>
      <c r="K320" s="12">
        <f t="shared" si="34"/>
        <v>-4.5009784735812186E-2</v>
      </c>
      <c r="L320" s="22">
        <f t="shared" si="35"/>
        <v>-1.262626891710795E-2</v>
      </c>
    </row>
    <row r="321" spans="1:12" x14ac:dyDescent="0.2">
      <c r="A321" s="5">
        <v>45267</v>
      </c>
      <c r="B321" s="6">
        <v>69.61</v>
      </c>
      <c r="C321" s="6">
        <v>69.680000000000007</v>
      </c>
      <c r="D321" s="6">
        <f t="shared" si="29"/>
        <v>69.64500000000001</v>
      </c>
      <c r="E321" s="12">
        <f t="shared" si="30"/>
        <v>1.0050972790581862E-3</v>
      </c>
      <c r="F321" s="12">
        <f t="shared" si="33"/>
        <v>2.3404408069495286E-2</v>
      </c>
      <c r="G321" s="6">
        <v>2.5489999999999999</v>
      </c>
      <c r="H321" s="6">
        <v>2.5590000000000002</v>
      </c>
      <c r="I321" s="11">
        <f t="shared" si="31"/>
        <v>2.5540000000000003</v>
      </c>
      <c r="J321" s="12">
        <f t="shared" si="32"/>
        <v>3.915426781519276E-3</v>
      </c>
      <c r="K321" s="12">
        <f t="shared" si="34"/>
        <v>3.9154267815177946E-4</v>
      </c>
      <c r="L321" s="22">
        <f t="shared" si="35"/>
        <v>1.632783077631374E-2</v>
      </c>
    </row>
    <row r="322" spans="1:12" x14ac:dyDescent="0.2">
      <c r="A322" s="8">
        <v>45266</v>
      </c>
      <c r="B322" s="9">
        <v>69.209999999999994</v>
      </c>
      <c r="C322" s="9">
        <v>69.260000000000005</v>
      </c>
      <c r="D322" s="6">
        <f t="shared" si="29"/>
        <v>69.234999999999999</v>
      </c>
      <c r="E322" s="12">
        <f t="shared" si="30"/>
        <v>7.2217808911694036E-4</v>
      </c>
      <c r="F322" s="12">
        <f t="shared" si="33"/>
        <v>5.921860330757811E-3</v>
      </c>
      <c r="G322" s="9">
        <v>2.5499999999999998</v>
      </c>
      <c r="H322" s="9">
        <v>2.58</v>
      </c>
      <c r="I322" s="11">
        <f t="shared" si="31"/>
        <v>2.5649999999999999</v>
      </c>
      <c r="J322" s="12">
        <f t="shared" si="32"/>
        <v>1.1695906432748635E-2</v>
      </c>
      <c r="K322" s="12">
        <f t="shared" si="34"/>
        <v>-4.2884990253410082E-3</v>
      </c>
      <c r="L322" s="22">
        <f t="shared" si="35"/>
        <v>2.7821210611850711E-3</v>
      </c>
    </row>
    <row r="323" spans="1:12" x14ac:dyDescent="0.2">
      <c r="A323" s="5">
        <v>45265</v>
      </c>
      <c r="B323" s="6">
        <v>72.040000000000006</v>
      </c>
      <c r="C323" s="6">
        <v>72.099999999999994</v>
      </c>
      <c r="D323" s="6">
        <f t="shared" si="29"/>
        <v>72.069999999999993</v>
      </c>
      <c r="E323" s="12">
        <f t="shared" si="30"/>
        <v>8.3252393506296754E-4</v>
      </c>
      <c r="F323" s="12">
        <f t="shared" si="33"/>
        <v>-3.9336755931732914E-2</v>
      </c>
      <c r="G323" s="6">
        <v>2.6909999999999998</v>
      </c>
      <c r="H323" s="6">
        <v>2.714</v>
      </c>
      <c r="I323" s="11">
        <f t="shared" si="31"/>
        <v>2.7024999999999997</v>
      </c>
      <c r="J323" s="12">
        <f t="shared" si="32"/>
        <v>8.5106382978723909E-3</v>
      </c>
      <c r="K323" s="12">
        <f t="shared" si="34"/>
        <v>-5.0878815911193254E-2</v>
      </c>
      <c r="L323" s="22">
        <f t="shared" si="35"/>
        <v>-4.2886000155701327E-2</v>
      </c>
    </row>
    <row r="324" spans="1:12" x14ac:dyDescent="0.2">
      <c r="A324" s="8">
        <v>45264</v>
      </c>
      <c r="B324" s="9">
        <v>73.28</v>
      </c>
      <c r="C324" s="9">
        <v>73.3</v>
      </c>
      <c r="D324" s="6">
        <f t="shared" si="29"/>
        <v>73.289999999999992</v>
      </c>
      <c r="E324" s="12">
        <f t="shared" si="30"/>
        <v>2.7288852503746792E-4</v>
      </c>
      <c r="F324" s="12">
        <f t="shared" si="33"/>
        <v>-1.6646200027288893E-2</v>
      </c>
      <c r="G324" s="9">
        <v>2.694</v>
      </c>
      <c r="H324" s="9">
        <v>2.7</v>
      </c>
      <c r="I324" s="11">
        <f t="shared" si="31"/>
        <v>2.6970000000000001</v>
      </c>
      <c r="J324" s="12">
        <f t="shared" si="32"/>
        <v>2.224694104560707E-3</v>
      </c>
      <c r="K324" s="12">
        <f t="shared" si="34"/>
        <v>2.0393029291805309E-3</v>
      </c>
      <c r="L324" s="22">
        <f t="shared" si="35"/>
        <v>-1.0900309470645415E-2</v>
      </c>
    </row>
    <row r="325" spans="1:12" x14ac:dyDescent="0.2">
      <c r="A325" s="5">
        <v>45261</v>
      </c>
      <c r="B325" s="6">
        <v>74.36</v>
      </c>
      <c r="C325" s="6">
        <v>74.41</v>
      </c>
      <c r="D325" s="6">
        <f t="shared" si="29"/>
        <v>74.384999999999991</v>
      </c>
      <c r="E325" s="12">
        <f t="shared" si="30"/>
        <v>6.7217853061769394E-4</v>
      </c>
      <c r="F325" s="12">
        <f t="shared" si="33"/>
        <v>-1.472070982052831E-2</v>
      </c>
      <c r="G325" s="6">
        <v>2.7709999999999999</v>
      </c>
      <c r="H325" s="6">
        <v>2.778</v>
      </c>
      <c r="I325" s="11">
        <f t="shared" si="31"/>
        <v>2.7744999999999997</v>
      </c>
      <c r="J325" s="12">
        <f t="shared" si="32"/>
        <v>2.5229771129933747E-3</v>
      </c>
      <c r="K325" s="12">
        <f t="shared" si="34"/>
        <v>-2.7932960893854664E-2</v>
      </c>
      <c r="L325" s="22">
        <f t="shared" si="35"/>
        <v>-1.8783546601057376E-2</v>
      </c>
    </row>
    <row r="326" spans="1:12" x14ac:dyDescent="0.2">
      <c r="A326" s="8">
        <v>45260</v>
      </c>
      <c r="B326" s="9">
        <v>75.53</v>
      </c>
      <c r="C326" s="9">
        <v>75.73</v>
      </c>
      <c r="D326" s="6">
        <f t="shared" si="29"/>
        <v>75.63</v>
      </c>
      <c r="E326" s="12">
        <f t="shared" si="30"/>
        <v>2.6444532592886797E-3</v>
      </c>
      <c r="F326" s="12">
        <f t="shared" si="33"/>
        <v>-1.6461721539071883E-2</v>
      </c>
      <c r="G326" s="9">
        <v>2.798</v>
      </c>
      <c r="H326" s="9">
        <v>2.8090000000000002</v>
      </c>
      <c r="I326" s="11">
        <f t="shared" si="31"/>
        <v>2.8035000000000001</v>
      </c>
      <c r="J326" s="12">
        <f t="shared" si="32"/>
        <v>3.9236668450152029E-3</v>
      </c>
      <c r="K326" s="12">
        <f t="shared" si="34"/>
        <v>-1.0344212591403723E-2</v>
      </c>
      <c r="L326" s="22">
        <f t="shared" si="35"/>
        <v>-1.4580555322969663E-2</v>
      </c>
    </row>
    <row r="327" spans="1:12" x14ac:dyDescent="0.2">
      <c r="A327" s="5">
        <v>45259</v>
      </c>
      <c r="B327" s="6">
        <v>77.67</v>
      </c>
      <c r="C327" s="6">
        <v>77.83</v>
      </c>
      <c r="D327" s="6">
        <f t="shared" si="29"/>
        <v>77.75</v>
      </c>
      <c r="E327" s="12">
        <f t="shared" si="30"/>
        <v>2.0578778135047792E-3</v>
      </c>
      <c r="F327" s="12">
        <f t="shared" si="33"/>
        <v>-2.7266881028938927E-2</v>
      </c>
      <c r="G327" s="6">
        <v>2.7850000000000001</v>
      </c>
      <c r="H327" s="6">
        <v>2.8039999999999998</v>
      </c>
      <c r="I327" s="11">
        <f t="shared" si="31"/>
        <v>2.7945000000000002</v>
      </c>
      <c r="J327" s="12">
        <f t="shared" si="32"/>
        <v>6.7990696010018547E-3</v>
      </c>
      <c r="K327" s="12">
        <f t="shared" si="34"/>
        <v>3.2206119162641045E-3</v>
      </c>
      <c r="L327" s="22">
        <f t="shared" si="35"/>
        <v>-1.7891816401688659E-2</v>
      </c>
    </row>
    <row r="328" spans="1:12" x14ac:dyDescent="0.2">
      <c r="A328" s="8">
        <v>45258</v>
      </c>
      <c r="B328" s="9">
        <v>76.540000000000006</v>
      </c>
      <c r="C328" s="9">
        <v>76.599999999999994</v>
      </c>
      <c r="D328" s="6">
        <f t="shared" si="29"/>
        <v>76.569999999999993</v>
      </c>
      <c r="E328" s="12">
        <f t="shared" si="30"/>
        <v>7.8359670889366687E-4</v>
      </c>
      <c r="F328" s="12">
        <f t="shared" si="33"/>
        <v>1.5410735274911991E-2</v>
      </c>
      <c r="G328" s="9">
        <v>2.78</v>
      </c>
      <c r="H328" s="9">
        <v>2.7919999999999998</v>
      </c>
      <c r="I328" s="11">
        <f t="shared" si="31"/>
        <v>2.7859999999999996</v>
      </c>
      <c r="J328" s="12">
        <f t="shared" si="32"/>
        <v>4.3072505384063216E-3</v>
      </c>
      <c r="K328" s="12">
        <f t="shared" si="34"/>
        <v>3.0509691313713727E-3</v>
      </c>
      <c r="L328" s="22">
        <f t="shared" si="35"/>
        <v>1.1610042099462651E-2</v>
      </c>
    </row>
    <row r="329" spans="1:12" x14ac:dyDescent="0.2">
      <c r="A329" s="5">
        <v>45257</v>
      </c>
      <c r="B329" s="6">
        <v>74.98</v>
      </c>
      <c r="C329" s="6">
        <v>75.05</v>
      </c>
      <c r="D329" s="6">
        <f t="shared" si="29"/>
        <v>75.015000000000001</v>
      </c>
      <c r="E329" s="12">
        <f t="shared" si="30"/>
        <v>9.3314670399244392E-4</v>
      </c>
      <c r="F329" s="12">
        <f t="shared" si="33"/>
        <v>2.0729187495833967E-2</v>
      </c>
      <c r="G329" s="6">
        <v>2.92</v>
      </c>
      <c r="H329" s="6">
        <v>2.9489999999999998</v>
      </c>
      <c r="I329" s="11">
        <f t="shared" si="31"/>
        <v>2.9344999999999999</v>
      </c>
      <c r="J329" s="12">
        <f t="shared" si="32"/>
        <v>9.8824331231896125E-3</v>
      </c>
      <c r="K329" s="12">
        <f t="shared" si="34"/>
        <v>-5.0604873061850464E-2</v>
      </c>
      <c r="L329" s="22">
        <f t="shared" si="35"/>
        <v>-1.2064117695592229E-3</v>
      </c>
    </row>
    <row r="330" spans="1:12" x14ac:dyDescent="0.2">
      <c r="A330" s="8">
        <v>45254</v>
      </c>
      <c r="B330" s="9">
        <v>75.14</v>
      </c>
      <c r="C330" s="9">
        <v>75.22</v>
      </c>
      <c r="D330" s="6">
        <f t="shared" si="29"/>
        <v>75.180000000000007</v>
      </c>
      <c r="E330" s="12">
        <f t="shared" si="30"/>
        <v>1.0641127959563487E-3</v>
      </c>
      <c r="F330" s="12">
        <f t="shared" si="33"/>
        <v>-2.1947326416601465E-3</v>
      </c>
      <c r="G330" s="9">
        <v>2.996</v>
      </c>
      <c r="H330" s="9">
        <v>3.0339999999999998</v>
      </c>
      <c r="I330" s="11">
        <f t="shared" si="31"/>
        <v>3.0149999999999997</v>
      </c>
      <c r="J330" s="12">
        <f t="shared" si="32"/>
        <v>1.2603648424543886E-2</v>
      </c>
      <c r="K330" s="12">
        <f t="shared" si="34"/>
        <v>-2.6699834162520641E-2</v>
      </c>
      <c r="L330" s="22">
        <f t="shared" si="35"/>
        <v>-9.7301804027573168E-3</v>
      </c>
    </row>
    <row r="331" spans="1:12" x14ac:dyDescent="0.2">
      <c r="A331" s="5">
        <v>45252</v>
      </c>
      <c r="B331" s="6">
        <v>76.77</v>
      </c>
      <c r="C331" s="6">
        <v>76.86</v>
      </c>
      <c r="D331" s="6">
        <f t="shared" si="29"/>
        <v>76.814999999999998</v>
      </c>
      <c r="E331" s="12">
        <f t="shared" si="30"/>
        <v>1.1716461628588611E-3</v>
      </c>
      <c r="F331" s="12">
        <f t="shared" si="33"/>
        <v>-2.1284905291935052E-2</v>
      </c>
      <c r="G331" s="6">
        <v>3.0329999999999999</v>
      </c>
      <c r="H331" s="6">
        <v>3.0489999999999999</v>
      </c>
      <c r="I331" s="11">
        <f t="shared" si="31"/>
        <v>3.0409999999999999</v>
      </c>
      <c r="J331" s="12">
        <f t="shared" si="32"/>
        <v>5.2614271621177289E-3</v>
      </c>
      <c r="K331" s="12">
        <f t="shared" si="34"/>
        <v>-8.549819138441328E-3</v>
      </c>
      <c r="L331" s="22">
        <f t="shared" si="35"/>
        <v>-1.7368799236996576E-2</v>
      </c>
    </row>
    <row r="332" spans="1:12" x14ac:dyDescent="0.2">
      <c r="A332" s="8">
        <v>45251</v>
      </c>
      <c r="B332" s="9">
        <v>77.78</v>
      </c>
      <c r="C332" s="9">
        <v>77.84</v>
      </c>
      <c r="D332" s="6">
        <f t="shared" si="29"/>
        <v>77.81</v>
      </c>
      <c r="E332" s="12">
        <f t="shared" si="30"/>
        <v>7.7110911193936866E-4</v>
      </c>
      <c r="F332" s="12">
        <f t="shared" si="33"/>
        <v>-1.2787559439660812E-2</v>
      </c>
      <c r="G332" s="9">
        <v>2.9870000000000001</v>
      </c>
      <c r="H332" s="9">
        <v>3.004</v>
      </c>
      <c r="I332" s="11">
        <f t="shared" si="31"/>
        <v>2.9954999999999998</v>
      </c>
      <c r="J332" s="12">
        <f t="shared" si="32"/>
        <v>5.6751794358203657E-3</v>
      </c>
      <c r="K332" s="12">
        <f t="shared" si="34"/>
        <v>1.5189450842931107E-2</v>
      </c>
      <c r="L332" s="22">
        <f t="shared" si="35"/>
        <v>-4.1844814513209028E-3</v>
      </c>
    </row>
    <row r="333" spans="1:12" x14ac:dyDescent="0.2">
      <c r="A333" s="5">
        <v>45250</v>
      </c>
      <c r="B333" s="6">
        <v>77.56</v>
      </c>
      <c r="C333" s="6">
        <v>77.62</v>
      </c>
      <c r="D333" s="6">
        <f t="shared" si="29"/>
        <v>77.59</v>
      </c>
      <c r="E333" s="12">
        <f t="shared" si="30"/>
        <v>7.7329552777422701E-4</v>
      </c>
      <c r="F333" s="12">
        <f t="shared" si="33"/>
        <v>2.8354169351720859E-3</v>
      </c>
      <c r="G333" s="6">
        <v>3.04</v>
      </c>
      <c r="H333" s="6">
        <v>3.0550000000000002</v>
      </c>
      <c r="I333" s="11">
        <f t="shared" si="31"/>
        <v>3.0475000000000003</v>
      </c>
      <c r="J333" s="12">
        <f t="shared" si="32"/>
        <v>4.9220672682527061E-3</v>
      </c>
      <c r="K333" s="12">
        <f t="shared" si="34"/>
        <v>-1.7063166529942775E-2</v>
      </c>
      <c r="L333" s="22">
        <f t="shared" si="35"/>
        <v>-3.2835022659404352E-3</v>
      </c>
    </row>
    <row r="334" spans="1:12" x14ac:dyDescent="0.2">
      <c r="A334" s="8">
        <v>45247</v>
      </c>
      <c r="B334" s="9">
        <v>76.06</v>
      </c>
      <c r="C334" s="9">
        <v>76.11</v>
      </c>
      <c r="D334" s="6">
        <f t="shared" ref="D334:D397" si="36">AVERAGE(B334:C334)</f>
        <v>76.085000000000008</v>
      </c>
      <c r="E334" s="12">
        <f t="shared" ref="E334:E397" si="37">(C334-B334)/D334</f>
        <v>6.5715975553653355E-4</v>
      </c>
      <c r="F334" s="12">
        <f t="shared" si="33"/>
        <v>1.9780508641650707E-2</v>
      </c>
      <c r="G334" s="9">
        <v>3.121</v>
      </c>
      <c r="H334" s="9">
        <v>3.133</v>
      </c>
      <c r="I334" s="11">
        <f t="shared" ref="I334:I397" si="38">AVERAGE(G334:H334)</f>
        <v>3.1269999999999998</v>
      </c>
      <c r="J334" s="12">
        <f t="shared" ref="J334:J397" si="39">(H334-G334)/I334</f>
        <v>3.8375439718580148E-3</v>
      </c>
      <c r="K334" s="12">
        <f t="shared" si="34"/>
        <v>-2.5423728813559143E-2</v>
      </c>
      <c r="L334" s="22">
        <f t="shared" si="35"/>
        <v>5.8799675794562207E-3</v>
      </c>
    </row>
    <row r="335" spans="1:12" x14ac:dyDescent="0.2">
      <c r="A335" s="5">
        <v>45246</v>
      </c>
      <c r="B335" s="6">
        <v>72.77</v>
      </c>
      <c r="C335" s="6">
        <v>72.97</v>
      </c>
      <c r="D335" s="6">
        <f t="shared" si="36"/>
        <v>72.87</v>
      </c>
      <c r="E335" s="12">
        <f t="shared" si="37"/>
        <v>2.7446136956223799E-3</v>
      </c>
      <c r="F335" s="12">
        <f t="shared" ref="F335:F398" si="40">D334/D335-1</f>
        <v>4.4119665157129173E-2</v>
      </c>
      <c r="G335" s="6">
        <v>3.22</v>
      </c>
      <c r="H335" s="6">
        <v>3.25</v>
      </c>
      <c r="I335" s="11">
        <f t="shared" si="38"/>
        <v>3.2350000000000003</v>
      </c>
      <c r="J335" s="12">
        <f t="shared" si="39"/>
        <v>9.2735703245749E-3</v>
      </c>
      <c r="K335" s="12">
        <f t="shared" ref="K335:K398" si="41">I334/I335-1</f>
        <v>-3.3384853168470063E-2</v>
      </c>
      <c r="L335" s="22">
        <f t="shared" ref="L335:L398" si="42">F335*$O$6+K335*$P$6</f>
        <v>2.0286617634580364E-2</v>
      </c>
    </row>
    <row r="336" spans="1:12" x14ac:dyDescent="0.2">
      <c r="A336" s="8">
        <v>45245</v>
      </c>
      <c r="B336" s="9">
        <v>76.53</v>
      </c>
      <c r="C336" s="9">
        <v>76.599999999999994</v>
      </c>
      <c r="D336" s="6">
        <f t="shared" si="36"/>
        <v>76.564999999999998</v>
      </c>
      <c r="E336" s="12">
        <f t="shared" si="37"/>
        <v>9.1425586103302005E-4</v>
      </c>
      <c r="F336" s="12">
        <f t="shared" si="40"/>
        <v>-4.8259648664533361E-2</v>
      </c>
      <c r="G336" s="9">
        <v>3.3170000000000002</v>
      </c>
      <c r="H336" s="9">
        <v>3.3620000000000001</v>
      </c>
      <c r="I336" s="11">
        <f t="shared" si="38"/>
        <v>3.3395000000000001</v>
      </c>
      <c r="J336" s="12">
        <f t="shared" si="39"/>
        <v>1.3475071118430881E-2</v>
      </c>
      <c r="K336" s="12">
        <f t="shared" si="41"/>
        <v>-3.1292109597245044E-2</v>
      </c>
      <c r="L336" s="22">
        <f t="shared" si="42"/>
        <v>-4.3042041050580626E-2</v>
      </c>
    </row>
    <row r="337" spans="1:12" x14ac:dyDescent="0.2">
      <c r="A337" s="5">
        <v>45244</v>
      </c>
      <c r="B337" s="6">
        <v>78.180000000000007</v>
      </c>
      <c r="C337" s="6">
        <v>78.25</v>
      </c>
      <c r="D337" s="6">
        <f t="shared" si="36"/>
        <v>78.215000000000003</v>
      </c>
      <c r="E337" s="12">
        <f t="shared" si="37"/>
        <v>8.9496899571684687E-4</v>
      </c>
      <c r="F337" s="12">
        <f t="shared" si="40"/>
        <v>-2.1095697756184917E-2</v>
      </c>
      <c r="G337" s="6">
        <v>3.2829999999999999</v>
      </c>
      <c r="H337" s="6">
        <v>3.3159999999999998</v>
      </c>
      <c r="I337" s="11">
        <f t="shared" si="38"/>
        <v>3.2995000000000001</v>
      </c>
      <c r="J337" s="12">
        <f t="shared" si="39"/>
        <v>1.0001515381118327E-2</v>
      </c>
      <c r="K337" s="12">
        <f t="shared" si="41"/>
        <v>1.2123048946810044E-2</v>
      </c>
      <c r="L337" s="22">
        <f t="shared" si="42"/>
        <v>-1.0880758215679499E-2</v>
      </c>
    </row>
    <row r="338" spans="1:12" x14ac:dyDescent="0.2">
      <c r="A338" s="8">
        <v>45243</v>
      </c>
      <c r="B338" s="9">
        <v>78.489999999999995</v>
      </c>
      <c r="C338" s="9">
        <v>78.56</v>
      </c>
      <c r="D338" s="6">
        <f t="shared" si="36"/>
        <v>78.525000000000006</v>
      </c>
      <c r="E338" s="12">
        <f t="shared" si="37"/>
        <v>8.9143584845599979E-4</v>
      </c>
      <c r="F338" s="12">
        <f t="shared" si="40"/>
        <v>-3.9477873288761289E-3</v>
      </c>
      <c r="G338" s="9">
        <v>3.4180000000000001</v>
      </c>
      <c r="H338" s="9">
        <v>3.4470000000000001</v>
      </c>
      <c r="I338" s="11">
        <f t="shared" si="38"/>
        <v>3.4325000000000001</v>
      </c>
      <c r="J338" s="12">
        <f t="shared" si="39"/>
        <v>8.4486525855789994E-3</v>
      </c>
      <c r="K338" s="12">
        <f t="shared" si="41"/>
        <v>-3.8747268754552033E-2</v>
      </c>
      <c r="L338" s="22">
        <f t="shared" si="42"/>
        <v>-1.4648811120727119E-2</v>
      </c>
    </row>
    <row r="339" spans="1:12" x14ac:dyDescent="0.2">
      <c r="A339" s="5">
        <v>45240</v>
      </c>
      <c r="B339" s="6">
        <v>77.33</v>
      </c>
      <c r="C339" s="6">
        <v>77.400000000000006</v>
      </c>
      <c r="D339" s="6">
        <f t="shared" si="36"/>
        <v>77.365000000000009</v>
      </c>
      <c r="E339" s="12">
        <f t="shared" si="37"/>
        <v>9.0480191300985435E-4</v>
      </c>
      <c r="F339" s="12">
        <f t="shared" si="40"/>
        <v>1.4993860272733084E-2</v>
      </c>
      <c r="G339" s="6">
        <v>3.278</v>
      </c>
      <c r="H339" s="6">
        <v>3.2789999999999999</v>
      </c>
      <c r="I339" s="11">
        <f t="shared" si="38"/>
        <v>3.2785000000000002</v>
      </c>
      <c r="J339" s="12">
        <f t="shared" si="39"/>
        <v>3.0501753850843065E-4</v>
      </c>
      <c r="K339" s="12">
        <f t="shared" si="41"/>
        <v>4.6972700930303368E-2</v>
      </c>
      <c r="L339" s="22">
        <f t="shared" si="42"/>
        <v>2.4827522174947041E-2</v>
      </c>
    </row>
    <row r="340" spans="1:12" x14ac:dyDescent="0.2">
      <c r="A340" s="8">
        <v>45239</v>
      </c>
      <c r="B340" s="9">
        <v>75.540000000000006</v>
      </c>
      <c r="C340" s="9">
        <v>75.62</v>
      </c>
      <c r="D340" s="6">
        <f t="shared" si="36"/>
        <v>75.580000000000013</v>
      </c>
      <c r="E340" s="12">
        <f t="shared" si="37"/>
        <v>1.0584810796506784E-3</v>
      </c>
      <c r="F340" s="12">
        <f t="shared" si="40"/>
        <v>2.3617359089706191E-2</v>
      </c>
      <c r="G340" s="9">
        <v>3.28</v>
      </c>
      <c r="H340" s="9">
        <v>3.36</v>
      </c>
      <c r="I340" s="11">
        <f t="shared" si="38"/>
        <v>3.32</v>
      </c>
      <c r="J340" s="12">
        <f t="shared" si="39"/>
        <v>2.4096385542168697E-2</v>
      </c>
      <c r="K340" s="12">
        <f t="shared" si="41"/>
        <v>-1.2499999999999845E-2</v>
      </c>
      <c r="L340" s="22">
        <f t="shared" si="42"/>
        <v>1.2511080976245394E-2</v>
      </c>
    </row>
    <row r="341" spans="1:12" x14ac:dyDescent="0.2">
      <c r="A341" s="5">
        <v>45238</v>
      </c>
      <c r="B341" s="6">
        <v>75.540000000000006</v>
      </c>
      <c r="C341" s="6">
        <v>75.62</v>
      </c>
      <c r="D341" s="6">
        <f t="shared" si="36"/>
        <v>75.580000000000013</v>
      </c>
      <c r="E341" s="12">
        <f t="shared" si="37"/>
        <v>1.0584810796506784E-3</v>
      </c>
      <c r="F341" s="12">
        <f t="shared" si="40"/>
        <v>0</v>
      </c>
      <c r="G341" s="6">
        <v>3.3740000000000001</v>
      </c>
      <c r="H341" s="6">
        <v>3.5489999999999999</v>
      </c>
      <c r="I341" s="11">
        <f t="shared" si="38"/>
        <v>3.4615</v>
      </c>
      <c r="J341" s="12">
        <f t="shared" si="39"/>
        <v>5.0556117290192062E-2</v>
      </c>
      <c r="K341" s="12">
        <f t="shared" si="41"/>
        <v>-4.087823198035534E-2</v>
      </c>
      <c r="L341" s="22">
        <f t="shared" si="42"/>
        <v>-1.2570271598008165E-2</v>
      </c>
    </row>
    <row r="342" spans="1:12" x14ac:dyDescent="0.2">
      <c r="A342" s="8">
        <v>45237</v>
      </c>
      <c r="B342" s="9">
        <v>77.08</v>
      </c>
      <c r="C342" s="9">
        <v>77.150000000000006</v>
      </c>
      <c r="D342" s="6">
        <f t="shared" si="36"/>
        <v>77.115000000000009</v>
      </c>
      <c r="E342" s="12">
        <f t="shared" si="37"/>
        <v>9.0773520067441329E-4</v>
      </c>
      <c r="F342" s="12">
        <f t="shared" si="40"/>
        <v>-1.9905336186215372E-2</v>
      </c>
      <c r="G342" s="9">
        <v>3.46</v>
      </c>
      <c r="H342" s="9">
        <v>3.57</v>
      </c>
      <c r="I342" s="11">
        <f t="shared" si="38"/>
        <v>3.5149999999999997</v>
      </c>
      <c r="J342" s="12">
        <f t="shared" si="39"/>
        <v>3.1294452347083897E-2</v>
      </c>
      <c r="K342" s="12">
        <f t="shared" si="41"/>
        <v>-1.5220483641536164E-2</v>
      </c>
      <c r="L342" s="22">
        <f t="shared" si="42"/>
        <v>-1.8464719358375615E-2</v>
      </c>
    </row>
    <row r="343" spans="1:12" x14ac:dyDescent="0.2">
      <c r="A343" s="5">
        <v>45236</v>
      </c>
      <c r="B343" s="6">
        <v>80.88</v>
      </c>
      <c r="C343" s="6">
        <v>80.92</v>
      </c>
      <c r="D343" s="6">
        <f t="shared" si="36"/>
        <v>80.900000000000006</v>
      </c>
      <c r="E343" s="12">
        <f t="shared" si="37"/>
        <v>4.9443757725594869E-4</v>
      </c>
      <c r="F343" s="12">
        <f t="shared" si="40"/>
        <v>-4.6786155747836844E-2</v>
      </c>
      <c r="G343" s="6">
        <v>3.55</v>
      </c>
      <c r="H343" s="6">
        <v>3.6240000000000001</v>
      </c>
      <c r="I343" s="11">
        <f t="shared" si="38"/>
        <v>3.5869999999999997</v>
      </c>
      <c r="J343" s="12">
        <f t="shared" si="39"/>
        <v>2.0630052969055002E-2</v>
      </c>
      <c r="K343" s="12">
        <f t="shared" si="41"/>
        <v>-2.0072483969891253E-2</v>
      </c>
      <c r="L343" s="22">
        <f t="shared" si="42"/>
        <v>-3.8571561002393971E-2</v>
      </c>
    </row>
    <row r="344" spans="1:12" x14ac:dyDescent="0.2">
      <c r="A344" s="8">
        <v>45233</v>
      </c>
      <c r="B344" s="9">
        <v>80.81</v>
      </c>
      <c r="C344" s="9">
        <v>80.900000000000006</v>
      </c>
      <c r="D344" s="6">
        <f t="shared" si="36"/>
        <v>80.855000000000004</v>
      </c>
      <c r="E344" s="12">
        <f t="shared" si="37"/>
        <v>1.1131037041618131E-3</v>
      </c>
      <c r="F344" s="12">
        <f t="shared" si="40"/>
        <v>5.5655185208092206E-4</v>
      </c>
      <c r="G344" s="9">
        <v>3.7530000000000001</v>
      </c>
      <c r="H344" s="9">
        <v>3.8660000000000001</v>
      </c>
      <c r="I344" s="11">
        <f t="shared" si="38"/>
        <v>3.8094999999999999</v>
      </c>
      <c r="J344" s="12">
        <f t="shared" si="39"/>
        <v>2.9662685391783697E-2</v>
      </c>
      <c r="K344" s="12">
        <f t="shared" si="41"/>
        <v>-5.8406615041344034E-2</v>
      </c>
      <c r="L344" s="22">
        <f t="shared" si="42"/>
        <v>-1.7574932466644554E-2</v>
      </c>
    </row>
    <row r="345" spans="1:12" x14ac:dyDescent="0.2">
      <c r="A345" s="5">
        <v>45232</v>
      </c>
      <c r="B345" s="6">
        <v>82.44</v>
      </c>
      <c r="C345" s="6">
        <v>82.52</v>
      </c>
      <c r="D345" s="6">
        <f t="shared" si="36"/>
        <v>82.47999999999999</v>
      </c>
      <c r="E345" s="12">
        <f t="shared" si="37"/>
        <v>9.6993210475264673E-4</v>
      </c>
      <c r="F345" s="12">
        <f t="shared" si="40"/>
        <v>-1.970174587778839E-2</v>
      </c>
      <c r="G345" s="6">
        <v>3.7749999999999999</v>
      </c>
      <c r="H345" s="6">
        <v>3.81</v>
      </c>
      <c r="I345" s="11">
        <f t="shared" si="38"/>
        <v>3.7925</v>
      </c>
      <c r="J345" s="12">
        <f t="shared" si="39"/>
        <v>9.2287409360580462E-3</v>
      </c>
      <c r="K345" s="12">
        <f t="shared" si="41"/>
        <v>4.4825313117995425E-3</v>
      </c>
      <c r="L345" s="22">
        <f t="shared" si="42"/>
        <v>-1.2264953288012807E-2</v>
      </c>
    </row>
    <row r="346" spans="1:12" x14ac:dyDescent="0.2">
      <c r="A346" s="8">
        <v>45231</v>
      </c>
      <c r="B346" s="9">
        <v>80.84</v>
      </c>
      <c r="C346" s="9">
        <v>80.94</v>
      </c>
      <c r="D346" s="6">
        <f t="shared" si="36"/>
        <v>80.89</v>
      </c>
      <c r="E346" s="12">
        <f t="shared" si="37"/>
        <v>1.2362467548521982E-3</v>
      </c>
      <c r="F346" s="12">
        <f t="shared" si="40"/>
        <v>1.9656323402150955E-2</v>
      </c>
      <c r="G346" s="9">
        <v>3.7</v>
      </c>
      <c r="H346" s="9">
        <v>3.81</v>
      </c>
      <c r="I346" s="11">
        <f t="shared" si="38"/>
        <v>3.7549999999999999</v>
      </c>
      <c r="J346" s="12">
        <f t="shared" si="39"/>
        <v>2.9294274300932059E-2</v>
      </c>
      <c r="K346" s="12">
        <f t="shared" si="41"/>
        <v>9.9866844207723293E-3</v>
      </c>
      <c r="L346" s="22">
        <f t="shared" si="42"/>
        <v>1.6682858495228634E-2</v>
      </c>
    </row>
    <row r="347" spans="1:12" x14ac:dyDescent="0.2">
      <c r="A347" s="5">
        <v>45230</v>
      </c>
      <c r="B347" s="6">
        <v>81.290000000000006</v>
      </c>
      <c r="C347" s="6">
        <v>81.38</v>
      </c>
      <c r="D347" s="6">
        <f t="shared" si="36"/>
        <v>81.335000000000008</v>
      </c>
      <c r="E347" s="12">
        <f t="shared" si="37"/>
        <v>1.1065347021576098E-3</v>
      </c>
      <c r="F347" s="12">
        <f t="shared" si="40"/>
        <v>-5.4711993606689768E-3</v>
      </c>
      <c r="G347" s="6">
        <v>3.8180000000000001</v>
      </c>
      <c r="H347" s="6">
        <v>3.9</v>
      </c>
      <c r="I347" s="11">
        <f t="shared" si="38"/>
        <v>3.859</v>
      </c>
      <c r="J347" s="12">
        <f t="shared" si="39"/>
        <v>2.1249028245659458E-2</v>
      </c>
      <c r="K347" s="12">
        <f t="shared" si="41"/>
        <v>-2.6949987043275447E-2</v>
      </c>
      <c r="L347" s="22">
        <f t="shared" si="42"/>
        <v>-1.2076039679987717E-2</v>
      </c>
    </row>
    <row r="348" spans="1:12" x14ac:dyDescent="0.2">
      <c r="A348" s="8">
        <v>45229</v>
      </c>
      <c r="B348" s="9">
        <v>82.42</v>
      </c>
      <c r="C348" s="9">
        <v>82.61</v>
      </c>
      <c r="D348" s="6">
        <f t="shared" si="36"/>
        <v>82.515000000000001</v>
      </c>
      <c r="E348" s="12">
        <f t="shared" si="37"/>
        <v>2.3026116463672995E-3</v>
      </c>
      <c r="F348" s="12">
        <f t="shared" si="40"/>
        <v>-1.4300430224807537E-2</v>
      </c>
      <c r="G348" s="9">
        <v>3.56</v>
      </c>
      <c r="H348" s="9">
        <v>3.5840000000000001</v>
      </c>
      <c r="I348" s="11">
        <f t="shared" si="38"/>
        <v>3.5720000000000001</v>
      </c>
      <c r="J348" s="12">
        <f t="shared" si="39"/>
        <v>6.718924972004485E-3</v>
      </c>
      <c r="K348" s="12">
        <f t="shared" si="41"/>
        <v>8.0347144456886843E-2</v>
      </c>
      <c r="L348" s="22">
        <f t="shared" si="42"/>
        <v>1.4804197402273058E-2</v>
      </c>
    </row>
    <row r="349" spans="1:12" x14ac:dyDescent="0.2">
      <c r="A349" s="5">
        <v>45226</v>
      </c>
      <c r="B349" s="6">
        <v>84.95</v>
      </c>
      <c r="C349" s="6">
        <v>85.23</v>
      </c>
      <c r="D349" s="6">
        <f t="shared" si="36"/>
        <v>85.09</v>
      </c>
      <c r="E349" s="12">
        <f t="shared" si="37"/>
        <v>3.2906334469385489E-3</v>
      </c>
      <c r="F349" s="12">
        <f t="shared" si="40"/>
        <v>-3.0262075449524084E-2</v>
      </c>
      <c r="G349" s="6">
        <v>3.145</v>
      </c>
      <c r="H349" s="6">
        <v>3.16</v>
      </c>
      <c r="I349" s="11">
        <f t="shared" si="38"/>
        <v>3.1524999999999999</v>
      </c>
      <c r="J349" s="12">
        <f t="shared" si="39"/>
        <v>4.7581284694687151E-3</v>
      </c>
      <c r="K349" s="12">
        <f t="shared" si="41"/>
        <v>0.13306899286280727</v>
      </c>
      <c r="L349" s="22">
        <f t="shared" si="42"/>
        <v>1.9963088155043902E-2</v>
      </c>
    </row>
    <row r="350" spans="1:12" x14ac:dyDescent="0.2">
      <c r="A350" s="8">
        <v>45225</v>
      </c>
      <c r="B350" s="9">
        <v>83.4</v>
      </c>
      <c r="C350" s="9">
        <v>83.73</v>
      </c>
      <c r="D350" s="6">
        <f t="shared" si="36"/>
        <v>83.564999999999998</v>
      </c>
      <c r="E350" s="12">
        <f t="shared" si="37"/>
        <v>3.9490217196194374E-3</v>
      </c>
      <c r="F350" s="12">
        <f t="shared" si="40"/>
        <v>1.8249267037635519E-2</v>
      </c>
      <c r="G350" s="9">
        <v>3.238</v>
      </c>
      <c r="H350" s="9">
        <v>3.2490000000000001</v>
      </c>
      <c r="I350" s="11">
        <f t="shared" si="38"/>
        <v>3.2435</v>
      </c>
      <c r="J350" s="12">
        <f t="shared" si="39"/>
        <v>3.3913981809773766E-3</v>
      </c>
      <c r="K350" s="12">
        <f t="shared" si="41"/>
        <v>-2.8056112224448926E-2</v>
      </c>
      <c r="L350" s="22">
        <f t="shared" si="42"/>
        <v>4.0101190712337545E-3</v>
      </c>
    </row>
    <row r="351" spans="1:12" x14ac:dyDescent="0.2">
      <c r="A351" s="5">
        <v>45224</v>
      </c>
      <c r="B351" s="6">
        <v>85.15</v>
      </c>
      <c r="C351" s="6">
        <v>85.5</v>
      </c>
      <c r="D351" s="6">
        <f t="shared" si="36"/>
        <v>85.325000000000003</v>
      </c>
      <c r="E351" s="12">
        <f t="shared" si="37"/>
        <v>4.1019630823321924E-3</v>
      </c>
      <c r="F351" s="12">
        <f t="shared" si="40"/>
        <v>-2.0627014356870865E-2</v>
      </c>
      <c r="G351" s="6">
        <v>3.0259999999999998</v>
      </c>
      <c r="H351" s="6">
        <v>3.0310000000000001</v>
      </c>
      <c r="I351" s="11">
        <f t="shared" si="38"/>
        <v>3.0285000000000002</v>
      </c>
      <c r="J351" s="12">
        <f t="shared" si="39"/>
        <v>1.6509823344891324E-3</v>
      </c>
      <c r="K351" s="12">
        <f t="shared" si="41"/>
        <v>7.0992240383027871E-2</v>
      </c>
      <c r="L351" s="22">
        <f t="shared" si="42"/>
        <v>7.5463889410281471E-3</v>
      </c>
    </row>
    <row r="352" spans="1:12" x14ac:dyDescent="0.2">
      <c r="A352" s="8">
        <v>45223</v>
      </c>
      <c r="B352" s="9">
        <v>83.62</v>
      </c>
      <c r="C352" s="9">
        <v>83.69</v>
      </c>
      <c r="D352" s="6">
        <f t="shared" si="36"/>
        <v>83.655000000000001</v>
      </c>
      <c r="E352" s="12">
        <f t="shared" si="37"/>
        <v>8.3677006753921676E-4</v>
      </c>
      <c r="F352" s="12">
        <f t="shared" si="40"/>
        <v>1.9962943039866232E-2</v>
      </c>
      <c r="G352" s="9">
        <v>2.9750000000000001</v>
      </c>
      <c r="H352" s="9">
        <v>2.9790000000000001</v>
      </c>
      <c r="I352" s="11">
        <f t="shared" si="38"/>
        <v>2.9770000000000003</v>
      </c>
      <c r="J352" s="12">
        <f t="shared" si="39"/>
        <v>1.3436345314074582E-3</v>
      </c>
      <c r="K352" s="12">
        <f t="shared" si="41"/>
        <v>1.7299294591871073E-2</v>
      </c>
      <c r="L352" s="22">
        <f t="shared" si="42"/>
        <v>1.9143857115381954E-2</v>
      </c>
    </row>
    <row r="353" spans="1:12" x14ac:dyDescent="0.2">
      <c r="A353" s="5">
        <v>45222</v>
      </c>
      <c r="B353" s="6">
        <v>86.07</v>
      </c>
      <c r="C353" s="6">
        <v>86.13</v>
      </c>
      <c r="D353" s="6">
        <f t="shared" si="36"/>
        <v>86.1</v>
      </c>
      <c r="E353" s="12">
        <f t="shared" si="37"/>
        <v>6.9686411149828429E-4</v>
      </c>
      <c r="F353" s="12">
        <f t="shared" si="40"/>
        <v>-2.8397212543553985E-2</v>
      </c>
      <c r="G353" s="6">
        <v>2.9119999999999999</v>
      </c>
      <c r="H353" s="6">
        <v>2.9249999999999998</v>
      </c>
      <c r="I353" s="11">
        <f t="shared" si="38"/>
        <v>2.9184999999999999</v>
      </c>
      <c r="J353" s="12">
        <f t="shared" si="39"/>
        <v>4.4543429844097655E-3</v>
      </c>
      <c r="K353" s="12">
        <f t="shared" si="41"/>
        <v>2.0044543429844186E-2</v>
      </c>
      <c r="L353" s="22">
        <f t="shared" si="42"/>
        <v>-1.3501117488301153E-2</v>
      </c>
    </row>
    <row r="354" spans="1:12" x14ac:dyDescent="0.2">
      <c r="A354" s="8">
        <v>45219</v>
      </c>
      <c r="B354" s="9">
        <v>88.11</v>
      </c>
      <c r="C354" s="9">
        <v>88.54</v>
      </c>
      <c r="D354" s="6">
        <f t="shared" si="36"/>
        <v>88.325000000000003</v>
      </c>
      <c r="E354" s="12">
        <f t="shared" si="37"/>
        <v>4.8683838097934541E-3</v>
      </c>
      <c r="F354" s="12">
        <f t="shared" si="40"/>
        <v>-2.5191055759977488E-2</v>
      </c>
      <c r="G354" s="9">
        <v>2.895</v>
      </c>
      <c r="H354" s="9">
        <v>2.93</v>
      </c>
      <c r="I354" s="11">
        <f t="shared" si="38"/>
        <v>2.9125000000000001</v>
      </c>
      <c r="J354" s="12">
        <f t="shared" si="39"/>
        <v>1.2017167381974298E-2</v>
      </c>
      <c r="K354" s="12">
        <f t="shared" si="41"/>
        <v>2.060085836909753E-3</v>
      </c>
      <c r="L354" s="22">
        <f t="shared" si="42"/>
        <v>-1.6811186214903469E-2</v>
      </c>
    </row>
    <row r="355" spans="1:12" x14ac:dyDescent="0.2">
      <c r="A355" s="5">
        <v>45218</v>
      </c>
      <c r="B355" s="6">
        <v>89.15</v>
      </c>
      <c r="C355" s="6">
        <v>89.2</v>
      </c>
      <c r="D355" s="6">
        <f t="shared" si="36"/>
        <v>89.175000000000011</v>
      </c>
      <c r="E355" s="12">
        <f t="shared" si="37"/>
        <v>5.6069526212500307E-4</v>
      </c>
      <c r="F355" s="12">
        <f t="shared" si="40"/>
        <v>-9.5318194561256897E-3</v>
      </c>
      <c r="G355" s="6">
        <v>2.9569999999999999</v>
      </c>
      <c r="H355" s="6">
        <v>2.98</v>
      </c>
      <c r="I355" s="11">
        <f t="shared" si="38"/>
        <v>2.9684999999999997</v>
      </c>
      <c r="J355" s="12">
        <f t="shared" si="39"/>
        <v>7.7480208859693903E-3</v>
      </c>
      <c r="K355" s="12">
        <f t="shared" si="41"/>
        <v>-1.8864746504968721E-2</v>
      </c>
      <c r="L355" s="22">
        <f t="shared" si="42"/>
        <v>-1.2401743670674216E-2</v>
      </c>
    </row>
    <row r="356" spans="1:12" x14ac:dyDescent="0.2">
      <c r="A356" s="8">
        <v>45217</v>
      </c>
      <c r="B356" s="9">
        <v>87.11</v>
      </c>
      <c r="C356" s="9">
        <v>87.16</v>
      </c>
      <c r="D356" s="6">
        <f t="shared" si="36"/>
        <v>87.134999999999991</v>
      </c>
      <c r="E356" s="12">
        <f t="shared" si="37"/>
        <v>5.7382222987315272E-4</v>
      </c>
      <c r="F356" s="12">
        <f t="shared" si="40"/>
        <v>2.3411946978826093E-2</v>
      </c>
      <c r="G356" s="9">
        <v>3.0569999999999999</v>
      </c>
      <c r="H356" s="9">
        <v>3.0819999999999999</v>
      </c>
      <c r="I356" s="11">
        <f t="shared" si="38"/>
        <v>3.0694999999999997</v>
      </c>
      <c r="J356" s="12">
        <f t="shared" si="39"/>
        <v>8.1446489656295529E-3</v>
      </c>
      <c r="K356" s="12">
        <f t="shared" si="41"/>
        <v>-3.2904381821143525E-2</v>
      </c>
      <c r="L356" s="22">
        <f t="shared" si="42"/>
        <v>6.0943793120408693E-3</v>
      </c>
    </row>
    <row r="357" spans="1:12" x14ac:dyDescent="0.2">
      <c r="A357" s="5">
        <v>45216</v>
      </c>
      <c r="B357" s="6">
        <v>87.58</v>
      </c>
      <c r="C357" s="6">
        <v>87.8</v>
      </c>
      <c r="D357" s="6">
        <f t="shared" si="36"/>
        <v>87.69</v>
      </c>
      <c r="E357" s="12">
        <f t="shared" si="37"/>
        <v>2.5088379518759135E-3</v>
      </c>
      <c r="F357" s="12">
        <f t="shared" si="40"/>
        <v>-6.3291139240506666E-3</v>
      </c>
      <c r="G357" s="6">
        <v>3.04</v>
      </c>
      <c r="H357" s="6">
        <v>3.0790000000000002</v>
      </c>
      <c r="I357" s="11">
        <f t="shared" si="38"/>
        <v>3.0594999999999999</v>
      </c>
      <c r="J357" s="12">
        <f t="shared" si="39"/>
        <v>1.274718091191376E-2</v>
      </c>
      <c r="K357" s="12">
        <f t="shared" si="41"/>
        <v>3.2685079261316474E-3</v>
      </c>
      <c r="L357" s="22">
        <f t="shared" si="42"/>
        <v>-3.3777946642121553E-3</v>
      </c>
    </row>
    <row r="358" spans="1:12" x14ac:dyDescent="0.2">
      <c r="A358" s="8">
        <v>45215</v>
      </c>
      <c r="B358" s="9">
        <v>86.95</v>
      </c>
      <c r="C358" s="9">
        <v>87.1</v>
      </c>
      <c r="D358" s="6">
        <f t="shared" si="36"/>
        <v>87.025000000000006</v>
      </c>
      <c r="E358" s="12">
        <f t="shared" si="37"/>
        <v>1.7236426314276526E-3</v>
      </c>
      <c r="F358" s="12">
        <f t="shared" si="40"/>
        <v>7.64148233266293E-3</v>
      </c>
      <c r="G358" s="9">
        <v>3.1110000000000002</v>
      </c>
      <c r="H358" s="9">
        <v>3.15</v>
      </c>
      <c r="I358" s="11">
        <f t="shared" si="38"/>
        <v>3.1305000000000001</v>
      </c>
      <c r="J358" s="12">
        <f t="shared" si="39"/>
        <v>1.2458073790129276E-2</v>
      </c>
      <c r="K358" s="12">
        <f t="shared" si="41"/>
        <v>-2.2680083053825295E-2</v>
      </c>
      <c r="L358" s="22">
        <f t="shared" si="42"/>
        <v>-1.6825586965109347E-3</v>
      </c>
    </row>
    <row r="359" spans="1:12" x14ac:dyDescent="0.2">
      <c r="A359" s="5">
        <v>45212</v>
      </c>
      <c r="B359" s="6">
        <v>87.4</v>
      </c>
      <c r="C359" s="6">
        <v>87.75</v>
      </c>
      <c r="D359" s="6">
        <f t="shared" si="36"/>
        <v>87.575000000000003</v>
      </c>
      <c r="E359" s="12">
        <f t="shared" si="37"/>
        <v>3.9965743648300803E-3</v>
      </c>
      <c r="F359" s="12">
        <f t="shared" si="40"/>
        <v>-6.2803311447330312E-3</v>
      </c>
      <c r="G359" s="6">
        <v>3.2029999999999998</v>
      </c>
      <c r="H359" s="6">
        <v>3.2269999999999999</v>
      </c>
      <c r="I359" s="11">
        <f t="shared" si="38"/>
        <v>3.2149999999999999</v>
      </c>
      <c r="J359" s="12">
        <f t="shared" si="39"/>
        <v>7.465007776049774E-3</v>
      </c>
      <c r="K359" s="12">
        <f t="shared" si="41"/>
        <v>-2.6283048211508508E-2</v>
      </c>
      <c r="L359" s="22">
        <f t="shared" si="42"/>
        <v>-1.2431271976721904E-2</v>
      </c>
    </row>
    <row r="360" spans="1:12" x14ac:dyDescent="0.2">
      <c r="A360" s="8">
        <v>45211</v>
      </c>
      <c r="B360" s="9">
        <v>83.47</v>
      </c>
      <c r="C360" s="9">
        <v>83.54</v>
      </c>
      <c r="D360" s="6">
        <f t="shared" si="36"/>
        <v>83.504999999999995</v>
      </c>
      <c r="E360" s="12">
        <f t="shared" si="37"/>
        <v>8.3827315729605883E-4</v>
      </c>
      <c r="F360" s="12">
        <f t="shared" si="40"/>
        <v>4.8739596431351506E-2</v>
      </c>
      <c r="G360" s="9">
        <v>3.3439999999999999</v>
      </c>
      <c r="H360" s="9">
        <v>3.36</v>
      </c>
      <c r="I360" s="11">
        <f t="shared" si="38"/>
        <v>3.3519999999999999</v>
      </c>
      <c r="J360" s="12">
        <f t="shared" si="39"/>
        <v>4.7732696897374747E-3</v>
      </c>
      <c r="K360" s="12">
        <f t="shared" si="41"/>
        <v>-4.0871121718377146E-2</v>
      </c>
      <c r="L360" s="22">
        <f t="shared" si="42"/>
        <v>2.1183828711848068E-2</v>
      </c>
    </row>
    <row r="361" spans="1:12" x14ac:dyDescent="0.2">
      <c r="A361" s="5">
        <v>45210</v>
      </c>
      <c r="B361" s="6">
        <v>83.24</v>
      </c>
      <c r="C361" s="6">
        <v>83.29</v>
      </c>
      <c r="D361" s="6">
        <f t="shared" si="36"/>
        <v>83.265000000000001</v>
      </c>
      <c r="E361" s="12">
        <f t="shared" si="37"/>
        <v>6.004924037712288E-4</v>
      </c>
      <c r="F361" s="12">
        <f t="shared" si="40"/>
        <v>2.8823635381012291E-3</v>
      </c>
      <c r="G361" s="6">
        <v>3.38</v>
      </c>
      <c r="H361" s="6">
        <v>3.3959999999999999</v>
      </c>
      <c r="I361" s="11">
        <f t="shared" si="38"/>
        <v>3.3879999999999999</v>
      </c>
      <c r="J361" s="12">
        <f t="shared" si="39"/>
        <v>4.7225501770956357E-3</v>
      </c>
      <c r="K361" s="12">
        <f t="shared" si="41"/>
        <v>-1.0625737898465215E-2</v>
      </c>
      <c r="L361" s="22">
        <f t="shared" si="42"/>
        <v>-1.2714487870669603E-3</v>
      </c>
    </row>
    <row r="362" spans="1:12" x14ac:dyDescent="0.2">
      <c r="A362" s="8">
        <v>45209</v>
      </c>
      <c r="B362" s="9">
        <v>85.92</v>
      </c>
      <c r="C362" s="9">
        <v>85.98</v>
      </c>
      <c r="D362" s="6">
        <f t="shared" si="36"/>
        <v>85.95</v>
      </c>
      <c r="E362" s="12">
        <f t="shared" si="37"/>
        <v>6.9808027923213807E-4</v>
      </c>
      <c r="F362" s="12">
        <f t="shared" si="40"/>
        <v>-3.1239092495637055E-2</v>
      </c>
      <c r="G362" s="9">
        <v>3.39</v>
      </c>
      <c r="H362" s="9">
        <v>3.4060000000000001</v>
      </c>
      <c r="I362" s="11">
        <f t="shared" si="38"/>
        <v>3.3980000000000001</v>
      </c>
      <c r="J362" s="12">
        <f t="shared" si="39"/>
        <v>4.7086521483225468E-3</v>
      </c>
      <c r="K362" s="12">
        <f t="shared" si="41"/>
        <v>-2.9429075927016601E-3</v>
      </c>
      <c r="L362" s="22">
        <f t="shared" si="42"/>
        <v>-2.2537866630773604E-2</v>
      </c>
    </row>
    <row r="363" spans="1:12" x14ac:dyDescent="0.2">
      <c r="A363" s="5">
        <v>45208</v>
      </c>
      <c r="B363" s="6">
        <v>86.35</v>
      </c>
      <c r="C363" s="6">
        <v>86.38</v>
      </c>
      <c r="D363" s="6">
        <f t="shared" si="36"/>
        <v>86.364999999999995</v>
      </c>
      <c r="E363" s="12">
        <f t="shared" si="37"/>
        <v>3.4736293637470199E-4</v>
      </c>
      <c r="F363" s="12">
        <f t="shared" si="40"/>
        <v>-4.8051872865164658E-3</v>
      </c>
      <c r="G363" s="6">
        <v>3.375</v>
      </c>
      <c r="H363" s="6">
        <v>3.3940000000000001</v>
      </c>
      <c r="I363" s="11">
        <f t="shared" si="38"/>
        <v>3.3845000000000001</v>
      </c>
      <c r="J363" s="12">
        <f t="shared" si="39"/>
        <v>5.6138277441276788E-3</v>
      </c>
      <c r="K363" s="12">
        <f t="shared" si="41"/>
        <v>3.9887723445117818E-3</v>
      </c>
      <c r="L363" s="22">
        <f t="shared" si="42"/>
        <v>-2.1009983911389066E-3</v>
      </c>
    </row>
    <row r="364" spans="1:12" x14ac:dyDescent="0.2">
      <c r="A364" s="8">
        <v>45205</v>
      </c>
      <c r="B364" s="9">
        <v>82.77</v>
      </c>
      <c r="C364" s="9">
        <v>82.82</v>
      </c>
      <c r="D364" s="6">
        <f t="shared" si="36"/>
        <v>82.794999999999987</v>
      </c>
      <c r="E364" s="12">
        <f t="shared" si="37"/>
        <v>6.0390120176335722E-4</v>
      </c>
      <c r="F364" s="12">
        <f t="shared" si="40"/>
        <v>4.3118545805906239E-2</v>
      </c>
      <c r="G364" s="9">
        <v>3.3250000000000002</v>
      </c>
      <c r="H364" s="9">
        <v>3.35</v>
      </c>
      <c r="I364" s="11">
        <f t="shared" si="38"/>
        <v>3.3375000000000004</v>
      </c>
      <c r="J364" s="12">
        <f t="shared" si="39"/>
        <v>7.4906367041198225E-3</v>
      </c>
      <c r="K364" s="12">
        <f t="shared" si="41"/>
        <v>1.408239700374514E-2</v>
      </c>
      <c r="L364" s="22">
        <f t="shared" si="42"/>
        <v>3.4189777145394035E-2</v>
      </c>
    </row>
    <row r="365" spans="1:12" x14ac:dyDescent="0.2">
      <c r="A365" s="5">
        <v>45204</v>
      </c>
      <c r="B365" s="6">
        <v>82.52</v>
      </c>
      <c r="C365" s="6">
        <v>82.58</v>
      </c>
      <c r="D365" s="6">
        <f t="shared" si="36"/>
        <v>82.55</v>
      </c>
      <c r="E365" s="12">
        <f t="shared" si="37"/>
        <v>7.2683222289524258E-4</v>
      </c>
      <c r="F365" s="12">
        <f t="shared" si="40"/>
        <v>2.9678982434886425E-3</v>
      </c>
      <c r="G365" s="6">
        <v>3.1850000000000001</v>
      </c>
      <c r="H365" s="6">
        <v>3.1909999999999998</v>
      </c>
      <c r="I365" s="11">
        <f t="shared" si="38"/>
        <v>3.1879999999999997</v>
      </c>
      <c r="J365" s="12">
        <f t="shared" si="39"/>
        <v>1.8820577164365695E-3</v>
      </c>
      <c r="K365" s="12">
        <f t="shared" si="41"/>
        <v>4.6894604767879766E-2</v>
      </c>
      <c r="L365" s="22">
        <f t="shared" si="42"/>
        <v>1.6475591817001013E-2</v>
      </c>
    </row>
    <row r="366" spans="1:12" x14ac:dyDescent="0.2">
      <c r="A366" s="8">
        <v>45203</v>
      </c>
      <c r="B366" s="9">
        <v>84.41</v>
      </c>
      <c r="C366" s="9">
        <v>84.46</v>
      </c>
      <c r="D366" s="6">
        <f t="shared" si="36"/>
        <v>84.435000000000002</v>
      </c>
      <c r="E366" s="12">
        <f t="shared" si="37"/>
        <v>5.9217149286429978E-4</v>
      </c>
      <c r="F366" s="12">
        <f t="shared" si="40"/>
        <v>-2.2324865280985429E-2</v>
      </c>
      <c r="G366" s="9">
        <v>2.9750000000000001</v>
      </c>
      <c r="H366" s="9">
        <v>2.9940000000000002</v>
      </c>
      <c r="I366" s="11">
        <f t="shared" si="38"/>
        <v>2.9845000000000002</v>
      </c>
      <c r="J366" s="12">
        <f t="shared" si="39"/>
        <v>6.366225498408486E-3</v>
      </c>
      <c r="K366" s="12">
        <f t="shared" si="41"/>
        <v>6.8185625732953392E-2</v>
      </c>
      <c r="L366" s="22">
        <f t="shared" si="42"/>
        <v>5.5075873324506742E-3</v>
      </c>
    </row>
    <row r="367" spans="1:12" x14ac:dyDescent="0.2">
      <c r="A367" s="5">
        <v>45202</v>
      </c>
      <c r="B367" s="6">
        <v>89.41</v>
      </c>
      <c r="C367" s="6">
        <v>89.45</v>
      </c>
      <c r="D367" s="6">
        <f t="shared" si="36"/>
        <v>89.43</v>
      </c>
      <c r="E367" s="12">
        <f t="shared" si="37"/>
        <v>4.4727720004479762E-4</v>
      </c>
      <c r="F367" s="12">
        <f t="shared" si="40"/>
        <v>-5.5853740355585435E-2</v>
      </c>
      <c r="G367" s="6">
        <v>2.931</v>
      </c>
      <c r="H367" s="6">
        <v>2.9460000000000002</v>
      </c>
      <c r="I367" s="11">
        <f t="shared" si="38"/>
        <v>2.9385000000000003</v>
      </c>
      <c r="J367" s="12">
        <f t="shared" si="39"/>
        <v>5.104645227156754E-3</v>
      </c>
      <c r="K367" s="12">
        <f t="shared" si="41"/>
        <v>1.5654245363280417E-2</v>
      </c>
      <c r="L367" s="22">
        <f t="shared" si="42"/>
        <v>-3.3864658187242123E-2</v>
      </c>
    </row>
    <row r="368" spans="1:12" x14ac:dyDescent="0.2">
      <c r="A368" s="8">
        <v>45201</v>
      </c>
      <c r="B368" s="9">
        <v>88.6</v>
      </c>
      <c r="C368" s="9">
        <v>88.65</v>
      </c>
      <c r="D368" s="6">
        <f t="shared" si="36"/>
        <v>88.625</v>
      </c>
      <c r="E368" s="12">
        <f t="shared" si="37"/>
        <v>5.6417489421733556E-4</v>
      </c>
      <c r="F368" s="12">
        <f t="shared" si="40"/>
        <v>9.0832157968971927E-3</v>
      </c>
      <c r="G368" s="9">
        <v>2.835</v>
      </c>
      <c r="H368" s="9">
        <v>2.847</v>
      </c>
      <c r="I368" s="11">
        <f t="shared" si="38"/>
        <v>2.8410000000000002</v>
      </c>
      <c r="J368" s="12">
        <f t="shared" si="39"/>
        <v>4.2238648363252407E-3</v>
      </c>
      <c r="K368" s="12">
        <f t="shared" si="41"/>
        <v>3.4318901795142631E-2</v>
      </c>
      <c r="L368" s="22">
        <f t="shared" si="42"/>
        <v>1.684332213203521E-2</v>
      </c>
    </row>
    <row r="369" spans="1:12" x14ac:dyDescent="0.2">
      <c r="A369" s="5">
        <v>45198</v>
      </c>
      <c r="B369" s="6">
        <v>90.75</v>
      </c>
      <c r="C369" s="6">
        <v>90.78</v>
      </c>
      <c r="D369" s="6">
        <f t="shared" si="36"/>
        <v>90.765000000000001</v>
      </c>
      <c r="E369" s="12">
        <f t="shared" si="37"/>
        <v>3.3052388035036785E-4</v>
      </c>
      <c r="F369" s="12">
        <f t="shared" si="40"/>
        <v>-2.3577370131658726E-2</v>
      </c>
      <c r="G369" s="6">
        <v>2.93</v>
      </c>
      <c r="H369" s="6">
        <v>2.9369999999999998</v>
      </c>
      <c r="I369" s="11">
        <f t="shared" si="38"/>
        <v>2.9335</v>
      </c>
      <c r="J369" s="12">
        <f t="shared" si="39"/>
        <v>2.3862280552240235E-3</v>
      </c>
      <c r="K369" s="12">
        <f t="shared" si="41"/>
        <v>-3.1532299301175959E-2</v>
      </c>
      <c r="L369" s="22">
        <f t="shared" si="42"/>
        <v>-2.6023552741802035E-2</v>
      </c>
    </row>
    <row r="370" spans="1:12" x14ac:dyDescent="0.2">
      <c r="A370" s="8">
        <v>45197</v>
      </c>
      <c r="B370" s="9">
        <v>91.76</v>
      </c>
      <c r="C370" s="9">
        <v>91.81</v>
      </c>
      <c r="D370" s="6">
        <f t="shared" si="36"/>
        <v>91.784999999999997</v>
      </c>
      <c r="E370" s="12">
        <f t="shared" si="37"/>
        <v>5.4475132102192248E-4</v>
      </c>
      <c r="F370" s="12">
        <f t="shared" si="40"/>
        <v>-1.1112926948847801E-2</v>
      </c>
      <c r="G370" s="9">
        <v>2.9420000000000002</v>
      </c>
      <c r="H370" s="9">
        <v>2.9489999999999998</v>
      </c>
      <c r="I370" s="11">
        <f t="shared" si="38"/>
        <v>2.9455</v>
      </c>
      <c r="J370" s="12">
        <f t="shared" si="39"/>
        <v>2.3765065353928616E-3</v>
      </c>
      <c r="K370" s="12">
        <f t="shared" si="41"/>
        <v>-4.0740112035307918E-3</v>
      </c>
      <c r="L370" s="22">
        <f t="shared" si="42"/>
        <v>-8.9484232903566073E-3</v>
      </c>
    </row>
    <row r="371" spans="1:12" x14ac:dyDescent="0.2">
      <c r="A371" s="5">
        <v>45196</v>
      </c>
      <c r="B371" s="6">
        <v>93.71</v>
      </c>
      <c r="C371" s="6">
        <v>93.73</v>
      </c>
      <c r="D371" s="6">
        <f t="shared" si="36"/>
        <v>93.72</v>
      </c>
      <c r="E371" s="12">
        <f t="shared" si="37"/>
        <v>2.1340162185243527E-4</v>
      </c>
      <c r="F371" s="12">
        <f t="shared" si="40"/>
        <v>-2.0646606914212606E-2</v>
      </c>
      <c r="G371" s="6">
        <v>2.8860000000000001</v>
      </c>
      <c r="H371" s="6">
        <v>2.8940000000000001</v>
      </c>
      <c r="I371" s="11">
        <f t="shared" si="38"/>
        <v>2.89</v>
      </c>
      <c r="J371" s="12">
        <f t="shared" si="39"/>
        <v>2.7681660899654004E-3</v>
      </c>
      <c r="K371" s="12">
        <f t="shared" si="41"/>
        <v>1.9204152249134854E-2</v>
      </c>
      <c r="L371" s="22">
        <f t="shared" si="42"/>
        <v>-8.3922886180881062E-3</v>
      </c>
    </row>
    <row r="372" spans="1:12" x14ac:dyDescent="0.2">
      <c r="A372" s="8">
        <v>45195</v>
      </c>
      <c r="B372" s="9">
        <v>90.54</v>
      </c>
      <c r="C372" s="9">
        <v>90.57</v>
      </c>
      <c r="D372" s="6">
        <f t="shared" si="36"/>
        <v>90.555000000000007</v>
      </c>
      <c r="E372" s="12">
        <f t="shared" si="37"/>
        <v>3.3129037601443235E-4</v>
      </c>
      <c r="F372" s="12">
        <f t="shared" si="40"/>
        <v>3.4951134669537698E-2</v>
      </c>
      <c r="G372" s="9">
        <v>2.85</v>
      </c>
      <c r="H372" s="9">
        <v>2.8639999999999999</v>
      </c>
      <c r="I372" s="11">
        <f t="shared" si="38"/>
        <v>2.8570000000000002</v>
      </c>
      <c r="J372" s="12">
        <f t="shared" si="39"/>
        <v>4.9002450122505384E-3</v>
      </c>
      <c r="K372" s="12">
        <f t="shared" si="41"/>
        <v>1.1550577528876449E-2</v>
      </c>
      <c r="L372" s="22">
        <f t="shared" si="42"/>
        <v>2.7755340121863033E-2</v>
      </c>
    </row>
    <row r="373" spans="1:12" x14ac:dyDescent="0.2">
      <c r="A373" s="5">
        <v>45194</v>
      </c>
      <c r="B373" s="6">
        <v>89.85</v>
      </c>
      <c r="C373" s="6">
        <v>89.92</v>
      </c>
      <c r="D373" s="6">
        <f t="shared" si="36"/>
        <v>89.884999999999991</v>
      </c>
      <c r="E373" s="12">
        <f t="shared" si="37"/>
        <v>7.7877287645332816E-4</v>
      </c>
      <c r="F373" s="12">
        <f t="shared" si="40"/>
        <v>7.4539689603383419E-3</v>
      </c>
      <c r="G373" s="6">
        <v>2.8929999999999998</v>
      </c>
      <c r="H373" s="6">
        <v>2.9060000000000001</v>
      </c>
      <c r="I373" s="11">
        <f t="shared" si="38"/>
        <v>2.8994999999999997</v>
      </c>
      <c r="J373" s="12">
        <f t="shared" si="39"/>
        <v>4.4835316433869104E-3</v>
      </c>
      <c r="K373" s="12">
        <f t="shared" si="41"/>
        <v>-1.4657699603379704E-2</v>
      </c>
      <c r="L373" s="22">
        <f t="shared" si="42"/>
        <v>6.5451443733823087E-4</v>
      </c>
    </row>
    <row r="374" spans="1:12" x14ac:dyDescent="0.2">
      <c r="A374" s="8">
        <v>45191</v>
      </c>
      <c r="B374" s="9">
        <v>90.31</v>
      </c>
      <c r="C374" s="9">
        <v>90.35</v>
      </c>
      <c r="D374" s="6">
        <f t="shared" si="36"/>
        <v>90.33</v>
      </c>
      <c r="E374" s="12">
        <f t="shared" si="37"/>
        <v>4.4282076829394492E-4</v>
      </c>
      <c r="F374" s="12">
        <f t="shared" si="40"/>
        <v>-4.9263810472711667E-3</v>
      </c>
      <c r="G374" s="9">
        <v>2.88</v>
      </c>
      <c r="H374" s="9">
        <v>2.895</v>
      </c>
      <c r="I374" s="11">
        <f t="shared" si="38"/>
        <v>2.8875000000000002</v>
      </c>
      <c r="J374" s="12">
        <f t="shared" si="39"/>
        <v>5.1948051948052373E-3</v>
      </c>
      <c r="K374" s="12">
        <f t="shared" si="41"/>
        <v>4.155844155844024E-3</v>
      </c>
      <c r="L374" s="22">
        <f t="shared" si="42"/>
        <v>-2.133548970475452E-3</v>
      </c>
    </row>
    <row r="375" spans="1:12" x14ac:dyDescent="0.2">
      <c r="A375" s="5">
        <v>45190</v>
      </c>
      <c r="B375" s="6">
        <v>89.55</v>
      </c>
      <c r="C375" s="6">
        <v>89.6</v>
      </c>
      <c r="D375" s="6">
        <f t="shared" si="36"/>
        <v>89.574999999999989</v>
      </c>
      <c r="E375" s="12">
        <f t="shared" si="37"/>
        <v>5.5819145967063541E-4</v>
      </c>
      <c r="F375" s="12">
        <f t="shared" si="40"/>
        <v>8.4286910410271698E-3</v>
      </c>
      <c r="G375" s="6">
        <v>2.8359999999999999</v>
      </c>
      <c r="H375" s="6">
        <v>2.8450000000000002</v>
      </c>
      <c r="I375" s="11">
        <f t="shared" si="38"/>
        <v>2.8405</v>
      </c>
      <c r="J375" s="12">
        <f t="shared" si="39"/>
        <v>3.1684562577012289E-3</v>
      </c>
      <c r="K375" s="12">
        <f t="shared" si="41"/>
        <v>1.6546382679105909E-2</v>
      </c>
      <c r="L375" s="22">
        <f t="shared" si="42"/>
        <v>1.0924923967357428E-2</v>
      </c>
    </row>
    <row r="376" spans="1:12" x14ac:dyDescent="0.2">
      <c r="A376" s="8">
        <v>45189</v>
      </c>
      <c r="B376" s="9">
        <v>89.2</v>
      </c>
      <c r="C376" s="9">
        <v>89.26</v>
      </c>
      <c r="D376" s="6">
        <f t="shared" si="36"/>
        <v>89.23</v>
      </c>
      <c r="E376" s="12">
        <f t="shared" si="37"/>
        <v>6.724195898240757E-4</v>
      </c>
      <c r="F376" s="12">
        <f t="shared" si="40"/>
        <v>3.8664126414880151E-3</v>
      </c>
      <c r="G376" s="9">
        <v>2.73</v>
      </c>
      <c r="H376" s="9">
        <v>2.7450000000000001</v>
      </c>
      <c r="I376" s="11">
        <f t="shared" si="38"/>
        <v>2.7374999999999998</v>
      </c>
      <c r="J376" s="12">
        <f t="shared" si="39"/>
        <v>5.4794520547945666E-3</v>
      </c>
      <c r="K376" s="12">
        <f t="shared" si="41"/>
        <v>3.7625570776255834E-2</v>
      </c>
      <c r="L376" s="22">
        <f t="shared" si="42"/>
        <v>1.4247531543060661E-2</v>
      </c>
    </row>
    <row r="377" spans="1:12" x14ac:dyDescent="0.2">
      <c r="A377" s="5">
        <v>45188</v>
      </c>
      <c r="B377" s="6">
        <v>90.67</v>
      </c>
      <c r="C377" s="6">
        <v>90.72</v>
      </c>
      <c r="D377" s="6">
        <f t="shared" si="36"/>
        <v>90.694999999999993</v>
      </c>
      <c r="E377" s="12">
        <f t="shared" si="37"/>
        <v>5.5129830751416461E-4</v>
      </c>
      <c r="F377" s="12">
        <f t="shared" si="40"/>
        <v>-1.6153040410165853E-2</v>
      </c>
      <c r="G377" s="6">
        <v>2.8279999999999998</v>
      </c>
      <c r="H377" s="6">
        <v>2.8450000000000002</v>
      </c>
      <c r="I377" s="11">
        <f t="shared" si="38"/>
        <v>2.8365</v>
      </c>
      <c r="J377" s="12">
        <f t="shared" si="39"/>
        <v>5.9933016040896693E-3</v>
      </c>
      <c r="K377" s="12">
        <f t="shared" si="41"/>
        <v>-3.4902168164992142E-2</v>
      </c>
      <c r="L377" s="22">
        <f t="shared" si="42"/>
        <v>-2.1918495927351136E-2</v>
      </c>
    </row>
    <row r="378" spans="1:12" x14ac:dyDescent="0.2">
      <c r="A378" s="8">
        <v>45187</v>
      </c>
      <c r="B378" s="9">
        <v>90.96</v>
      </c>
      <c r="C378" s="9">
        <v>91.01</v>
      </c>
      <c r="D378" s="6">
        <f t="shared" si="36"/>
        <v>90.984999999999999</v>
      </c>
      <c r="E378" s="12">
        <f t="shared" si="37"/>
        <v>5.495411331539415E-4</v>
      </c>
      <c r="F378" s="12">
        <f t="shared" si="40"/>
        <v>-3.1873385722922531E-3</v>
      </c>
      <c r="G378" s="9">
        <v>2.72</v>
      </c>
      <c r="H378" s="9">
        <v>2.7490000000000001</v>
      </c>
      <c r="I378" s="11">
        <f t="shared" si="38"/>
        <v>2.7345000000000002</v>
      </c>
      <c r="J378" s="12">
        <f t="shared" si="39"/>
        <v>1.0605229475223958E-2</v>
      </c>
      <c r="K378" s="12">
        <f t="shared" si="41"/>
        <v>3.7301151947339406E-2</v>
      </c>
      <c r="L378" s="22">
        <f t="shared" si="42"/>
        <v>9.26308547417172E-3</v>
      </c>
    </row>
    <row r="379" spans="1:12" x14ac:dyDescent="0.2">
      <c r="A379" s="5">
        <v>45184</v>
      </c>
      <c r="B379" s="6">
        <v>91.2</v>
      </c>
      <c r="C379" s="6">
        <v>91.24</v>
      </c>
      <c r="D379" s="6">
        <f t="shared" si="36"/>
        <v>91.22</v>
      </c>
      <c r="E379" s="12">
        <f t="shared" si="37"/>
        <v>4.385003288751594E-4</v>
      </c>
      <c r="F379" s="12">
        <f t="shared" si="40"/>
        <v>-2.5761894321421064E-3</v>
      </c>
      <c r="G379" s="6">
        <v>2.641</v>
      </c>
      <c r="H379" s="6">
        <v>2.66</v>
      </c>
      <c r="I379" s="11">
        <f t="shared" si="38"/>
        <v>2.6505000000000001</v>
      </c>
      <c r="J379" s="12">
        <f t="shared" si="39"/>
        <v>7.1684587813620549E-3</v>
      </c>
      <c r="K379" s="12">
        <f t="shared" si="41"/>
        <v>3.1692133559705793E-2</v>
      </c>
      <c r="L379" s="22">
        <f t="shared" si="42"/>
        <v>7.9615003442358237E-3</v>
      </c>
    </row>
    <row r="380" spans="1:12" x14ac:dyDescent="0.2">
      <c r="A380" s="8">
        <v>45183</v>
      </c>
      <c r="B380" s="9">
        <v>90.68</v>
      </c>
      <c r="C380" s="9">
        <v>90.71</v>
      </c>
      <c r="D380" s="6">
        <f t="shared" si="36"/>
        <v>90.694999999999993</v>
      </c>
      <c r="E380" s="12">
        <f t="shared" si="37"/>
        <v>3.3077898450837342E-4</v>
      </c>
      <c r="F380" s="12">
        <f t="shared" si="40"/>
        <v>5.7886322288991376E-3</v>
      </c>
      <c r="G380" s="9">
        <v>2.6989999999999998</v>
      </c>
      <c r="H380" s="9">
        <v>2.7160000000000002</v>
      </c>
      <c r="I380" s="11">
        <f t="shared" si="38"/>
        <v>2.7075</v>
      </c>
      <c r="J380" s="12">
        <f t="shared" si="39"/>
        <v>6.2788550323177646E-3</v>
      </c>
      <c r="K380" s="12">
        <f t="shared" si="41"/>
        <v>-2.1052631578947323E-2</v>
      </c>
      <c r="L380" s="22">
        <f t="shared" si="42"/>
        <v>-2.4651977376356311E-3</v>
      </c>
    </row>
    <row r="381" spans="1:12" x14ac:dyDescent="0.2">
      <c r="A381" s="5">
        <v>45182</v>
      </c>
      <c r="B381" s="6">
        <v>88.82</v>
      </c>
      <c r="C381" s="6">
        <v>88.89</v>
      </c>
      <c r="D381" s="6">
        <f t="shared" si="36"/>
        <v>88.85499999999999</v>
      </c>
      <c r="E381" s="12">
        <f t="shared" si="37"/>
        <v>7.878003488830949E-4</v>
      </c>
      <c r="F381" s="12">
        <f t="shared" si="40"/>
        <v>2.070789488492486E-2</v>
      </c>
      <c r="G381" s="6">
        <v>2.7080000000000002</v>
      </c>
      <c r="H381" s="6">
        <v>2.718</v>
      </c>
      <c r="I381" s="11">
        <f t="shared" si="38"/>
        <v>2.7130000000000001</v>
      </c>
      <c r="J381" s="12">
        <f t="shared" si="39"/>
        <v>3.6859565057131539E-3</v>
      </c>
      <c r="K381" s="12">
        <f t="shared" si="41"/>
        <v>-2.0272760781423482E-3</v>
      </c>
      <c r="L381" s="22">
        <f t="shared" si="42"/>
        <v>1.371671009077224E-2</v>
      </c>
    </row>
    <row r="382" spans="1:12" x14ac:dyDescent="0.2">
      <c r="A382" s="8">
        <v>45181</v>
      </c>
      <c r="B382" s="9">
        <v>88.75</v>
      </c>
      <c r="C382" s="9">
        <v>88.8</v>
      </c>
      <c r="D382" s="6">
        <f t="shared" si="36"/>
        <v>88.775000000000006</v>
      </c>
      <c r="E382" s="12">
        <f t="shared" si="37"/>
        <v>5.6322162771047207E-4</v>
      </c>
      <c r="F382" s="12">
        <f t="shared" si="40"/>
        <v>9.0115460433670691E-4</v>
      </c>
      <c r="G382" s="9">
        <v>2.742</v>
      </c>
      <c r="H382" s="9">
        <v>2.754</v>
      </c>
      <c r="I382" s="11">
        <f t="shared" si="38"/>
        <v>2.7480000000000002</v>
      </c>
      <c r="J382" s="12">
        <f t="shared" si="39"/>
        <v>4.3668122270742391E-3</v>
      </c>
      <c r="K382" s="12">
        <f t="shared" si="41"/>
        <v>-1.273653566229993E-2</v>
      </c>
      <c r="L382" s="22">
        <f t="shared" si="42"/>
        <v>-3.2925069684905614E-3</v>
      </c>
    </row>
    <row r="383" spans="1:12" x14ac:dyDescent="0.2">
      <c r="A383" s="5">
        <v>45180</v>
      </c>
      <c r="B383" s="6">
        <v>87.29</v>
      </c>
      <c r="C383" s="6">
        <v>87.34</v>
      </c>
      <c r="D383" s="6">
        <f t="shared" si="36"/>
        <v>87.314999999999998</v>
      </c>
      <c r="E383" s="12">
        <f t="shared" si="37"/>
        <v>5.7263929450835662E-4</v>
      </c>
      <c r="F383" s="12">
        <f t="shared" si="40"/>
        <v>1.6721067399644962E-2</v>
      </c>
      <c r="G383" s="6">
        <v>2.605</v>
      </c>
      <c r="H383" s="6">
        <v>2.6309999999999998</v>
      </c>
      <c r="I383" s="11">
        <f t="shared" si="38"/>
        <v>2.6179999999999999</v>
      </c>
      <c r="J383" s="12">
        <f t="shared" si="39"/>
        <v>9.9312452253627961E-3</v>
      </c>
      <c r="K383" s="12">
        <f t="shared" si="41"/>
        <v>4.9656226126814529E-2</v>
      </c>
      <c r="L383" s="22">
        <f t="shared" si="42"/>
        <v>2.6848802144214791E-2</v>
      </c>
    </row>
    <row r="384" spans="1:12" x14ac:dyDescent="0.2">
      <c r="A384" s="8">
        <v>45177</v>
      </c>
      <c r="B384" s="9">
        <v>87.21</v>
      </c>
      <c r="C384" s="9">
        <v>87.25</v>
      </c>
      <c r="D384" s="6">
        <f t="shared" si="36"/>
        <v>87.22999999999999</v>
      </c>
      <c r="E384" s="12">
        <f t="shared" si="37"/>
        <v>4.5855783560708765E-4</v>
      </c>
      <c r="F384" s="12">
        <f t="shared" si="40"/>
        <v>9.7443540066510792E-4</v>
      </c>
      <c r="G384" s="9">
        <v>2.605</v>
      </c>
      <c r="H384" s="9">
        <v>2.62</v>
      </c>
      <c r="I384" s="11">
        <f t="shared" si="38"/>
        <v>2.6124999999999998</v>
      </c>
      <c r="J384" s="12">
        <f t="shared" si="39"/>
        <v>5.7416267942584209E-3</v>
      </c>
      <c r="K384" s="12">
        <f t="shared" si="41"/>
        <v>2.1052631578948322E-3</v>
      </c>
      <c r="L384" s="22">
        <f t="shared" si="42"/>
        <v>1.3221708909322805E-3</v>
      </c>
    </row>
    <row r="385" spans="1:12" x14ac:dyDescent="0.2">
      <c r="A385" s="5">
        <v>45176</v>
      </c>
      <c r="B385" s="6">
        <v>86.73</v>
      </c>
      <c r="C385" s="6">
        <v>86.78</v>
      </c>
      <c r="D385" s="6">
        <f t="shared" si="36"/>
        <v>86.754999999999995</v>
      </c>
      <c r="E385" s="12">
        <f t="shared" si="37"/>
        <v>5.7633565788712073E-4</v>
      </c>
      <c r="F385" s="12">
        <f t="shared" si="40"/>
        <v>5.4751887499278062E-3</v>
      </c>
      <c r="G385" s="6">
        <v>2.573</v>
      </c>
      <c r="H385" s="6">
        <v>2.5870000000000002</v>
      </c>
      <c r="I385" s="11">
        <f t="shared" si="38"/>
        <v>2.58</v>
      </c>
      <c r="J385" s="12">
        <f t="shared" si="39"/>
        <v>5.4263565891473778E-3</v>
      </c>
      <c r="K385" s="12">
        <f t="shared" si="41"/>
        <v>1.2596899224806002E-2</v>
      </c>
      <c r="L385" s="22">
        <f t="shared" si="42"/>
        <v>7.6651522237546517E-3</v>
      </c>
    </row>
    <row r="386" spans="1:12" x14ac:dyDescent="0.2">
      <c r="A386" s="8">
        <v>45175</v>
      </c>
      <c r="B386" s="9">
        <v>87.55</v>
      </c>
      <c r="C386" s="9">
        <v>87.62</v>
      </c>
      <c r="D386" s="6">
        <f t="shared" si="36"/>
        <v>87.585000000000008</v>
      </c>
      <c r="E386" s="12">
        <f t="shared" si="37"/>
        <v>7.9922361134905954E-4</v>
      </c>
      <c r="F386" s="12">
        <f t="shared" si="40"/>
        <v>-9.4765085345666078E-3</v>
      </c>
      <c r="G386" s="9">
        <v>2.5139999999999998</v>
      </c>
      <c r="H386" s="9">
        <v>2.524</v>
      </c>
      <c r="I386" s="11">
        <f t="shared" si="38"/>
        <v>2.5190000000000001</v>
      </c>
      <c r="J386" s="12">
        <f t="shared" si="39"/>
        <v>3.9698292973403063E-3</v>
      </c>
      <c r="K386" s="12">
        <f t="shared" si="41"/>
        <v>2.4215958713775354E-2</v>
      </c>
      <c r="L386" s="22">
        <f t="shared" si="42"/>
        <v>8.8410256823705322E-4</v>
      </c>
    </row>
    <row r="387" spans="1:12" x14ac:dyDescent="0.2">
      <c r="A387" s="5">
        <v>45174</v>
      </c>
      <c r="B387" s="6">
        <v>86.69</v>
      </c>
      <c r="C387" s="6">
        <v>86.75</v>
      </c>
      <c r="D387" s="6">
        <f t="shared" si="36"/>
        <v>86.72</v>
      </c>
      <c r="E387" s="12">
        <f t="shared" si="37"/>
        <v>6.9188191881921438E-4</v>
      </c>
      <c r="F387" s="12">
        <f t="shared" si="40"/>
        <v>9.9746309963100188E-3</v>
      </c>
      <c r="G387" s="6">
        <v>2.581</v>
      </c>
      <c r="H387" s="6">
        <v>2.593</v>
      </c>
      <c r="I387" s="11">
        <f t="shared" si="38"/>
        <v>2.5869999999999997</v>
      </c>
      <c r="J387" s="12">
        <f t="shared" si="39"/>
        <v>4.6385775028991152E-3</v>
      </c>
      <c r="K387" s="12">
        <f t="shared" si="41"/>
        <v>-2.6285272516428204E-2</v>
      </c>
      <c r="L387" s="22">
        <f t="shared" si="42"/>
        <v>-1.175480277869595E-3</v>
      </c>
    </row>
    <row r="388" spans="1:12" x14ac:dyDescent="0.2">
      <c r="A388" s="8">
        <v>45170</v>
      </c>
      <c r="B388" s="9">
        <v>86.02</v>
      </c>
      <c r="C388" s="9">
        <v>86.06</v>
      </c>
      <c r="D388" s="6">
        <f t="shared" si="36"/>
        <v>86.039999999999992</v>
      </c>
      <c r="E388" s="12">
        <f t="shared" si="37"/>
        <v>4.6490004649007738E-4</v>
      </c>
      <c r="F388" s="12">
        <f t="shared" si="40"/>
        <v>7.9033007903301922E-3</v>
      </c>
      <c r="G388" s="9">
        <v>2.7450000000000001</v>
      </c>
      <c r="H388" s="9">
        <v>2.7839999999999998</v>
      </c>
      <c r="I388" s="11">
        <f t="shared" si="38"/>
        <v>2.7645</v>
      </c>
      <c r="J388" s="12">
        <f t="shared" si="39"/>
        <v>1.4107433532284211E-2</v>
      </c>
      <c r="K388" s="12">
        <f t="shared" si="41"/>
        <v>-6.4206909025140257E-2</v>
      </c>
      <c r="L388" s="22">
        <f t="shared" si="42"/>
        <v>-1.4270968459020506E-2</v>
      </c>
    </row>
    <row r="389" spans="1:12" x14ac:dyDescent="0.2">
      <c r="A389" s="5">
        <v>45169</v>
      </c>
      <c r="B389" s="6">
        <v>83.56</v>
      </c>
      <c r="C389" s="6">
        <v>83.62</v>
      </c>
      <c r="D389" s="6">
        <f t="shared" si="36"/>
        <v>83.59</v>
      </c>
      <c r="E389" s="12">
        <f t="shared" si="37"/>
        <v>7.177892092355817E-4</v>
      </c>
      <c r="F389" s="12">
        <f t="shared" si="40"/>
        <v>2.9309726043784901E-2</v>
      </c>
      <c r="G389" s="6">
        <v>2.7589999999999999</v>
      </c>
      <c r="H389" s="6">
        <v>2.7709999999999999</v>
      </c>
      <c r="I389" s="11">
        <f t="shared" si="38"/>
        <v>2.7649999999999997</v>
      </c>
      <c r="J389" s="12">
        <f t="shared" si="39"/>
        <v>4.3399638336347243E-3</v>
      </c>
      <c r="K389" s="12">
        <f t="shared" si="41"/>
        <v>-1.8083182640138418E-4</v>
      </c>
      <c r="L389" s="22">
        <f t="shared" si="42"/>
        <v>2.0241224201944814E-2</v>
      </c>
    </row>
    <row r="390" spans="1:12" x14ac:dyDescent="0.2">
      <c r="A390" s="8">
        <v>45168</v>
      </c>
      <c r="B390" s="9">
        <v>81.680000000000007</v>
      </c>
      <c r="C390" s="9">
        <v>81.75</v>
      </c>
      <c r="D390" s="6">
        <f t="shared" si="36"/>
        <v>81.715000000000003</v>
      </c>
      <c r="E390" s="12">
        <f t="shared" si="37"/>
        <v>8.5663586856749897E-4</v>
      </c>
      <c r="F390" s="12">
        <f t="shared" si="40"/>
        <v>2.2945603622345878E-2</v>
      </c>
      <c r="G390" s="9">
        <v>2.802</v>
      </c>
      <c r="H390" s="9">
        <v>2.8180000000000001</v>
      </c>
      <c r="I390" s="11">
        <f t="shared" si="38"/>
        <v>2.81</v>
      </c>
      <c r="J390" s="12">
        <f t="shared" si="39"/>
        <v>5.6939501779359478E-3</v>
      </c>
      <c r="K390" s="12">
        <f t="shared" si="41"/>
        <v>-1.6014234875444955E-2</v>
      </c>
      <c r="L390" s="22">
        <f t="shared" si="42"/>
        <v>1.0965248122452555E-2</v>
      </c>
    </row>
    <row r="391" spans="1:12" x14ac:dyDescent="0.2">
      <c r="A391" s="5">
        <v>45167</v>
      </c>
      <c r="B391" s="6">
        <v>81.290000000000006</v>
      </c>
      <c r="C391" s="6">
        <v>81.349999999999994</v>
      </c>
      <c r="D391" s="6">
        <f t="shared" si="36"/>
        <v>81.319999999999993</v>
      </c>
      <c r="E391" s="12">
        <f t="shared" si="37"/>
        <v>7.378258730938031E-4</v>
      </c>
      <c r="F391" s="12">
        <f t="shared" si="40"/>
        <v>4.8573536645353244E-3</v>
      </c>
      <c r="G391" s="6">
        <v>2.6709999999999998</v>
      </c>
      <c r="H391" s="6">
        <v>2.6859999999999999</v>
      </c>
      <c r="I391" s="11">
        <f t="shared" si="38"/>
        <v>2.6784999999999997</v>
      </c>
      <c r="J391" s="12">
        <f t="shared" si="39"/>
        <v>5.6001493373157088E-3</v>
      </c>
      <c r="K391" s="12">
        <f t="shared" si="41"/>
        <v>4.9094642523800802E-2</v>
      </c>
      <c r="L391" s="22">
        <f t="shared" si="42"/>
        <v>1.8460552941542658E-2</v>
      </c>
    </row>
    <row r="392" spans="1:12" x14ac:dyDescent="0.2">
      <c r="A392" s="8">
        <v>45166</v>
      </c>
      <c r="B392" s="9">
        <v>79.959999999999994</v>
      </c>
      <c r="C392" s="9">
        <v>80.010000000000005</v>
      </c>
      <c r="D392" s="6">
        <f t="shared" si="36"/>
        <v>79.984999999999999</v>
      </c>
      <c r="E392" s="12">
        <f t="shared" si="37"/>
        <v>6.25117209476919E-4</v>
      </c>
      <c r="F392" s="12">
        <f t="shared" si="40"/>
        <v>1.6690629493029796E-2</v>
      </c>
      <c r="G392" s="9">
        <v>2.6739999999999999</v>
      </c>
      <c r="H392" s="9">
        <v>2.69</v>
      </c>
      <c r="I392" s="11">
        <f t="shared" si="38"/>
        <v>2.6819999999999999</v>
      </c>
      <c r="J392" s="12">
        <f t="shared" si="39"/>
        <v>5.9656972408650318E-3</v>
      </c>
      <c r="K392" s="12">
        <f t="shared" si="41"/>
        <v>-1.3049962714393182E-3</v>
      </c>
      <c r="L392" s="22">
        <f t="shared" si="42"/>
        <v>1.1156879805807544E-2</v>
      </c>
    </row>
    <row r="393" spans="1:12" x14ac:dyDescent="0.2">
      <c r="A393" s="5">
        <v>45163</v>
      </c>
      <c r="B393" s="6">
        <v>79.98</v>
      </c>
      <c r="C393" s="6">
        <v>80.08</v>
      </c>
      <c r="D393" s="6">
        <f t="shared" si="36"/>
        <v>80.03</v>
      </c>
      <c r="E393" s="12">
        <f t="shared" si="37"/>
        <v>1.2495314257152856E-3</v>
      </c>
      <c r="F393" s="12">
        <f t="shared" si="40"/>
        <v>-5.6228914157196996E-4</v>
      </c>
      <c r="G393" s="6">
        <v>2.64</v>
      </c>
      <c r="H393" s="6">
        <v>2.6789999999999998</v>
      </c>
      <c r="I393" s="11">
        <f t="shared" si="38"/>
        <v>2.6595</v>
      </c>
      <c r="J393" s="12">
        <f t="shared" si="39"/>
        <v>1.4664410603496787E-2</v>
      </c>
      <c r="K393" s="12">
        <f t="shared" si="41"/>
        <v>8.4602368866328881E-3</v>
      </c>
      <c r="L393" s="22">
        <f t="shared" si="42"/>
        <v>2.2121851245640151E-3</v>
      </c>
    </row>
    <row r="394" spans="1:12" x14ac:dyDescent="0.2">
      <c r="A394" s="8">
        <v>45162</v>
      </c>
      <c r="B394" s="9">
        <v>78.84</v>
      </c>
      <c r="C394" s="9">
        <v>78.900000000000006</v>
      </c>
      <c r="D394" s="6">
        <f t="shared" si="36"/>
        <v>78.87</v>
      </c>
      <c r="E394" s="12">
        <f t="shared" si="37"/>
        <v>7.6074553062003636E-4</v>
      </c>
      <c r="F394" s="12">
        <f t="shared" si="40"/>
        <v>1.4707746925320064E-2</v>
      </c>
      <c r="G394" s="9">
        <v>2.5099999999999998</v>
      </c>
      <c r="H394" s="9">
        <v>2.5150000000000001</v>
      </c>
      <c r="I394" s="11">
        <f t="shared" si="38"/>
        <v>2.5125000000000002</v>
      </c>
      <c r="J394" s="12">
        <f t="shared" si="39"/>
        <v>1.9900497512439154E-3</v>
      </c>
      <c r="K394" s="12">
        <f t="shared" si="41"/>
        <v>5.8507462686567147E-2</v>
      </c>
      <c r="L394" s="22">
        <f t="shared" si="42"/>
        <v>2.8176390170434523E-2</v>
      </c>
    </row>
    <row r="395" spans="1:12" x14ac:dyDescent="0.2">
      <c r="A395" s="5">
        <v>45161</v>
      </c>
      <c r="B395" s="6">
        <v>78.52</v>
      </c>
      <c r="C395" s="6">
        <v>78.569999999999993</v>
      </c>
      <c r="D395" s="6">
        <f t="shared" si="36"/>
        <v>78.544999999999987</v>
      </c>
      <c r="E395" s="12">
        <f t="shared" si="37"/>
        <v>6.3657775797310034E-4</v>
      </c>
      <c r="F395" s="12">
        <f t="shared" si="40"/>
        <v>4.1377554268255956E-3</v>
      </c>
      <c r="G395" s="6">
        <v>2.4750000000000001</v>
      </c>
      <c r="H395" s="6">
        <v>2.488</v>
      </c>
      <c r="I395" s="11">
        <f t="shared" si="38"/>
        <v>2.4815</v>
      </c>
      <c r="J395" s="12">
        <f t="shared" si="39"/>
        <v>5.238766874874028E-3</v>
      </c>
      <c r="K395" s="12">
        <f t="shared" si="41"/>
        <v>1.2492444086238175E-2</v>
      </c>
      <c r="L395" s="22">
        <f t="shared" si="42"/>
        <v>6.7068661852381448E-3</v>
      </c>
    </row>
    <row r="396" spans="1:12" x14ac:dyDescent="0.2">
      <c r="A396" s="8">
        <v>45160</v>
      </c>
      <c r="B396" s="9">
        <v>79.62</v>
      </c>
      <c r="C396" s="9">
        <v>79.680000000000007</v>
      </c>
      <c r="D396" s="6">
        <f t="shared" si="36"/>
        <v>79.650000000000006</v>
      </c>
      <c r="E396" s="12">
        <f t="shared" si="37"/>
        <v>7.5329566854993434E-4</v>
      </c>
      <c r="F396" s="12">
        <f t="shared" si="40"/>
        <v>-1.3873195229127666E-2</v>
      </c>
      <c r="G396" s="9">
        <v>2.544</v>
      </c>
      <c r="H396" s="9">
        <v>2.5680000000000001</v>
      </c>
      <c r="I396" s="11">
        <f t="shared" si="38"/>
        <v>2.556</v>
      </c>
      <c r="J396" s="12">
        <f t="shared" si="39"/>
        <v>9.3896713615023563E-3</v>
      </c>
      <c r="K396" s="12">
        <f t="shared" si="41"/>
        <v>-2.9147104851330208E-2</v>
      </c>
      <c r="L396" s="22">
        <f t="shared" si="42"/>
        <v>-1.8570002870093728E-2</v>
      </c>
    </row>
    <row r="397" spans="1:12" x14ac:dyDescent="0.2">
      <c r="A397" s="5">
        <v>45159</v>
      </c>
      <c r="B397" s="6">
        <v>80.180000000000007</v>
      </c>
      <c r="C397" s="6">
        <v>80.22</v>
      </c>
      <c r="D397" s="6">
        <f t="shared" si="36"/>
        <v>80.2</v>
      </c>
      <c r="E397" s="12">
        <f t="shared" si="37"/>
        <v>4.987531172068833E-4</v>
      </c>
      <c r="F397" s="12">
        <f t="shared" si="40"/>
        <v>-6.8578553615959992E-3</v>
      </c>
      <c r="G397" s="6">
        <v>2.61</v>
      </c>
      <c r="H397" s="6">
        <v>2.625</v>
      </c>
      <c r="I397" s="11">
        <f t="shared" si="38"/>
        <v>2.6174999999999997</v>
      </c>
      <c r="J397" s="12">
        <f t="shared" si="39"/>
        <v>5.730659025788014E-3</v>
      </c>
      <c r="K397" s="12">
        <f t="shared" si="41"/>
        <v>-2.3495702005730479E-2</v>
      </c>
      <c r="L397" s="22">
        <f t="shared" si="42"/>
        <v>-1.1974080819274443E-2</v>
      </c>
    </row>
    <row r="398" spans="1:12" x14ac:dyDescent="0.2">
      <c r="A398" s="8">
        <v>45156</v>
      </c>
      <c r="B398" s="9">
        <v>80.72</v>
      </c>
      <c r="C398" s="9">
        <v>80.78</v>
      </c>
      <c r="D398" s="6">
        <f t="shared" ref="D398:D461" si="43">AVERAGE(B398:C398)</f>
        <v>80.75</v>
      </c>
      <c r="E398" s="12">
        <f t="shared" ref="E398:E461" si="44">(C398-B398)/D398</f>
        <v>7.4303405572758233E-4</v>
      </c>
      <c r="F398" s="12">
        <f t="shared" si="40"/>
        <v>-6.8111455108358365E-3</v>
      </c>
      <c r="G398" s="9">
        <v>2.5369999999999999</v>
      </c>
      <c r="H398" s="9">
        <v>2.577</v>
      </c>
      <c r="I398" s="11">
        <f t="shared" ref="I398:I461" si="45">AVERAGE(G398:H398)</f>
        <v>2.5569999999999999</v>
      </c>
      <c r="J398" s="12">
        <f t="shared" ref="J398:J461" si="46">(H398-G398)/I398</f>
        <v>1.5643332029722345E-2</v>
      </c>
      <c r="K398" s="12">
        <f t="shared" si="41"/>
        <v>2.3660539694954963E-2</v>
      </c>
      <c r="L398" s="22">
        <f t="shared" si="42"/>
        <v>2.5590581533018915E-3</v>
      </c>
    </row>
    <row r="399" spans="1:12" x14ac:dyDescent="0.2">
      <c r="A399" s="5">
        <v>45155</v>
      </c>
      <c r="B399" s="6">
        <v>80.040000000000006</v>
      </c>
      <c r="C399" s="6">
        <v>80.13</v>
      </c>
      <c r="D399" s="6">
        <f t="shared" si="43"/>
        <v>80.085000000000008</v>
      </c>
      <c r="E399" s="12">
        <f t="shared" si="44"/>
        <v>1.1238059561714327E-3</v>
      </c>
      <c r="F399" s="12">
        <f t="shared" ref="F399:F462" si="47">D398/D399-1</f>
        <v>8.3036773428231125E-3</v>
      </c>
      <c r="G399" s="6">
        <v>2.6139999999999999</v>
      </c>
      <c r="H399" s="6">
        <v>2.63</v>
      </c>
      <c r="I399" s="11">
        <f t="shared" si="45"/>
        <v>2.6219999999999999</v>
      </c>
      <c r="J399" s="12">
        <f t="shared" si="46"/>
        <v>6.1022120518688079E-3</v>
      </c>
      <c r="K399" s="12">
        <f t="shared" ref="K399:K462" si="48">I398/I399-1</f>
        <v>-2.4790236460716986E-2</v>
      </c>
      <c r="L399" s="22">
        <f t="shared" ref="L399:L462" si="49">F399*$O$6+K399*$P$6</f>
        <v>-1.872875423732088E-3</v>
      </c>
    </row>
    <row r="400" spans="1:12" x14ac:dyDescent="0.2">
      <c r="A400" s="8">
        <v>45154</v>
      </c>
      <c r="B400" s="9">
        <v>79.239999999999995</v>
      </c>
      <c r="C400" s="9">
        <v>79.31</v>
      </c>
      <c r="D400" s="6">
        <f t="shared" si="43"/>
        <v>79.275000000000006</v>
      </c>
      <c r="E400" s="12">
        <f t="shared" si="44"/>
        <v>8.830022075056119E-4</v>
      </c>
      <c r="F400" s="12">
        <f t="shared" si="47"/>
        <v>1.0217596972563969E-2</v>
      </c>
      <c r="G400" s="9">
        <v>2.5960000000000001</v>
      </c>
      <c r="H400" s="9">
        <v>2.609</v>
      </c>
      <c r="I400" s="11">
        <f t="shared" si="45"/>
        <v>2.6025</v>
      </c>
      <c r="J400" s="12">
        <f t="shared" si="46"/>
        <v>4.9951969260326225E-3</v>
      </c>
      <c r="K400" s="12">
        <f t="shared" si="48"/>
        <v>7.4927953890489007E-3</v>
      </c>
      <c r="L400" s="22">
        <f t="shared" si="49"/>
        <v>9.3797061368759878E-3</v>
      </c>
    </row>
    <row r="401" spans="1:12" x14ac:dyDescent="0.2">
      <c r="A401" s="5">
        <v>45153</v>
      </c>
      <c r="B401" s="6">
        <v>81.02</v>
      </c>
      <c r="C401" s="6">
        <v>81.099999999999994</v>
      </c>
      <c r="D401" s="6">
        <f t="shared" si="43"/>
        <v>81.06</v>
      </c>
      <c r="E401" s="12">
        <f t="shared" si="44"/>
        <v>9.8692326671599175E-4</v>
      </c>
      <c r="F401" s="12">
        <f t="shared" si="47"/>
        <v>-2.2020725388601003E-2</v>
      </c>
      <c r="G401" s="6">
        <v>2.66</v>
      </c>
      <c r="H401" s="6">
        <v>2.6669999999999998</v>
      </c>
      <c r="I401" s="11">
        <f t="shared" si="45"/>
        <v>2.6635</v>
      </c>
      <c r="J401" s="12">
        <f t="shared" si="46"/>
        <v>2.6281208935609811E-3</v>
      </c>
      <c r="K401" s="12">
        <f t="shared" si="48"/>
        <v>-2.2902196358175364E-2</v>
      </c>
      <c r="L401" s="22">
        <f t="shared" si="49"/>
        <v>-2.2291782353555705E-2</v>
      </c>
    </row>
    <row r="402" spans="1:12" x14ac:dyDescent="0.2">
      <c r="A402" s="8">
        <v>45152</v>
      </c>
      <c r="B402" s="9">
        <v>82.44</v>
      </c>
      <c r="C402" s="9">
        <v>82.51</v>
      </c>
      <c r="D402" s="6">
        <f t="shared" si="43"/>
        <v>82.474999999999994</v>
      </c>
      <c r="E402" s="12">
        <f t="shared" si="44"/>
        <v>8.487420430434361E-4</v>
      </c>
      <c r="F402" s="12">
        <f t="shared" si="47"/>
        <v>-1.7156714155804664E-2</v>
      </c>
      <c r="G402" s="9">
        <v>2.8050000000000002</v>
      </c>
      <c r="H402" s="9">
        <v>2.82</v>
      </c>
      <c r="I402" s="11">
        <f t="shared" si="45"/>
        <v>2.8125</v>
      </c>
      <c r="J402" s="12">
        <f t="shared" si="46"/>
        <v>5.3333333333332195E-3</v>
      </c>
      <c r="K402" s="12">
        <f t="shared" si="48"/>
        <v>-5.297777777777779E-2</v>
      </c>
      <c r="L402" s="22">
        <f t="shared" si="49"/>
        <v>-2.8171879852650884E-2</v>
      </c>
    </row>
    <row r="403" spans="1:12" x14ac:dyDescent="0.2">
      <c r="A403" s="5">
        <v>45149</v>
      </c>
      <c r="B403" s="6">
        <v>83.03</v>
      </c>
      <c r="C403" s="6">
        <v>83.1</v>
      </c>
      <c r="D403" s="6">
        <f t="shared" si="43"/>
        <v>83.064999999999998</v>
      </c>
      <c r="E403" s="12">
        <f t="shared" si="44"/>
        <v>8.4271353759096104E-4</v>
      </c>
      <c r="F403" s="12">
        <f t="shared" si="47"/>
        <v>-7.1028712454103138E-3</v>
      </c>
      <c r="G403" s="6">
        <v>2.78</v>
      </c>
      <c r="H403" s="6">
        <v>2.7869999999999999</v>
      </c>
      <c r="I403" s="11">
        <f t="shared" si="45"/>
        <v>2.7835000000000001</v>
      </c>
      <c r="J403" s="12">
        <f t="shared" si="46"/>
        <v>2.5148194718879529E-3</v>
      </c>
      <c r="K403" s="12">
        <f t="shared" si="48"/>
        <v>1.0418537812107109E-2</v>
      </c>
      <c r="L403" s="22">
        <f t="shared" si="49"/>
        <v>-1.7149456927925246E-3</v>
      </c>
    </row>
    <row r="404" spans="1:12" x14ac:dyDescent="0.2">
      <c r="A404" s="8">
        <v>45148</v>
      </c>
      <c r="B404" s="9">
        <v>82.83</v>
      </c>
      <c r="C404" s="9">
        <v>82.91</v>
      </c>
      <c r="D404" s="6">
        <f t="shared" si="43"/>
        <v>82.87</v>
      </c>
      <c r="E404" s="12">
        <f t="shared" si="44"/>
        <v>9.6536744298296472E-4</v>
      </c>
      <c r="F404" s="12">
        <f t="shared" si="47"/>
        <v>2.3530831422708953E-3</v>
      </c>
      <c r="G404" s="9">
        <v>2.7810000000000001</v>
      </c>
      <c r="H404" s="9">
        <v>2.7869999999999999</v>
      </c>
      <c r="I404" s="11">
        <f t="shared" si="45"/>
        <v>2.7839999999999998</v>
      </c>
      <c r="J404" s="12">
        <f t="shared" si="46"/>
        <v>2.1551724137930258E-3</v>
      </c>
      <c r="K404" s="12">
        <f t="shared" si="48"/>
        <v>-1.7959770114928109E-4</v>
      </c>
      <c r="L404" s="22">
        <f t="shared" si="49"/>
        <v>1.5742704458665225E-3</v>
      </c>
    </row>
    <row r="405" spans="1:12" x14ac:dyDescent="0.2">
      <c r="A405" s="5">
        <v>45147</v>
      </c>
      <c r="B405" s="6">
        <v>84.19</v>
      </c>
      <c r="C405" s="6">
        <v>84.25</v>
      </c>
      <c r="D405" s="6">
        <f t="shared" si="43"/>
        <v>84.22</v>
      </c>
      <c r="E405" s="12">
        <f t="shared" si="44"/>
        <v>7.1241985276659079E-4</v>
      </c>
      <c r="F405" s="12">
        <f t="shared" si="47"/>
        <v>-1.6029446687247595E-2</v>
      </c>
      <c r="G405" s="6">
        <v>2.9670000000000001</v>
      </c>
      <c r="H405" s="6">
        <v>2.9740000000000002</v>
      </c>
      <c r="I405" s="11">
        <f t="shared" si="45"/>
        <v>2.9705000000000004</v>
      </c>
      <c r="J405" s="12">
        <f t="shared" si="46"/>
        <v>2.356505638781389E-3</v>
      </c>
      <c r="K405" s="12">
        <f t="shared" si="48"/>
        <v>-6.2784043090388986E-2</v>
      </c>
      <c r="L405" s="22">
        <f t="shared" si="49"/>
        <v>-3.0406731290093917E-2</v>
      </c>
    </row>
    <row r="406" spans="1:12" x14ac:dyDescent="0.2">
      <c r="A406" s="8">
        <v>45146</v>
      </c>
      <c r="B406" s="9">
        <v>82.81</v>
      </c>
      <c r="C406" s="9">
        <v>82.86</v>
      </c>
      <c r="D406" s="6">
        <f t="shared" si="43"/>
        <v>82.835000000000008</v>
      </c>
      <c r="E406" s="12">
        <f t="shared" si="44"/>
        <v>6.0360958532018052E-4</v>
      </c>
      <c r="F406" s="12">
        <f t="shared" si="47"/>
        <v>1.671998551336995E-2</v>
      </c>
      <c r="G406" s="9">
        <v>2.7959999999999998</v>
      </c>
      <c r="H406" s="9">
        <v>2.802</v>
      </c>
      <c r="I406" s="11">
        <f t="shared" si="45"/>
        <v>2.7989999999999999</v>
      </c>
      <c r="J406" s="12">
        <f t="shared" si="46"/>
        <v>2.1436227224009385E-3</v>
      </c>
      <c r="K406" s="12">
        <f t="shared" si="48"/>
        <v>6.127188281529139E-2</v>
      </c>
      <c r="L406" s="22">
        <f t="shared" si="49"/>
        <v>3.0419928543216505E-2</v>
      </c>
    </row>
    <row r="407" spans="1:12" x14ac:dyDescent="0.2">
      <c r="A407" s="5">
        <v>45145</v>
      </c>
      <c r="B407" s="6">
        <v>82.46</v>
      </c>
      <c r="C407" s="6">
        <v>82.51</v>
      </c>
      <c r="D407" s="6">
        <f t="shared" si="43"/>
        <v>82.484999999999999</v>
      </c>
      <c r="E407" s="12">
        <f t="shared" si="44"/>
        <v>6.0617081893691422E-4</v>
      </c>
      <c r="F407" s="12">
        <f t="shared" si="47"/>
        <v>4.2431957325574921E-3</v>
      </c>
      <c r="G407" s="6">
        <v>2.734</v>
      </c>
      <c r="H407" s="6">
        <v>2.738</v>
      </c>
      <c r="I407" s="11">
        <f t="shared" si="45"/>
        <v>2.7359999999999998</v>
      </c>
      <c r="J407" s="12">
        <f t="shared" si="46"/>
        <v>1.4619883040935687E-3</v>
      </c>
      <c r="K407" s="12">
        <f t="shared" si="48"/>
        <v>2.3026315789473673E-2</v>
      </c>
      <c r="L407" s="22">
        <f t="shared" si="49"/>
        <v>1.0019104061638279E-2</v>
      </c>
    </row>
    <row r="408" spans="1:12" x14ac:dyDescent="0.2">
      <c r="A408" s="8">
        <v>45142</v>
      </c>
      <c r="B408" s="9">
        <v>82.64</v>
      </c>
      <c r="C408" s="9">
        <v>82.69</v>
      </c>
      <c r="D408" s="6">
        <f t="shared" si="43"/>
        <v>82.664999999999992</v>
      </c>
      <c r="E408" s="12">
        <f t="shared" si="44"/>
        <v>6.0485090425206752E-4</v>
      </c>
      <c r="F408" s="12">
        <f t="shared" si="47"/>
        <v>-2.1774632553074325E-3</v>
      </c>
      <c r="G408" s="9">
        <v>2.577</v>
      </c>
      <c r="H408" s="9">
        <v>2.5830000000000002</v>
      </c>
      <c r="I408" s="11">
        <f t="shared" si="45"/>
        <v>2.58</v>
      </c>
      <c r="J408" s="12">
        <f t="shared" si="46"/>
        <v>2.3255813953489252E-3</v>
      </c>
      <c r="K408" s="12">
        <f t="shared" si="48"/>
        <v>6.0465116279069697E-2</v>
      </c>
      <c r="L408" s="22">
        <f t="shared" si="49"/>
        <v>1.7085459826232934E-2</v>
      </c>
    </row>
    <row r="409" spans="1:12" x14ac:dyDescent="0.2">
      <c r="A409" s="5">
        <v>45141</v>
      </c>
      <c r="B409" s="6">
        <v>81.7</v>
      </c>
      <c r="C409" s="6">
        <v>81.75</v>
      </c>
      <c r="D409" s="6">
        <f t="shared" si="43"/>
        <v>81.724999999999994</v>
      </c>
      <c r="E409" s="12">
        <f t="shared" si="44"/>
        <v>6.1180789232177617E-4</v>
      </c>
      <c r="F409" s="12">
        <f t="shared" si="47"/>
        <v>1.1501988375649974E-2</v>
      </c>
      <c r="G409" s="6">
        <v>2.5510000000000002</v>
      </c>
      <c r="H409" s="6">
        <v>2.5579999999999998</v>
      </c>
      <c r="I409" s="11">
        <f t="shared" si="45"/>
        <v>2.5545</v>
      </c>
      <c r="J409" s="12">
        <f t="shared" si="46"/>
        <v>2.7402622822468871E-3</v>
      </c>
      <c r="K409" s="12">
        <f t="shared" si="48"/>
        <v>9.9823840281856313E-3</v>
      </c>
      <c r="L409" s="22">
        <f t="shared" si="49"/>
        <v>1.1034702036594988E-2</v>
      </c>
    </row>
    <row r="410" spans="1:12" x14ac:dyDescent="0.2">
      <c r="A410" s="8">
        <v>45140</v>
      </c>
      <c r="B410" s="9">
        <v>79.7</v>
      </c>
      <c r="C410" s="9">
        <v>79.77</v>
      </c>
      <c r="D410" s="6">
        <f t="shared" si="43"/>
        <v>79.734999999999999</v>
      </c>
      <c r="E410" s="12">
        <f t="shared" si="44"/>
        <v>8.7790807048339099E-4</v>
      </c>
      <c r="F410" s="12">
        <f t="shared" si="47"/>
        <v>2.4957672289458666E-2</v>
      </c>
      <c r="G410" s="9">
        <v>2.484</v>
      </c>
      <c r="H410" s="9">
        <v>2.4900000000000002</v>
      </c>
      <c r="I410" s="11">
        <f t="shared" si="45"/>
        <v>2.4870000000000001</v>
      </c>
      <c r="J410" s="12">
        <f t="shared" si="46"/>
        <v>2.4125452352232518E-3</v>
      </c>
      <c r="K410" s="12">
        <f t="shared" si="48"/>
        <v>2.7141133896260605E-2</v>
      </c>
      <c r="L410" s="22">
        <f t="shared" si="49"/>
        <v>2.5629098231620587E-2</v>
      </c>
    </row>
    <row r="411" spans="1:12" x14ac:dyDescent="0.2">
      <c r="A411" s="5">
        <v>45139</v>
      </c>
      <c r="B411" s="6">
        <v>82.14</v>
      </c>
      <c r="C411" s="6">
        <v>82.2</v>
      </c>
      <c r="D411" s="6">
        <f t="shared" si="43"/>
        <v>82.17</v>
      </c>
      <c r="E411" s="12">
        <f t="shared" si="44"/>
        <v>7.301935012778663E-4</v>
      </c>
      <c r="F411" s="12">
        <f t="shared" si="47"/>
        <v>-2.963368626019236E-2</v>
      </c>
      <c r="G411" s="6">
        <v>2.577</v>
      </c>
      <c r="H411" s="6">
        <v>2.5819999999999999</v>
      </c>
      <c r="I411" s="11">
        <f t="shared" si="45"/>
        <v>2.5794999999999999</v>
      </c>
      <c r="J411" s="12">
        <f t="shared" si="46"/>
        <v>1.9383601473153299E-3</v>
      </c>
      <c r="K411" s="12">
        <f t="shared" si="48"/>
        <v>-3.5859662725334251E-2</v>
      </c>
      <c r="L411" s="22">
        <f t="shared" si="49"/>
        <v>-3.1548206809105792E-2</v>
      </c>
    </row>
    <row r="412" spans="1:12" x14ac:dyDescent="0.2">
      <c r="A412" s="8">
        <v>45138</v>
      </c>
      <c r="B412" s="9">
        <v>81.73</v>
      </c>
      <c r="C412" s="9">
        <v>81.8</v>
      </c>
      <c r="D412" s="6">
        <f t="shared" si="43"/>
        <v>81.765000000000001</v>
      </c>
      <c r="E412" s="12">
        <f t="shared" si="44"/>
        <v>8.5611202837391522E-4</v>
      </c>
      <c r="F412" s="12">
        <f t="shared" si="47"/>
        <v>4.953219592735314E-3</v>
      </c>
      <c r="G412" s="9">
        <v>2.6389999999999998</v>
      </c>
      <c r="H412" s="9">
        <v>2.6459999999999999</v>
      </c>
      <c r="I412" s="11">
        <f t="shared" si="45"/>
        <v>2.6425000000000001</v>
      </c>
      <c r="J412" s="12">
        <f t="shared" si="46"/>
        <v>2.6490066225166005E-3</v>
      </c>
      <c r="K412" s="12">
        <f t="shared" si="48"/>
        <v>-2.384105960264904E-2</v>
      </c>
      <c r="L412" s="22">
        <f t="shared" si="49"/>
        <v>-3.9011728900119544E-3</v>
      </c>
    </row>
    <row r="413" spans="1:12" x14ac:dyDescent="0.2">
      <c r="A413" s="5">
        <v>45135</v>
      </c>
      <c r="B413" s="6">
        <v>80.66</v>
      </c>
      <c r="C413" s="6">
        <v>80.72</v>
      </c>
      <c r="D413" s="6">
        <f t="shared" si="43"/>
        <v>80.69</v>
      </c>
      <c r="E413" s="12">
        <f t="shared" si="44"/>
        <v>7.4358656586940479E-4</v>
      </c>
      <c r="F413" s="12">
        <f t="shared" si="47"/>
        <v>1.3322592638493003E-2</v>
      </c>
      <c r="G413" s="6">
        <v>2.6419999999999999</v>
      </c>
      <c r="H413" s="6">
        <v>2.6480000000000001</v>
      </c>
      <c r="I413" s="11">
        <f t="shared" si="45"/>
        <v>2.645</v>
      </c>
      <c r="J413" s="12">
        <f t="shared" si="46"/>
        <v>2.2684310018904453E-3</v>
      </c>
      <c r="K413" s="12">
        <f t="shared" si="48"/>
        <v>-9.4517958412099201E-4</v>
      </c>
      <c r="L413" s="22">
        <f t="shared" si="49"/>
        <v>8.9351775462022266E-3</v>
      </c>
    </row>
    <row r="414" spans="1:12" x14ac:dyDescent="0.2">
      <c r="A414" s="8">
        <v>45134</v>
      </c>
      <c r="B414" s="9">
        <v>79.8</v>
      </c>
      <c r="C414" s="9">
        <v>79.86</v>
      </c>
      <c r="D414" s="6">
        <f t="shared" si="43"/>
        <v>79.83</v>
      </c>
      <c r="E414" s="12">
        <f t="shared" si="44"/>
        <v>7.5159714393088154E-4</v>
      </c>
      <c r="F414" s="12">
        <f t="shared" si="47"/>
        <v>1.077289239634216E-2</v>
      </c>
      <c r="G414" s="9">
        <v>2.597</v>
      </c>
      <c r="H414" s="9">
        <v>2.6019999999999999</v>
      </c>
      <c r="I414" s="11">
        <f t="shared" si="45"/>
        <v>2.5994999999999999</v>
      </c>
      <c r="J414" s="12">
        <f t="shared" si="46"/>
        <v>1.9234468166954774E-3</v>
      </c>
      <c r="K414" s="12">
        <f t="shared" si="48"/>
        <v>1.7503366031929257E-2</v>
      </c>
      <c r="L414" s="22">
        <f t="shared" si="49"/>
        <v>1.2842548481840695E-2</v>
      </c>
    </row>
    <row r="415" spans="1:12" x14ac:dyDescent="0.2">
      <c r="A415" s="5">
        <v>45133</v>
      </c>
      <c r="B415" s="6">
        <v>78.900000000000006</v>
      </c>
      <c r="C415" s="6">
        <v>78.95</v>
      </c>
      <c r="D415" s="6">
        <f t="shared" si="43"/>
        <v>78.925000000000011</v>
      </c>
      <c r="E415" s="12">
        <f t="shared" si="44"/>
        <v>6.3351282863474375E-4</v>
      </c>
      <c r="F415" s="12">
        <f t="shared" si="47"/>
        <v>1.1466582198289332E-2</v>
      </c>
      <c r="G415" s="6">
        <v>2.677</v>
      </c>
      <c r="H415" s="6">
        <v>2.6819999999999999</v>
      </c>
      <c r="I415" s="11">
        <f t="shared" si="45"/>
        <v>2.6795</v>
      </c>
      <c r="J415" s="12">
        <f t="shared" si="46"/>
        <v>1.8660197798096262E-3</v>
      </c>
      <c r="K415" s="12">
        <f t="shared" si="48"/>
        <v>-2.9856316476954636E-2</v>
      </c>
      <c r="L415" s="22">
        <f t="shared" si="49"/>
        <v>-1.2404267500040599E-3</v>
      </c>
    </row>
    <row r="416" spans="1:12" x14ac:dyDescent="0.2">
      <c r="A416" s="8">
        <v>45132</v>
      </c>
      <c r="B416" s="9">
        <v>79.3</v>
      </c>
      <c r="C416" s="9">
        <v>79.37</v>
      </c>
      <c r="D416" s="6">
        <f t="shared" si="43"/>
        <v>79.335000000000008</v>
      </c>
      <c r="E416" s="12">
        <f t="shared" si="44"/>
        <v>8.8233440473948924E-4</v>
      </c>
      <c r="F416" s="12">
        <f t="shared" si="47"/>
        <v>-5.1679586563306845E-3</v>
      </c>
      <c r="G416" s="9">
        <v>2.7280000000000002</v>
      </c>
      <c r="H416" s="9">
        <v>2.7309999999999999</v>
      </c>
      <c r="I416" s="11">
        <f t="shared" si="45"/>
        <v>2.7294999999999998</v>
      </c>
      <c r="J416" s="12">
        <f t="shared" si="46"/>
        <v>1.0991023997067851E-3</v>
      </c>
      <c r="K416" s="12">
        <f t="shared" si="48"/>
        <v>-1.8318373328448323E-2</v>
      </c>
      <c r="L416" s="22">
        <f t="shared" si="49"/>
        <v>-9.2117804178586705E-3</v>
      </c>
    </row>
    <row r="417" spans="1:12" x14ac:dyDescent="0.2">
      <c r="A417" s="5">
        <v>45131</v>
      </c>
      <c r="B417" s="6">
        <v>78.88</v>
      </c>
      <c r="C417" s="6">
        <v>78.95</v>
      </c>
      <c r="D417" s="6">
        <f t="shared" si="43"/>
        <v>78.914999999999992</v>
      </c>
      <c r="E417" s="12">
        <f t="shared" si="44"/>
        <v>8.8703034910989542E-4</v>
      </c>
      <c r="F417" s="12">
        <f t="shared" si="47"/>
        <v>5.322182094658956E-3</v>
      </c>
      <c r="G417" s="6">
        <v>2.7069999999999999</v>
      </c>
      <c r="H417" s="6">
        <v>2.7080000000000002</v>
      </c>
      <c r="I417" s="11">
        <f t="shared" si="45"/>
        <v>2.7075</v>
      </c>
      <c r="J417" s="12">
        <f t="shared" si="46"/>
        <v>3.6934441366586666E-4</v>
      </c>
      <c r="K417" s="12">
        <f t="shared" si="48"/>
        <v>8.1255771006463196E-3</v>
      </c>
      <c r="L417" s="22">
        <f t="shared" si="49"/>
        <v>6.1842408216287465E-3</v>
      </c>
    </row>
    <row r="418" spans="1:12" x14ac:dyDescent="0.2">
      <c r="A418" s="8">
        <v>45128</v>
      </c>
      <c r="B418" s="9">
        <v>76.78</v>
      </c>
      <c r="C418" s="9">
        <v>76.849999999999994</v>
      </c>
      <c r="D418" s="6">
        <f t="shared" si="43"/>
        <v>76.814999999999998</v>
      </c>
      <c r="E418" s="12">
        <f t="shared" si="44"/>
        <v>9.1128034889010191E-4</v>
      </c>
      <c r="F418" s="12">
        <f t="shared" si="47"/>
        <v>2.7338410466705598E-2</v>
      </c>
      <c r="G418" s="9">
        <v>2.7149999999999999</v>
      </c>
      <c r="H418" s="9">
        <v>2.7189999999999999</v>
      </c>
      <c r="I418" s="11">
        <f t="shared" si="45"/>
        <v>2.7169999999999996</v>
      </c>
      <c r="J418" s="12">
        <f t="shared" si="46"/>
        <v>1.4722119985277895E-3</v>
      </c>
      <c r="K418" s="12">
        <f t="shared" si="48"/>
        <v>-3.4965034965033226E-3</v>
      </c>
      <c r="L418" s="22">
        <f t="shared" si="49"/>
        <v>1.7856512046905568E-2</v>
      </c>
    </row>
    <row r="419" spans="1:12" x14ac:dyDescent="0.2">
      <c r="A419" s="5">
        <v>45127</v>
      </c>
      <c r="B419" s="6">
        <v>75.67</v>
      </c>
      <c r="C419" s="6">
        <v>75.739999999999995</v>
      </c>
      <c r="D419" s="6">
        <f t="shared" si="43"/>
        <v>75.704999999999998</v>
      </c>
      <c r="E419" s="12">
        <f t="shared" si="44"/>
        <v>9.2464170134064043E-4</v>
      </c>
      <c r="F419" s="12">
        <f t="shared" si="47"/>
        <v>1.4662175549831513E-2</v>
      </c>
      <c r="G419" s="6">
        <v>2.722</v>
      </c>
      <c r="H419" s="6">
        <v>2.726</v>
      </c>
      <c r="I419" s="11">
        <f t="shared" si="45"/>
        <v>2.7240000000000002</v>
      </c>
      <c r="J419" s="12">
        <f t="shared" si="46"/>
        <v>1.4684287812041128E-3</v>
      </c>
      <c r="K419" s="12">
        <f t="shared" si="48"/>
        <v>-2.5697503671073818E-3</v>
      </c>
      <c r="L419" s="22">
        <f t="shared" si="49"/>
        <v>9.3632675873547358E-3</v>
      </c>
    </row>
    <row r="420" spans="1:12" x14ac:dyDescent="0.2">
      <c r="A420" s="8">
        <v>45126</v>
      </c>
      <c r="B420" s="9">
        <v>75.36</v>
      </c>
      <c r="C420" s="9">
        <v>75.400000000000006</v>
      </c>
      <c r="D420" s="6">
        <f t="shared" si="43"/>
        <v>75.38</v>
      </c>
      <c r="E420" s="12">
        <f t="shared" si="44"/>
        <v>5.3064473335110449E-4</v>
      </c>
      <c r="F420" s="12">
        <f t="shared" si="47"/>
        <v>4.3114884584771751E-3</v>
      </c>
      <c r="G420" s="9">
        <v>2.61</v>
      </c>
      <c r="H420" s="9">
        <v>2.613</v>
      </c>
      <c r="I420" s="11">
        <f t="shared" si="45"/>
        <v>2.6114999999999999</v>
      </c>
      <c r="J420" s="12">
        <f t="shared" si="46"/>
        <v>1.1487650775416863E-3</v>
      </c>
      <c r="K420" s="12">
        <f t="shared" si="48"/>
        <v>4.3078690407811759E-2</v>
      </c>
      <c r="L420" s="22">
        <f t="shared" si="49"/>
        <v>1.6232607205299534E-2</v>
      </c>
    </row>
    <row r="421" spans="1:12" x14ac:dyDescent="0.2">
      <c r="A421" s="5">
        <v>45125</v>
      </c>
      <c r="B421" s="6">
        <v>75.67</v>
      </c>
      <c r="C421" s="6">
        <v>75.72</v>
      </c>
      <c r="D421" s="6">
        <f t="shared" si="43"/>
        <v>75.694999999999993</v>
      </c>
      <c r="E421" s="12">
        <f t="shared" si="44"/>
        <v>6.6054561067437957E-4</v>
      </c>
      <c r="F421" s="12">
        <f t="shared" si="47"/>
        <v>-4.1614373472488309E-3</v>
      </c>
      <c r="G421" s="6">
        <v>2.6030000000000002</v>
      </c>
      <c r="H421" s="6">
        <v>2.6080000000000001</v>
      </c>
      <c r="I421" s="11">
        <f t="shared" si="45"/>
        <v>2.6055000000000001</v>
      </c>
      <c r="J421" s="12">
        <f t="shared" si="46"/>
        <v>1.9190174630588728E-3</v>
      </c>
      <c r="K421" s="12">
        <f t="shared" si="48"/>
        <v>2.3028209556705814E-3</v>
      </c>
      <c r="L421" s="22">
        <f t="shared" si="49"/>
        <v>-2.1736438784308578E-3</v>
      </c>
    </row>
    <row r="422" spans="1:12" x14ac:dyDescent="0.2">
      <c r="A422" s="8">
        <v>45124</v>
      </c>
      <c r="B422" s="9">
        <v>74.069999999999993</v>
      </c>
      <c r="C422" s="9">
        <v>74.16</v>
      </c>
      <c r="D422" s="6">
        <f t="shared" si="43"/>
        <v>74.114999999999995</v>
      </c>
      <c r="E422" s="12">
        <f t="shared" si="44"/>
        <v>1.2143290831815882E-3</v>
      </c>
      <c r="F422" s="12">
        <f t="shared" si="47"/>
        <v>2.1318221682520289E-2</v>
      </c>
      <c r="G422" s="9">
        <v>2.5270000000000001</v>
      </c>
      <c r="H422" s="9">
        <v>2.5299999999999998</v>
      </c>
      <c r="I422" s="11">
        <f t="shared" si="45"/>
        <v>2.5285000000000002</v>
      </c>
      <c r="J422" s="12">
        <f t="shared" si="46"/>
        <v>1.1864741941861458E-3</v>
      </c>
      <c r="K422" s="12">
        <f t="shared" si="48"/>
        <v>3.0452837650781106E-2</v>
      </c>
      <c r="L422" s="22">
        <f t="shared" si="49"/>
        <v>2.4127164195487133E-2</v>
      </c>
    </row>
    <row r="423" spans="1:12" x14ac:dyDescent="0.2">
      <c r="A423" s="5">
        <v>45121</v>
      </c>
      <c r="B423" s="6">
        <v>75.23</v>
      </c>
      <c r="C423" s="6">
        <v>75.31</v>
      </c>
      <c r="D423" s="6">
        <f t="shared" si="43"/>
        <v>75.27000000000001</v>
      </c>
      <c r="E423" s="12">
        <f t="shared" si="44"/>
        <v>1.0628404410787603E-3</v>
      </c>
      <c r="F423" s="12">
        <f t="shared" si="47"/>
        <v>-1.5344758868075181E-2</v>
      </c>
      <c r="G423" s="6">
        <v>2.5299999999999998</v>
      </c>
      <c r="H423" s="6">
        <v>2.544</v>
      </c>
      <c r="I423" s="11">
        <f t="shared" si="45"/>
        <v>2.5369999999999999</v>
      </c>
      <c r="J423" s="12">
        <f t="shared" si="46"/>
        <v>5.5183287347261474E-3</v>
      </c>
      <c r="K423" s="12">
        <f t="shared" si="48"/>
        <v>-3.3504138746549561E-3</v>
      </c>
      <c r="L423" s="22">
        <f t="shared" si="49"/>
        <v>-1.1656434620589195E-2</v>
      </c>
    </row>
    <row r="424" spans="1:12" x14ac:dyDescent="0.2">
      <c r="A424" s="8">
        <v>45120</v>
      </c>
      <c r="B424" s="9">
        <v>77.17</v>
      </c>
      <c r="C424" s="9">
        <v>77.25</v>
      </c>
      <c r="D424" s="6">
        <f t="shared" si="43"/>
        <v>77.210000000000008</v>
      </c>
      <c r="E424" s="12">
        <f t="shared" si="44"/>
        <v>1.0361352156456195E-3</v>
      </c>
      <c r="F424" s="12">
        <f t="shared" si="47"/>
        <v>-2.512627897940678E-2</v>
      </c>
      <c r="G424" s="9">
        <v>2.544</v>
      </c>
      <c r="H424" s="9">
        <v>2.5449999999999999</v>
      </c>
      <c r="I424" s="11">
        <f t="shared" si="45"/>
        <v>2.5445000000000002</v>
      </c>
      <c r="J424" s="12">
        <f t="shared" si="46"/>
        <v>3.9300451955193155E-4</v>
      </c>
      <c r="K424" s="12">
        <f t="shared" si="48"/>
        <v>-2.9475338966399312E-3</v>
      </c>
      <c r="L424" s="22">
        <f t="shared" si="49"/>
        <v>-1.8306198073575395E-2</v>
      </c>
    </row>
    <row r="425" spans="1:12" x14ac:dyDescent="0.2">
      <c r="A425" s="5">
        <v>45119</v>
      </c>
      <c r="B425" s="6">
        <v>75.84</v>
      </c>
      <c r="C425" s="6">
        <v>75.89</v>
      </c>
      <c r="D425" s="6">
        <f t="shared" si="43"/>
        <v>75.865000000000009</v>
      </c>
      <c r="E425" s="12">
        <f t="shared" si="44"/>
        <v>6.590654451986707E-4</v>
      </c>
      <c r="F425" s="12">
        <f t="shared" si="47"/>
        <v>1.772886047584521E-2</v>
      </c>
      <c r="G425" s="6">
        <v>2.6190000000000002</v>
      </c>
      <c r="H425" s="6">
        <v>2.621</v>
      </c>
      <c r="I425" s="11">
        <f t="shared" si="45"/>
        <v>2.62</v>
      </c>
      <c r="J425" s="12">
        <f t="shared" si="46"/>
        <v>7.6335877862587006E-4</v>
      </c>
      <c r="K425" s="12">
        <f t="shared" si="48"/>
        <v>-2.8816793893129744E-2</v>
      </c>
      <c r="L425" s="22">
        <f t="shared" si="49"/>
        <v>3.4158266487901365E-3</v>
      </c>
    </row>
    <row r="426" spans="1:12" x14ac:dyDescent="0.2">
      <c r="A426" s="8">
        <v>45118</v>
      </c>
      <c r="B426" s="9">
        <v>74.78</v>
      </c>
      <c r="C426" s="9">
        <v>74.849999999999994</v>
      </c>
      <c r="D426" s="6">
        <f t="shared" si="43"/>
        <v>74.814999999999998</v>
      </c>
      <c r="E426" s="12">
        <f t="shared" si="44"/>
        <v>9.3564124841266031E-4</v>
      </c>
      <c r="F426" s="12">
        <f t="shared" si="47"/>
        <v>1.4034618726191495E-2</v>
      </c>
      <c r="G426" s="9">
        <v>2.694</v>
      </c>
      <c r="H426" s="9">
        <v>2.6960000000000002</v>
      </c>
      <c r="I426" s="11">
        <f t="shared" si="45"/>
        <v>2.6950000000000003</v>
      </c>
      <c r="J426" s="12">
        <f t="shared" si="46"/>
        <v>7.4211502782939656E-4</v>
      </c>
      <c r="K426" s="12">
        <f t="shared" si="48"/>
        <v>-2.7829313543599299E-2</v>
      </c>
      <c r="L426" s="22">
        <f t="shared" si="49"/>
        <v>1.1612390985015833E-3</v>
      </c>
    </row>
    <row r="427" spans="1:12" x14ac:dyDescent="0.2">
      <c r="A427" s="5">
        <v>45117</v>
      </c>
      <c r="B427" s="6">
        <v>73.180000000000007</v>
      </c>
      <c r="C427" s="6">
        <v>73.239999999999995</v>
      </c>
      <c r="D427" s="6">
        <f t="shared" si="43"/>
        <v>73.210000000000008</v>
      </c>
      <c r="E427" s="12">
        <f t="shared" si="44"/>
        <v>8.1956016937560522E-4</v>
      </c>
      <c r="F427" s="12">
        <f t="shared" si="47"/>
        <v>2.1923234530801583E-2</v>
      </c>
      <c r="G427" s="6">
        <v>2.6360000000000001</v>
      </c>
      <c r="H427" s="6">
        <v>2.6389999999999998</v>
      </c>
      <c r="I427" s="11">
        <f t="shared" si="45"/>
        <v>2.6375000000000002</v>
      </c>
      <c r="J427" s="12">
        <f t="shared" si="46"/>
        <v>1.1374407582937136E-3</v>
      </c>
      <c r="K427" s="12">
        <f t="shared" si="48"/>
        <v>2.1800947867298692E-2</v>
      </c>
      <c r="L427" s="22">
        <f t="shared" si="49"/>
        <v>2.1885630737815031E-2</v>
      </c>
    </row>
    <row r="428" spans="1:12" x14ac:dyDescent="0.2">
      <c r="A428" s="8">
        <v>45114</v>
      </c>
      <c r="B428" s="9">
        <v>73.66</v>
      </c>
      <c r="C428" s="9">
        <v>73.739999999999995</v>
      </c>
      <c r="D428" s="6">
        <f t="shared" si="43"/>
        <v>73.699999999999989</v>
      </c>
      <c r="E428" s="12">
        <f t="shared" si="44"/>
        <v>1.085481682496585E-3</v>
      </c>
      <c r="F428" s="12">
        <f t="shared" si="47"/>
        <v>-6.6485753052915042E-3</v>
      </c>
      <c r="G428" s="9">
        <v>2.5529999999999999</v>
      </c>
      <c r="H428" s="9">
        <v>2.5550000000000002</v>
      </c>
      <c r="I428" s="11">
        <f t="shared" si="45"/>
        <v>2.5540000000000003</v>
      </c>
      <c r="J428" s="12">
        <f t="shared" si="46"/>
        <v>7.8308535630392472E-4</v>
      </c>
      <c r="K428" s="12">
        <f t="shared" si="48"/>
        <v>3.2693813625685131E-2</v>
      </c>
      <c r="L428" s="22">
        <f t="shared" si="49"/>
        <v>5.4494164673102889E-3</v>
      </c>
    </row>
    <row r="429" spans="1:12" x14ac:dyDescent="0.2">
      <c r="A429" s="5">
        <v>45113</v>
      </c>
      <c r="B429" s="6">
        <v>71.87</v>
      </c>
      <c r="C429" s="6">
        <v>71.94</v>
      </c>
      <c r="D429" s="6">
        <f t="shared" si="43"/>
        <v>71.905000000000001</v>
      </c>
      <c r="E429" s="12">
        <f t="shared" si="44"/>
        <v>9.7350671024258638E-4</v>
      </c>
      <c r="F429" s="12">
        <f t="shared" si="47"/>
        <v>2.4963493498365796E-2</v>
      </c>
      <c r="G429" s="6">
        <v>2.625</v>
      </c>
      <c r="H429" s="6">
        <v>2.6280000000000001</v>
      </c>
      <c r="I429" s="11">
        <f t="shared" si="45"/>
        <v>2.6265000000000001</v>
      </c>
      <c r="J429" s="12">
        <f t="shared" si="46"/>
        <v>1.1422044545974161E-3</v>
      </c>
      <c r="K429" s="12">
        <f t="shared" si="48"/>
        <v>-2.7603274319436433E-2</v>
      </c>
      <c r="L429" s="22">
        <f t="shared" si="49"/>
        <v>8.7989355787190734E-3</v>
      </c>
    </row>
    <row r="430" spans="1:12" x14ac:dyDescent="0.2">
      <c r="A430" s="8">
        <v>45112</v>
      </c>
      <c r="B430" s="9">
        <v>71.81</v>
      </c>
      <c r="C430" s="9">
        <v>71.86</v>
      </c>
      <c r="D430" s="6">
        <f t="shared" si="43"/>
        <v>71.835000000000008</v>
      </c>
      <c r="E430" s="12">
        <f t="shared" si="44"/>
        <v>6.9603953504555091E-4</v>
      </c>
      <c r="F430" s="12">
        <f t="shared" si="47"/>
        <v>9.7445534906381859E-4</v>
      </c>
      <c r="G430" s="9">
        <v>2.6379999999999999</v>
      </c>
      <c r="H430" s="9">
        <v>2.64</v>
      </c>
      <c r="I430" s="11">
        <f t="shared" si="45"/>
        <v>2.6390000000000002</v>
      </c>
      <c r="J430" s="12">
        <f t="shared" si="46"/>
        <v>7.5786282682842885E-4</v>
      </c>
      <c r="K430" s="12">
        <f t="shared" si="48"/>
        <v>-4.7366426676772599E-3</v>
      </c>
      <c r="L430" s="22">
        <f t="shared" si="49"/>
        <v>-7.8173736562552878E-4</v>
      </c>
    </row>
    <row r="431" spans="1:12" x14ac:dyDescent="0.2">
      <c r="A431" s="5">
        <v>45110</v>
      </c>
      <c r="B431" s="6">
        <v>70.099999999999994</v>
      </c>
      <c r="C431" s="6">
        <v>70.150000000000006</v>
      </c>
      <c r="D431" s="6">
        <f t="shared" si="43"/>
        <v>70.125</v>
      </c>
      <c r="E431" s="12">
        <f t="shared" si="44"/>
        <v>7.1301247771852214E-4</v>
      </c>
      <c r="F431" s="12">
        <f t="shared" si="47"/>
        <v>2.4385026737967941E-2</v>
      </c>
      <c r="G431" s="6">
        <v>2.6890000000000001</v>
      </c>
      <c r="H431" s="6">
        <v>2.6920000000000002</v>
      </c>
      <c r="I431" s="11">
        <f t="shared" si="45"/>
        <v>2.6905000000000001</v>
      </c>
      <c r="J431" s="12">
        <f t="shared" si="46"/>
        <v>1.1150343802267659E-3</v>
      </c>
      <c r="K431" s="12">
        <f t="shared" si="48"/>
        <v>-1.9141423527225365E-2</v>
      </c>
      <c r="L431" s="22">
        <f t="shared" si="49"/>
        <v>1.1000414071901304E-2</v>
      </c>
    </row>
    <row r="432" spans="1:12" x14ac:dyDescent="0.2">
      <c r="A432" s="8">
        <v>45107</v>
      </c>
      <c r="B432" s="9">
        <v>70.39</v>
      </c>
      <c r="C432" s="9">
        <v>70.489999999999995</v>
      </c>
      <c r="D432" s="6">
        <f t="shared" si="43"/>
        <v>70.44</v>
      </c>
      <c r="E432" s="12">
        <f t="shared" si="44"/>
        <v>1.4196479273139455E-3</v>
      </c>
      <c r="F432" s="12">
        <f t="shared" si="47"/>
        <v>-4.4718909710391719E-3</v>
      </c>
      <c r="G432" s="9">
        <v>2.758</v>
      </c>
      <c r="H432" s="9">
        <v>2.758</v>
      </c>
      <c r="I432" s="11">
        <f t="shared" si="45"/>
        <v>2.758</v>
      </c>
      <c r="J432" s="12">
        <f t="shared" si="46"/>
        <v>0</v>
      </c>
      <c r="K432" s="12">
        <f t="shared" si="48"/>
        <v>-2.4474256707759157E-2</v>
      </c>
      <c r="L432" s="22">
        <f t="shared" si="49"/>
        <v>-1.0622723767185881E-2</v>
      </c>
    </row>
    <row r="433" spans="1:12" x14ac:dyDescent="0.2">
      <c r="A433" s="5">
        <v>45106</v>
      </c>
      <c r="B433" s="6">
        <v>69.75</v>
      </c>
      <c r="C433" s="6">
        <v>69.819999999999993</v>
      </c>
      <c r="D433" s="6">
        <f t="shared" si="43"/>
        <v>69.784999999999997</v>
      </c>
      <c r="E433" s="12">
        <f t="shared" si="44"/>
        <v>1.0030808913089229E-3</v>
      </c>
      <c r="F433" s="12">
        <f t="shared" si="47"/>
        <v>9.3859711972485993E-3</v>
      </c>
      <c r="G433" s="6">
        <v>2.6640000000000001</v>
      </c>
      <c r="H433" s="6">
        <v>2.6669999999999998</v>
      </c>
      <c r="I433" s="11">
        <f t="shared" si="45"/>
        <v>2.6654999999999998</v>
      </c>
      <c r="J433" s="12">
        <f t="shared" si="46"/>
        <v>1.1254924029261565E-3</v>
      </c>
      <c r="K433" s="12">
        <f t="shared" si="48"/>
        <v>3.4702682423560338E-2</v>
      </c>
      <c r="L433" s="22">
        <f t="shared" si="49"/>
        <v>1.7170993216694425E-2</v>
      </c>
    </row>
    <row r="434" spans="1:12" x14ac:dyDescent="0.2">
      <c r="A434" s="8">
        <v>45105</v>
      </c>
      <c r="B434" s="9">
        <v>69.13</v>
      </c>
      <c r="C434" s="9">
        <v>69.209999999999994</v>
      </c>
      <c r="D434" s="6">
        <f t="shared" si="43"/>
        <v>69.169999999999987</v>
      </c>
      <c r="E434" s="12">
        <f t="shared" si="44"/>
        <v>1.1565707676738225E-3</v>
      </c>
      <c r="F434" s="12">
        <f t="shared" si="47"/>
        <v>8.8911377764928634E-3</v>
      </c>
      <c r="G434" s="9">
        <v>2.61</v>
      </c>
      <c r="H434" s="9">
        <v>2.6080000000000001</v>
      </c>
      <c r="I434" s="11">
        <f t="shared" si="45"/>
        <v>2.609</v>
      </c>
      <c r="J434" s="12">
        <f t="shared" si="46"/>
        <v>-7.665772326561057E-4</v>
      </c>
      <c r="K434" s="12">
        <f t="shared" si="48"/>
        <v>2.1655806822537205E-2</v>
      </c>
      <c r="L434" s="22">
        <f t="shared" si="49"/>
        <v>1.2816340726673646E-2</v>
      </c>
    </row>
    <row r="435" spans="1:12" x14ac:dyDescent="0.2">
      <c r="A435" s="5">
        <v>45104</v>
      </c>
      <c r="B435" s="6">
        <v>67.97</v>
      </c>
      <c r="C435" s="6">
        <v>68.040000000000006</v>
      </c>
      <c r="D435" s="6">
        <f t="shared" si="43"/>
        <v>68.004999999999995</v>
      </c>
      <c r="E435" s="12">
        <f t="shared" si="44"/>
        <v>1.0293360782296507E-3</v>
      </c>
      <c r="F435" s="12">
        <f t="shared" si="47"/>
        <v>1.7131093301963052E-2</v>
      </c>
      <c r="G435" s="6">
        <v>2.7530000000000001</v>
      </c>
      <c r="H435" s="6">
        <v>2.8010000000000002</v>
      </c>
      <c r="I435" s="11">
        <f t="shared" si="45"/>
        <v>2.7770000000000001</v>
      </c>
      <c r="J435" s="12">
        <f t="shared" si="46"/>
        <v>1.728483975513145E-2</v>
      </c>
      <c r="K435" s="12">
        <f t="shared" si="48"/>
        <v>-6.049693914296006E-2</v>
      </c>
      <c r="L435" s="22">
        <f t="shared" si="49"/>
        <v>-6.7399354627010258E-3</v>
      </c>
    </row>
    <row r="436" spans="1:12" x14ac:dyDescent="0.2">
      <c r="A436" s="8">
        <v>45103</v>
      </c>
      <c r="B436" s="9">
        <v>69.489999999999995</v>
      </c>
      <c r="C436" s="9">
        <v>69.56</v>
      </c>
      <c r="D436" s="6">
        <f t="shared" si="43"/>
        <v>69.525000000000006</v>
      </c>
      <c r="E436" s="12">
        <f t="shared" si="44"/>
        <v>1.006832074793346E-3</v>
      </c>
      <c r="F436" s="12">
        <f t="shared" si="47"/>
        <v>-2.1862639338367629E-2</v>
      </c>
      <c r="G436" s="9">
        <v>2.7210000000000001</v>
      </c>
      <c r="H436" s="9">
        <v>2.78</v>
      </c>
      <c r="I436" s="11">
        <f t="shared" si="45"/>
        <v>2.7504999999999997</v>
      </c>
      <c r="J436" s="12">
        <f t="shared" si="46"/>
        <v>2.1450645337211315E-2</v>
      </c>
      <c r="K436" s="12">
        <f t="shared" si="48"/>
        <v>9.6346118887475907E-3</v>
      </c>
      <c r="L436" s="22">
        <f t="shared" si="49"/>
        <v>-1.2177068722060055E-2</v>
      </c>
    </row>
    <row r="437" spans="1:12" x14ac:dyDescent="0.2">
      <c r="A437" s="5">
        <v>45100</v>
      </c>
      <c r="B437" s="6">
        <v>69.36</v>
      </c>
      <c r="C437" s="6">
        <v>69.56</v>
      </c>
      <c r="D437" s="6">
        <f t="shared" si="43"/>
        <v>69.460000000000008</v>
      </c>
      <c r="E437" s="12">
        <f t="shared" si="44"/>
        <v>2.8793550244745583E-3</v>
      </c>
      <c r="F437" s="12">
        <f t="shared" si="47"/>
        <v>9.3579038295410477E-4</v>
      </c>
      <c r="G437" s="6">
        <v>2.73</v>
      </c>
      <c r="H437" s="6">
        <v>2.734</v>
      </c>
      <c r="I437" s="11">
        <f t="shared" si="45"/>
        <v>2.7320000000000002</v>
      </c>
      <c r="J437" s="12">
        <f t="shared" si="46"/>
        <v>1.4641288433382149E-3</v>
      </c>
      <c r="K437" s="12">
        <f t="shared" si="48"/>
        <v>6.7715959004390758E-3</v>
      </c>
      <c r="L437" s="22">
        <f t="shared" si="49"/>
        <v>2.7303313108296991E-3</v>
      </c>
    </row>
    <row r="438" spans="1:12" x14ac:dyDescent="0.2">
      <c r="A438" s="8">
        <v>45099</v>
      </c>
      <c r="B438" s="9">
        <v>69.489999999999995</v>
      </c>
      <c r="C438" s="9">
        <v>69.56</v>
      </c>
      <c r="D438" s="6">
        <f t="shared" si="43"/>
        <v>69.525000000000006</v>
      </c>
      <c r="E438" s="12">
        <f t="shared" si="44"/>
        <v>1.006832074793346E-3</v>
      </c>
      <c r="F438" s="12">
        <f t="shared" si="47"/>
        <v>-9.349154980222707E-4</v>
      </c>
      <c r="G438" s="9">
        <v>2.6120000000000001</v>
      </c>
      <c r="H438" s="9">
        <v>2.6150000000000002</v>
      </c>
      <c r="I438" s="11">
        <f t="shared" si="45"/>
        <v>2.6135000000000002</v>
      </c>
      <c r="J438" s="12">
        <f t="shared" si="46"/>
        <v>1.1478859766596951E-3</v>
      </c>
      <c r="K438" s="12">
        <f t="shared" si="48"/>
        <v>4.5341496078056265E-2</v>
      </c>
      <c r="L438" s="22">
        <f t="shared" si="49"/>
        <v>1.3295324752389355E-2</v>
      </c>
    </row>
    <row r="439" spans="1:12" x14ac:dyDescent="0.2">
      <c r="A439" s="5">
        <v>45098</v>
      </c>
      <c r="B439" s="6">
        <v>72.33</v>
      </c>
      <c r="C439" s="6">
        <v>72.37</v>
      </c>
      <c r="D439" s="6">
        <f t="shared" si="43"/>
        <v>72.349999999999994</v>
      </c>
      <c r="E439" s="12">
        <f t="shared" si="44"/>
        <v>5.5286800276442647E-4</v>
      </c>
      <c r="F439" s="12">
        <f t="shared" si="47"/>
        <v>-3.904630269523135E-2</v>
      </c>
      <c r="G439" s="6">
        <v>2.5859999999999999</v>
      </c>
      <c r="H439" s="6">
        <v>2.59</v>
      </c>
      <c r="I439" s="11">
        <f t="shared" si="45"/>
        <v>2.5880000000000001</v>
      </c>
      <c r="J439" s="12">
        <f t="shared" si="46"/>
        <v>1.5455950540958282E-3</v>
      </c>
      <c r="K439" s="12">
        <f t="shared" si="48"/>
        <v>9.8531684698608402E-3</v>
      </c>
      <c r="L439" s="22">
        <f t="shared" si="49"/>
        <v>-2.4009457808212478E-2</v>
      </c>
    </row>
    <row r="440" spans="1:12" x14ac:dyDescent="0.2">
      <c r="A440" s="8">
        <v>45097</v>
      </c>
      <c r="B440" s="9">
        <v>70.84</v>
      </c>
      <c r="C440" s="9">
        <v>70.930000000000007</v>
      </c>
      <c r="D440" s="6">
        <f t="shared" si="43"/>
        <v>70.885000000000005</v>
      </c>
      <c r="E440" s="12">
        <f t="shared" si="44"/>
        <v>1.2696621288002174E-3</v>
      </c>
      <c r="F440" s="12">
        <f t="shared" si="47"/>
        <v>2.0667277985469301E-2</v>
      </c>
      <c r="G440" s="9">
        <v>2.4830000000000001</v>
      </c>
      <c r="H440" s="9">
        <v>2.4870000000000001</v>
      </c>
      <c r="I440" s="11">
        <f t="shared" si="45"/>
        <v>2.4850000000000003</v>
      </c>
      <c r="J440" s="12">
        <f t="shared" si="46"/>
        <v>1.609657947686118E-3</v>
      </c>
      <c r="K440" s="12">
        <f t="shared" si="48"/>
        <v>4.1448692152917355E-2</v>
      </c>
      <c r="L440" s="22">
        <f t="shared" si="49"/>
        <v>2.7057672276520194E-2</v>
      </c>
    </row>
    <row r="441" spans="1:12" x14ac:dyDescent="0.2">
      <c r="A441" s="5">
        <v>45093</v>
      </c>
      <c r="B441" s="6">
        <v>71.64</v>
      </c>
      <c r="C441" s="6">
        <v>71.69</v>
      </c>
      <c r="D441" s="6">
        <f t="shared" si="43"/>
        <v>71.664999999999992</v>
      </c>
      <c r="E441" s="12">
        <f t="shared" si="44"/>
        <v>6.9769064396842475E-4</v>
      </c>
      <c r="F441" s="12">
        <f t="shared" si="47"/>
        <v>-1.0883974045907907E-2</v>
      </c>
      <c r="G441" s="6">
        <v>2.6179999999999999</v>
      </c>
      <c r="H441" s="6">
        <v>2.62</v>
      </c>
      <c r="I441" s="11">
        <f t="shared" si="45"/>
        <v>2.6189999999999998</v>
      </c>
      <c r="J441" s="12">
        <f t="shared" si="46"/>
        <v>7.6365024818641624E-4</v>
      </c>
      <c r="K441" s="12">
        <f t="shared" si="48"/>
        <v>-5.1164566628483898E-2</v>
      </c>
      <c r="L441" s="22">
        <f t="shared" si="49"/>
        <v>-2.3270468381940392E-2</v>
      </c>
    </row>
    <row r="442" spans="1:12" x14ac:dyDescent="0.2">
      <c r="A442" s="8">
        <v>45092</v>
      </c>
      <c r="B442" s="9">
        <v>70.569999999999993</v>
      </c>
      <c r="C442" s="9">
        <v>70.61</v>
      </c>
      <c r="D442" s="6">
        <f t="shared" si="43"/>
        <v>70.59</v>
      </c>
      <c r="E442" s="12">
        <f t="shared" si="44"/>
        <v>5.6665250035424638E-4</v>
      </c>
      <c r="F442" s="12">
        <f t="shared" si="47"/>
        <v>1.5228785947017931E-2</v>
      </c>
      <c r="G442" s="9">
        <v>2.5529999999999999</v>
      </c>
      <c r="H442" s="9">
        <v>2.5569999999999999</v>
      </c>
      <c r="I442" s="11">
        <f t="shared" si="45"/>
        <v>2.5549999999999997</v>
      </c>
      <c r="J442" s="12">
        <f t="shared" si="46"/>
        <v>1.5655577299412931E-3</v>
      </c>
      <c r="K442" s="12">
        <f t="shared" si="48"/>
        <v>2.5048923679060753E-2</v>
      </c>
      <c r="L442" s="22">
        <f t="shared" si="49"/>
        <v>1.8248530012293263E-2</v>
      </c>
    </row>
    <row r="443" spans="1:12" x14ac:dyDescent="0.2">
      <c r="A443" s="5">
        <v>45091</v>
      </c>
      <c r="B443" s="6">
        <v>68.66</v>
      </c>
      <c r="C443" s="6">
        <v>68.72</v>
      </c>
      <c r="D443" s="6">
        <f t="shared" si="43"/>
        <v>68.69</v>
      </c>
      <c r="E443" s="12">
        <f t="shared" si="44"/>
        <v>8.7348959091574133E-4</v>
      </c>
      <c r="F443" s="12">
        <f t="shared" si="47"/>
        <v>2.7660503712330753E-2</v>
      </c>
      <c r="G443" s="6">
        <v>2.3450000000000002</v>
      </c>
      <c r="H443" s="6">
        <v>2.3490000000000002</v>
      </c>
      <c r="I443" s="11">
        <f t="shared" si="45"/>
        <v>2.3470000000000004</v>
      </c>
      <c r="J443" s="12">
        <f t="shared" si="46"/>
        <v>1.7043033659991491E-3</v>
      </c>
      <c r="K443" s="12">
        <f t="shared" si="48"/>
        <v>8.8623775031955399E-2</v>
      </c>
      <c r="L443" s="22">
        <f t="shared" si="49"/>
        <v>4.640703067462728E-2</v>
      </c>
    </row>
    <row r="444" spans="1:12" x14ac:dyDescent="0.2">
      <c r="A444" s="8">
        <v>45090</v>
      </c>
      <c r="B444" s="9">
        <v>69.260000000000005</v>
      </c>
      <c r="C444" s="9">
        <v>69.319999999999993</v>
      </c>
      <c r="D444" s="6">
        <f t="shared" si="43"/>
        <v>69.289999999999992</v>
      </c>
      <c r="E444" s="12">
        <f t="shared" si="44"/>
        <v>8.6592581902133169E-4</v>
      </c>
      <c r="F444" s="12">
        <f t="shared" si="47"/>
        <v>-8.6592581902149579E-3</v>
      </c>
      <c r="G444" s="9">
        <v>2.33</v>
      </c>
      <c r="H444" s="9">
        <v>2.3319999999999999</v>
      </c>
      <c r="I444" s="11">
        <f t="shared" si="45"/>
        <v>2.331</v>
      </c>
      <c r="J444" s="12">
        <f t="shared" si="46"/>
        <v>8.5800085800076347E-4</v>
      </c>
      <c r="K444" s="12">
        <f t="shared" si="48"/>
        <v>6.8640068640071217E-3</v>
      </c>
      <c r="L444" s="22">
        <f t="shared" si="49"/>
        <v>-3.8857724408015788E-3</v>
      </c>
    </row>
    <row r="445" spans="1:12" x14ac:dyDescent="0.2">
      <c r="A445" s="5">
        <v>45089</v>
      </c>
      <c r="B445" s="6">
        <v>67.31</v>
      </c>
      <c r="C445" s="6">
        <v>67.36</v>
      </c>
      <c r="D445" s="6">
        <f t="shared" si="43"/>
        <v>67.335000000000008</v>
      </c>
      <c r="E445" s="12">
        <f t="shared" si="44"/>
        <v>7.4255587732972677E-4</v>
      </c>
      <c r="F445" s="12">
        <f t="shared" si="47"/>
        <v>2.9033934803593731E-2</v>
      </c>
      <c r="G445" s="6">
        <v>2.2770000000000001</v>
      </c>
      <c r="H445" s="6">
        <v>2.2799999999999998</v>
      </c>
      <c r="I445" s="11">
        <f t="shared" si="45"/>
        <v>2.2785000000000002</v>
      </c>
      <c r="J445" s="12">
        <f t="shared" si="46"/>
        <v>1.3166556945357337E-3</v>
      </c>
      <c r="K445" s="12">
        <f t="shared" si="48"/>
        <v>2.3041474654377669E-2</v>
      </c>
      <c r="L445" s="22">
        <f t="shared" si="49"/>
        <v>2.7191221751520299E-2</v>
      </c>
    </row>
    <row r="446" spans="1:12" x14ac:dyDescent="0.2">
      <c r="A446" s="8">
        <v>45086</v>
      </c>
      <c r="B446" s="9">
        <v>70.3</v>
      </c>
      <c r="C446" s="9">
        <v>70.34</v>
      </c>
      <c r="D446" s="6">
        <f t="shared" si="43"/>
        <v>70.319999999999993</v>
      </c>
      <c r="E446" s="12">
        <f t="shared" si="44"/>
        <v>5.688282138794974E-4</v>
      </c>
      <c r="F446" s="12">
        <f t="shared" si="47"/>
        <v>-4.2448805460750694E-2</v>
      </c>
      <c r="G446" s="9">
        <v>2.258</v>
      </c>
      <c r="H446" s="9">
        <v>2.2629999999999999</v>
      </c>
      <c r="I446" s="11">
        <f t="shared" si="45"/>
        <v>2.2605</v>
      </c>
      <c r="J446" s="12">
        <f t="shared" si="46"/>
        <v>2.2119000221189531E-3</v>
      </c>
      <c r="K446" s="12">
        <f t="shared" si="48"/>
        <v>7.9628400796285526E-3</v>
      </c>
      <c r="L446" s="22">
        <f t="shared" si="49"/>
        <v>-2.6946958990247454E-2</v>
      </c>
    </row>
    <row r="447" spans="1:12" x14ac:dyDescent="0.2">
      <c r="A447" s="5">
        <v>45085</v>
      </c>
      <c r="B447" s="6">
        <v>70.900000000000006</v>
      </c>
      <c r="C447" s="6">
        <v>70.959999999999994</v>
      </c>
      <c r="D447" s="6">
        <f t="shared" si="43"/>
        <v>70.930000000000007</v>
      </c>
      <c r="E447" s="12">
        <f t="shared" si="44"/>
        <v>8.4590441280118502E-4</v>
      </c>
      <c r="F447" s="12">
        <f t="shared" si="47"/>
        <v>-8.6000281968139358E-3</v>
      </c>
      <c r="G447" s="6">
        <v>2.3159999999999998</v>
      </c>
      <c r="H447" s="6">
        <v>2.3180000000000001</v>
      </c>
      <c r="I447" s="11">
        <f t="shared" si="45"/>
        <v>2.3170000000000002</v>
      </c>
      <c r="J447" s="12">
        <f t="shared" si="46"/>
        <v>8.6318515321546119E-4</v>
      </c>
      <c r="K447" s="12">
        <f t="shared" si="48"/>
        <v>-2.4384980578334159E-2</v>
      </c>
      <c r="L447" s="22">
        <f t="shared" si="49"/>
        <v>-1.3453984177412347E-2</v>
      </c>
    </row>
    <row r="448" spans="1:12" x14ac:dyDescent="0.2">
      <c r="A448" s="8">
        <v>45084</v>
      </c>
      <c r="B448" s="9">
        <v>72.430000000000007</v>
      </c>
      <c r="C448" s="9">
        <v>72.489999999999995</v>
      </c>
      <c r="D448" s="6">
        <f t="shared" si="43"/>
        <v>72.460000000000008</v>
      </c>
      <c r="E448" s="12">
        <f t="shared" si="44"/>
        <v>8.2804305823886359E-4</v>
      </c>
      <c r="F448" s="12">
        <f t="shared" si="47"/>
        <v>-2.1115097985095255E-2</v>
      </c>
      <c r="G448" s="9">
        <v>2.3279999999999998</v>
      </c>
      <c r="H448" s="9">
        <v>2.3330000000000002</v>
      </c>
      <c r="I448" s="11">
        <f t="shared" si="45"/>
        <v>2.3304999999999998</v>
      </c>
      <c r="J448" s="12">
        <f t="shared" si="46"/>
        <v>2.1454623471359527E-3</v>
      </c>
      <c r="K448" s="12">
        <f t="shared" si="48"/>
        <v>-5.7927483372665067E-3</v>
      </c>
      <c r="L448" s="22">
        <f t="shared" si="49"/>
        <v>-1.6403394781164812E-2</v>
      </c>
    </row>
    <row r="449" spans="1:12" x14ac:dyDescent="0.2">
      <c r="A449" s="5">
        <v>45083</v>
      </c>
      <c r="B449" s="6">
        <v>71.41</v>
      </c>
      <c r="C449" s="6">
        <v>71.44</v>
      </c>
      <c r="D449" s="6">
        <f t="shared" si="43"/>
        <v>71.424999999999997</v>
      </c>
      <c r="E449" s="12">
        <f t="shared" si="44"/>
        <v>4.2002100105006842E-4</v>
      </c>
      <c r="F449" s="12">
        <f t="shared" si="47"/>
        <v>1.4490724536226907E-2</v>
      </c>
      <c r="G449" s="6">
        <v>2.2570000000000001</v>
      </c>
      <c r="H449" s="6">
        <v>2.2610000000000001</v>
      </c>
      <c r="I449" s="11">
        <f t="shared" si="45"/>
        <v>2.2590000000000003</v>
      </c>
      <c r="J449" s="12">
        <f t="shared" si="46"/>
        <v>1.7706949977866326E-3</v>
      </c>
      <c r="K449" s="12">
        <f t="shared" si="48"/>
        <v>3.1651173085435858E-2</v>
      </c>
      <c r="L449" s="22">
        <f t="shared" si="49"/>
        <v>1.9767652831728169E-2</v>
      </c>
    </row>
    <row r="450" spans="1:12" x14ac:dyDescent="0.2">
      <c r="A450" s="8">
        <v>45082</v>
      </c>
      <c r="B450" s="9">
        <v>71.900000000000006</v>
      </c>
      <c r="C450" s="9">
        <v>71.94</v>
      </c>
      <c r="D450" s="6">
        <f t="shared" si="43"/>
        <v>71.92</v>
      </c>
      <c r="E450" s="12">
        <f t="shared" si="44"/>
        <v>5.5617352614004503E-4</v>
      </c>
      <c r="F450" s="12">
        <f t="shared" si="47"/>
        <v>-6.8826473859845416E-3</v>
      </c>
      <c r="G450" s="9">
        <v>2.2650000000000001</v>
      </c>
      <c r="H450" s="9">
        <v>2.27</v>
      </c>
      <c r="I450" s="11">
        <f t="shared" si="45"/>
        <v>2.2675000000000001</v>
      </c>
      <c r="J450" s="12">
        <f t="shared" si="46"/>
        <v>2.2050716648290597E-3</v>
      </c>
      <c r="K450" s="12">
        <f t="shared" si="48"/>
        <v>-3.7486218302094088E-3</v>
      </c>
      <c r="L450" s="22">
        <f t="shared" si="49"/>
        <v>-5.9189180238603664E-3</v>
      </c>
    </row>
    <row r="451" spans="1:12" x14ac:dyDescent="0.2">
      <c r="A451" s="5">
        <v>45079</v>
      </c>
      <c r="B451" s="6">
        <v>71.739999999999995</v>
      </c>
      <c r="C451" s="6">
        <v>71.959999999999994</v>
      </c>
      <c r="D451" s="6">
        <f t="shared" si="43"/>
        <v>71.849999999999994</v>
      </c>
      <c r="E451" s="12">
        <f t="shared" si="44"/>
        <v>3.061934585942921E-3</v>
      </c>
      <c r="F451" s="12">
        <f t="shared" si="47"/>
        <v>9.7425191370925646E-4</v>
      </c>
      <c r="G451" s="6">
        <v>2.1760000000000002</v>
      </c>
      <c r="H451" s="6">
        <v>2.1789999999999998</v>
      </c>
      <c r="I451" s="11">
        <f t="shared" si="45"/>
        <v>2.1775000000000002</v>
      </c>
      <c r="J451" s="12">
        <f t="shared" si="46"/>
        <v>1.3777267508609274E-3</v>
      </c>
      <c r="K451" s="12">
        <f t="shared" si="48"/>
        <v>4.133180252583224E-2</v>
      </c>
      <c r="L451" s="22">
        <f t="shared" si="49"/>
        <v>1.3384411249087066E-2</v>
      </c>
    </row>
    <row r="452" spans="1:12" x14ac:dyDescent="0.2">
      <c r="A452" s="8">
        <v>45078</v>
      </c>
      <c r="B452" s="9">
        <v>70.14</v>
      </c>
      <c r="C452" s="9">
        <v>70.19</v>
      </c>
      <c r="D452" s="6">
        <f t="shared" si="43"/>
        <v>70.164999999999992</v>
      </c>
      <c r="E452" s="12">
        <f t="shared" si="44"/>
        <v>7.1260600014248082E-4</v>
      </c>
      <c r="F452" s="12">
        <f t="shared" si="47"/>
        <v>2.401482220480311E-2</v>
      </c>
      <c r="G452" s="9">
        <v>2.1589999999999998</v>
      </c>
      <c r="H452" s="9">
        <v>2.1629999999999998</v>
      </c>
      <c r="I452" s="11">
        <f t="shared" si="45"/>
        <v>2.1609999999999996</v>
      </c>
      <c r="J452" s="12">
        <f t="shared" si="46"/>
        <v>1.8509949097640001E-3</v>
      </c>
      <c r="K452" s="12">
        <f t="shared" si="48"/>
        <v>7.6353540027767064E-3</v>
      </c>
      <c r="L452" s="22">
        <f t="shared" si="49"/>
        <v>1.8978049478689221E-2</v>
      </c>
    </row>
    <row r="453" spans="1:12" x14ac:dyDescent="0.2">
      <c r="A453" s="5">
        <v>45077</v>
      </c>
      <c r="B453" s="6">
        <v>67.55</v>
      </c>
      <c r="C453" s="6">
        <v>67.599999999999994</v>
      </c>
      <c r="D453" s="6">
        <f t="shared" si="43"/>
        <v>67.574999999999989</v>
      </c>
      <c r="E453" s="12">
        <f t="shared" si="44"/>
        <v>7.3991860895297322E-4</v>
      </c>
      <c r="F453" s="12">
        <f t="shared" si="47"/>
        <v>3.8327783943766347E-2</v>
      </c>
      <c r="G453" s="6">
        <v>2.25</v>
      </c>
      <c r="H453" s="6">
        <v>2.254</v>
      </c>
      <c r="I453" s="11">
        <f t="shared" si="45"/>
        <v>2.2519999999999998</v>
      </c>
      <c r="J453" s="12">
        <f t="shared" si="46"/>
        <v>1.7761989342806412E-3</v>
      </c>
      <c r="K453" s="12">
        <f t="shared" si="48"/>
        <v>-4.0408525754884628E-2</v>
      </c>
      <c r="L453" s="22">
        <f t="shared" si="49"/>
        <v>1.4115954087412475E-2</v>
      </c>
    </row>
    <row r="454" spans="1:12" x14ac:dyDescent="0.2">
      <c r="A454" s="8">
        <v>45076</v>
      </c>
      <c r="B454" s="9">
        <v>69.5</v>
      </c>
      <c r="C454" s="9">
        <v>69.56</v>
      </c>
      <c r="D454" s="6">
        <f t="shared" si="43"/>
        <v>69.53</v>
      </c>
      <c r="E454" s="12">
        <f t="shared" si="44"/>
        <v>8.6293686178631204E-4</v>
      </c>
      <c r="F454" s="12">
        <f t="shared" si="47"/>
        <v>-2.8117359413203147E-2</v>
      </c>
      <c r="G454" s="9">
        <v>2.3109999999999999</v>
      </c>
      <c r="H454" s="9">
        <v>2.3130000000000002</v>
      </c>
      <c r="I454" s="11">
        <f t="shared" si="45"/>
        <v>2.3120000000000003</v>
      </c>
      <c r="J454" s="12">
        <f t="shared" si="46"/>
        <v>8.6505190311428359E-4</v>
      </c>
      <c r="K454" s="12">
        <f t="shared" si="48"/>
        <v>-2.5951557093425781E-2</v>
      </c>
      <c r="L454" s="22">
        <f t="shared" si="49"/>
        <v>-2.7451363794794778E-2</v>
      </c>
    </row>
    <row r="455" spans="1:12" x14ac:dyDescent="0.2">
      <c r="A455" s="5">
        <v>45072</v>
      </c>
      <c r="B455" s="6">
        <v>72.86</v>
      </c>
      <c r="C455" s="6">
        <v>72.92</v>
      </c>
      <c r="D455" s="6">
        <f t="shared" si="43"/>
        <v>72.89</v>
      </c>
      <c r="E455" s="12">
        <f t="shared" si="44"/>
        <v>8.2315818356430617E-4</v>
      </c>
      <c r="F455" s="12">
        <f t="shared" si="47"/>
        <v>-4.6096858279599418E-2</v>
      </c>
      <c r="G455" s="6">
        <v>2.4140000000000001</v>
      </c>
      <c r="H455" s="6">
        <v>2.4180000000000001</v>
      </c>
      <c r="I455" s="11">
        <f t="shared" si="45"/>
        <v>2.4160000000000004</v>
      </c>
      <c r="J455" s="12">
        <f t="shared" si="46"/>
        <v>1.655629139072849E-3</v>
      </c>
      <c r="K455" s="12">
        <f t="shared" si="48"/>
        <v>-4.3046357615894038E-2</v>
      </c>
      <c r="L455" s="22">
        <f t="shared" si="49"/>
        <v>-4.5158813261627302E-2</v>
      </c>
    </row>
    <row r="456" spans="1:12" x14ac:dyDescent="0.2">
      <c r="A456" s="8">
        <v>45071</v>
      </c>
      <c r="B456" s="9">
        <v>71.77</v>
      </c>
      <c r="C456" s="9">
        <v>71.819999999999993</v>
      </c>
      <c r="D456" s="6">
        <f t="shared" si="43"/>
        <v>71.794999999999987</v>
      </c>
      <c r="E456" s="12">
        <f t="shared" si="44"/>
        <v>6.9642732780830373E-4</v>
      </c>
      <c r="F456" s="12">
        <f t="shared" si="47"/>
        <v>1.5251758479002842E-2</v>
      </c>
      <c r="G456" s="9">
        <v>2.4649999999999999</v>
      </c>
      <c r="H456" s="9">
        <v>2.468</v>
      </c>
      <c r="I456" s="11">
        <f t="shared" si="45"/>
        <v>2.4664999999999999</v>
      </c>
      <c r="J456" s="12">
        <f t="shared" si="46"/>
        <v>1.2162983985404881E-3</v>
      </c>
      <c r="K456" s="12">
        <f t="shared" si="48"/>
        <v>-2.0474356375430602E-2</v>
      </c>
      <c r="L456" s="22">
        <f t="shared" si="49"/>
        <v>4.2657900281736095E-3</v>
      </c>
    </row>
    <row r="457" spans="1:12" x14ac:dyDescent="0.2">
      <c r="A457" s="5">
        <v>45070</v>
      </c>
      <c r="B457" s="6">
        <v>74.180000000000007</v>
      </c>
      <c r="C457" s="6">
        <v>74.23</v>
      </c>
      <c r="D457" s="6">
        <f t="shared" si="43"/>
        <v>74.205000000000013</v>
      </c>
      <c r="E457" s="12">
        <f t="shared" si="44"/>
        <v>6.7380904251731219E-4</v>
      </c>
      <c r="F457" s="12">
        <f t="shared" si="47"/>
        <v>-3.2477595849336627E-2</v>
      </c>
      <c r="G457" s="6">
        <v>2.5659999999999998</v>
      </c>
      <c r="H457" s="6">
        <v>2.5760000000000001</v>
      </c>
      <c r="I457" s="11">
        <f t="shared" si="45"/>
        <v>2.5709999999999997</v>
      </c>
      <c r="J457" s="12">
        <f t="shared" si="46"/>
        <v>3.8895371450798255E-3</v>
      </c>
      <c r="K457" s="12">
        <f t="shared" si="48"/>
        <v>-4.0645663166083201E-2</v>
      </c>
      <c r="L457" s="22">
        <f t="shared" si="49"/>
        <v>-3.4989319562134677E-2</v>
      </c>
    </row>
    <row r="458" spans="1:12" x14ac:dyDescent="0.2">
      <c r="A458" s="8">
        <v>45069</v>
      </c>
      <c r="B458" s="9">
        <v>73.739999999999995</v>
      </c>
      <c r="C458" s="9">
        <v>73.8</v>
      </c>
      <c r="D458" s="6">
        <f t="shared" si="43"/>
        <v>73.77</v>
      </c>
      <c r="E458" s="12">
        <f t="shared" si="44"/>
        <v>8.1333875559173483E-4</v>
      </c>
      <c r="F458" s="12">
        <f t="shared" si="47"/>
        <v>5.896705978040151E-3</v>
      </c>
      <c r="G458" s="9">
        <v>2.5049999999999999</v>
      </c>
      <c r="H458" s="9">
        <v>2.5150000000000001</v>
      </c>
      <c r="I458" s="11">
        <f t="shared" si="45"/>
        <v>2.5099999999999998</v>
      </c>
      <c r="J458" s="12">
        <f t="shared" si="46"/>
        <v>3.9840637450200131E-3</v>
      </c>
      <c r="K458" s="12">
        <f t="shared" si="48"/>
        <v>2.4302788844621448E-2</v>
      </c>
      <c r="L458" s="22">
        <f t="shared" si="49"/>
        <v>1.1556673385621764E-2</v>
      </c>
    </row>
    <row r="459" spans="1:12" x14ac:dyDescent="0.2">
      <c r="A459" s="5">
        <v>45068</v>
      </c>
      <c r="B459" s="6">
        <v>72.099999999999994</v>
      </c>
      <c r="C459" s="6">
        <v>72.14</v>
      </c>
      <c r="D459" s="6">
        <f t="shared" si="43"/>
        <v>72.12</v>
      </c>
      <c r="E459" s="12">
        <f t="shared" si="44"/>
        <v>5.5463117027185595E-4</v>
      </c>
      <c r="F459" s="12">
        <f t="shared" si="47"/>
        <v>2.2878535773710462E-2</v>
      </c>
      <c r="G459" s="6">
        <v>2.54</v>
      </c>
      <c r="H459" s="6">
        <v>2.56</v>
      </c>
      <c r="I459" s="11">
        <f t="shared" si="45"/>
        <v>2.5499999999999998</v>
      </c>
      <c r="J459" s="12">
        <f t="shared" si="46"/>
        <v>7.8431372549019676E-3</v>
      </c>
      <c r="K459" s="12">
        <f t="shared" si="48"/>
        <v>-1.5686274509803977E-2</v>
      </c>
      <c r="L459" s="22">
        <f t="shared" si="49"/>
        <v>1.1019653529918743E-2</v>
      </c>
    </row>
    <row r="460" spans="1:12" x14ac:dyDescent="0.2">
      <c r="A460" s="8">
        <v>45065</v>
      </c>
      <c r="B460" s="9">
        <v>71.87</v>
      </c>
      <c r="C460" s="9">
        <v>71.91</v>
      </c>
      <c r="D460" s="6">
        <f t="shared" si="43"/>
        <v>71.89</v>
      </c>
      <c r="E460" s="12">
        <f t="shared" si="44"/>
        <v>5.5640561969664821E-4</v>
      </c>
      <c r="F460" s="12">
        <f t="shared" si="47"/>
        <v>3.19933231325642E-3</v>
      </c>
      <c r="G460" s="9">
        <v>2.7149999999999999</v>
      </c>
      <c r="H460" s="9">
        <v>2.74</v>
      </c>
      <c r="I460" s="11">
        <f t="shared" si="45"/>
        <v>2.7275</v>
      </c>
      <c r="J460" s="12">
        <f t="shared" si="46"/>
        <v>9.1659028414300108E-3</v>
      </c>
      <c r="K460" s="12">
        <f t="shared" si="48"/>
        <v>-6.5077910174152209E-2</v>
      </c>
      <c r="L460" s="22">
        <f t="shared" si="49"/>
        <v>-1.7796279298376898E-2</v>
      </c>
    </row>
    <row r="461" spans="1:12" x14ac:dyDescent="0.2">
      <c r="A461" s="5">
        <v>45064</v>
      </c>
      <c r="B461" s="6">
        <v>71.86</v>
      </c>
      <c r="C461" s="6">
        <v>72</v>
      </c>
      <c r="D461" s="6">
        <f t="shared" si="43"/>
        <v>71.930000000000007</v>
      </c>
      <c r="E461" s="12">
        <f t="shared" si="44"/>
        <v>1.9463367162519192E-3</v>
      </c>
      <c r="F461" s="12">
        <f t="shared" si="47"/>
        <v>-5.5609620464347476E-4</v>
      </c>
      <c r="G461" s="6">
        <v>2.7349999999999999</v>
      </c>
      <c r="H461" s="6">
        <v>2.738</v>
      </c>
      <c r="I461" s="11">
        <f t="shared" si="45"/>
        <v>2.7364999999999999</v>
      </c>
      <c r="J461" s="12">
        <f t="shared" si="46"/>
        <v>1.0962908825142019E-3</v>
      </c>
      <c r="K461" s="12">
        <f t="shared" si="48"/>
        <v>-3.2888726475424068E-3</v>
      </c>
      <c r="L461" s="22">
        <f t="shared" si="49"/>
        <v>-1.396439351587464E-3</v>
      </c>
    </row>
    <row r="462" spans="1:12" x14ac:dyDescent="0.2">
      <c r="A462" s="8">
        <v>45063</v>
      </c>
      <c r="B462" s="9">
        <v>72.63</v>
      </c>
      <c r="C462" s="9">
        <v>72.67</v>
      </c>
      <c r="D462" s="6">
        <f t="shared" ref="D462:D525" si="50">AVERAGE(B462:C462)</f>
        <v>72.650000000000006</v>
      </c>
      <c r="E462" s="12">
        <f t="shared" ref="E462:E525" si="51">(C462-B462)/D462</f>
        <v>5.5058499655892979E-4</v>
      </c>
      <c r="F462" s="12">
        <f t="shared" si="47"/>
        <v>-9.9105299380591871E-3</v>
      </c>
      <c r="G462" s="9">
        <v>2.52</v>
      </c>
      <c r="H462" s="9">
        <v>2.556</v>
      </c>
      <c r="I462" s="11">
        <f t="shared" ref="I462:I525" si="52">AVERAGE(G462:H462)</f>
        <v>2.5380000000000003</v>
      </c>
      <c r="J462" s="12">
        <f t="shared" ref="J462:J525" si="53">(H462-G462)/I462</f>
        <v>1.4184397163120579E-2</v>
      </c>
      <c r="K462" s="12">
        <f t="shared" si="48"/>
        <v>7.8211189913317547E-2</v>
      </c>
      <c r="L462" s="22">
        <f t="shared" si="49"/>
        <v>1.7187362963662252E-2</v>
      </c>
    </row>
    <row r="463" spans="1:12" x14ac:dyDescent="0.2">
      <c r="A463" s="5">
        <v>45062</v>
      </c>
      <c r="B463" s="6">
        <v>70.510000000000005</v>
      </c>
      <c r="C463" s="6">
        <v>70.569999999999993</v>
      </c>
      <c r="D463" s="6">
        <f t="shared" si="50"/>
        <v>70.539999999999992</v>
      </c>
      <c r="E463" s="12">
        <f t="shared" si="51"/>
        <v>8.5058123050734433E-4</v>
      </c>
      <c r="F463" s="12">
        <f t="shared" ref="F463:F526" si="54">D462/D463-1</f>
        <v>2.9912106606181155E-2</v>
      </c>
      <c r="G463" s="6">
        <v>2.524</v>
      </c>
      <c r="H463" s="6">
        <v>2.54</v>
      </c>
      <c r="I463" s="11">
        <f t="shared" si="52"/>
        <v>2.532</v>
      </c>
      <c r="J463" s="12">
        <f t="shared" si="53"/>
        <v>6.3191153238546655E-3</v>
      </c>
      <c r="K463" s="12">
        <f t="shared" ref="K463:K526" si="55">I462/I463-1</f>
        <v>2.3696682464455776E-3</v>
      </c>
      <c r="L463" s="22">
        <f t="shared" ref="L463:L526" si="56">F463*$O$6+K463*$P$6</f>
        <v>2.1442661772567657E-2</v>
      </c>
    </row>
    <row r="464" spans="1:12" x14ac:dyDescent="0.2">
      <c r="A464" s="8">
        <v>45061</v>
      </c>
      <c r="B464" s="9">
        <v>71.290000000000006</v>
      </c>
      <c r="C464" s="9">
        <v>71.34</v>
      </c>
      <c r="D464" s="6">
        <f t="shared" si="50"/>
        <v>71.314999999999998</v>
      </c>
      <c r="E464" s="12">
        <f t="shared" si="51"/>
        <v>7.0111477248821648E-4</v>
      </c>
      <c r="F464" s="12">
        <f t="shared" si="54"/>
        <v>-1.0867278973568095E-2</v>
      </c>
      <c r="G464" s="9">
        <v>2.532</v>
      </c>
      <c r="H464" s="9">
        <v>2.5339999999999998</v>
      </c>
      <c r="I464" s="11">
        <f t="shared" si="52"/>
        <v>2.5329999999999999</v>
      </c>
      <c r="J464" s="12">
        <f t="shared" si="53"/>
        <v>7.8957757599675471E-4</v>
      </c>
      <c r="K464" s="12">
        <f t="shared" si="55"/>
        <v>-3.9478878799836803E-4</v>
      </c>
      <c r="L464" s="22">
        <f t="shared" si="56"/>
        <v>-7.6469330935567247E-3</v>
      </c>
    </row>
    <row r="465" spans="1:12" x14ac:dyDescent="0.2">
      <c r="A465" s="5">
        <v>45058</v>
      </c>
      <c r="B465" s="6">
        <v>70.040000000000006</v>
      </c>
      <c r="C465" s="6">
        <v>70.11</v>
      </c>
      <c r="D465" s="6">
        <f t="shared" si="50"/>
        <v>70.075000000000003</v>
      </c>
      <c r="E465" s="12">
        <f t="shared" si="51"/>
        <v>9.9892971815901789E-4</v>
      </c>
      <c r="F465" s="12">
        <f t="shared" si="54"/>
        <v>1.7695326435961389E-2</v>
      </c>
      <c r="G465" s="6">
        <v>2.452</v>
      </c>
      <c r="H465" s="6">
        <v>2.452</v>
      </c>
      <c r="I465" s="11">
        <f t="shared" si="52"/>
        <v>2.452</v>
      </c>
      <c r="J465" s="12">
        <f t="shared" si="53"/>
        <v>0</v>
      </c>
      <c r="K465" s="12">
        <f t="shared" si="55"/>
        <v>3.3034257748776552E-2</v>
      </c>
      <c r="L465" s="22">
        <f t="shared" si="56"/>
        <v>2.2412128589193912E-2</v>
      </c>
    </row>
    <row r="466" spans="1:12" x14ac:dyDescent="0.2">
      <c r="A466" s="8">
        <v>45057</v>
      </c>
      <c r="B466" s="9">
        <v>71.41</v>
      </c>
      <c r="C466" s="9">
        <v>71.459999999999994</v>
      </c>
      <c r="D466" s="6">
        <f t="shared" si="50"/>
        <v>71.435000000000002</v>
      </c>
      <c r="E466" s="12">
        <f t="shared" si="51"/>
        <v>6.9993700566944991E-4</v>
      </c>
      <c r="F466" s="12">
        <f t="shared" si="54"/>
        <v>-1.9038286554210138E-2</v>
      </c>
      <c r="G466" s="9">
        <v>2.3420000000000001</v>
      </c>
      <c r="H466" s="9">
        <v>2.35</v>
      </c>
      <c r="I466" s="11">
        <f t="shared" si="52"/>
        <v>2.3460000000000001</v>
      </c>
      <c r="J466" s="12">
        <f t="shared" si="53"/>
        <v>3.4100596760443338E-3</v>
      </c>
      <c r="K466" s="12">
        <f t="shared" si="55"/>
        <v>4.5183290707587309E-2</v>
      </c>
      <c r="L466" s="22">
        <f t="shared" si="56"/>
        <v>7.1018664348616693E-4</v>
      </c>
    </row>
    <row r="467" spans="1:12" x14ac:dyDescent="0.2">
      <c r="A467" s="5">
        <v>45056</v>
      </c>
      <c r="B467" s="6">
        <v>72.760000000000005</v>
      </c>
      <c r="C467" s="6">
        <v>72.81</v>
      </c>
      <c r="D467" s="6">
        <f t="shared" si="50"/>
        <v>72.784999999999997</v>
      </c>
      <c r="E467" s="12">
        <f t="shared" si="51"/>
        <v>6.8695472968327489E-4</v>
      </c>
      <c r="F467" s="12">
        <f t="shared" si="54"/>
        <v>-1.8547777701449442E-2</v>
      </c>
      <c r="G467" s="6">
        <v>2.3199999999999998</v>
      </c>
      <c r="H467" s="6">
        <v>2.34</v>
      </c>
      <c r="I467" s="11">
        <f t="shared" si="52"/>
        <v>2.33</v>
      </c>
      <c r="J467" s="12">
        <f t="shared" si="53"/>
        <v>8.5836909871244704E-3</v>
      </c>
      <c r="K467" s="12">
        <f t="shared" si="55"/>
        <v>6.8669527896996208E-3</v>
      </c>
      <c r="L467" s="22">
        <f t="shared" si="56"/>
        <v>-1.0732614241898418E-2</v>
      </c>
    </row>
    <row r="468" spans="1:12" x14ac:dyDescent="0.2">
      <c r="A468" s="8">
        <v>45055</v>
      </c>
      <c r="B468" s="9">
        <v>73.5</v>
      </c>
      <c r="C468" s="9">
        <v>73.56</v>
      </c>
      <c r="D468" s="6">
        <f t="shared" si="50"/>
        <v>73.53</v>
      </c>
      <c r="E468" s="12">
        <f t="shared" si="51"/>
        <v>8.1599347205225448E-4</v>
      </c>
      <c r="F468" s="12">
        <f t="shared" si="54"/>
        <v>-1.0131918944648488E-2</v>
      </c>
      <c r="G468" s="9">
        <v>2.4140000000000001</v>
      </c>
      <c r="H468" s="9">
        <v>2.4169999999999998</v>
      </c>
      <c r="I468" s="11">
        <f t="shared" si="52"/>
        <v>2.4154999999999998</v>
      </c>
      <c r="J468" s="12">
        <f t="shared" si="53"/>
        <v>1.2419788863587953E-3</v>
      </c>
      <c r="K468" s="12">
        <f t="shared" si="55"/>
        <v>-3.5396398261229423E-2</v>
      </c>
      <c r="L468" s="22">
        <f t="shared" si="56"/>
        <v>-1.7900879376799777E-2</v>
      </c>
    </row>
    <row r="469" spans="1:12" x14ac:dyDescent="0.2">
      <c r="A469" s="5">
        <v>45054</v>
      </c>
      <c r="B469" s="6">
        <v>72.77</v>
      </c>
      <c r="C469" s="6">
        <v>72.819999999999993</v>
      </c>
      <c r="D469" s="6">
        <f t="shared" si="50"/>
        <v>72.794999999999987</v>
      </c>
      <c r="E469" s="12">
        <f t="shared" si="51"/>
        <v>6.8686036128851112E-4</v>
      </c>
      <c r="F469" s="12">
        <f t="shared" si="54"/>
        <v>1.0096847310941959E-2</v>
      </c>
      <c r="G469" s="6">
        <v>2.4159999999999999</v>
      </c>
      <c r="H469" s="6">
        <v>2.4169999999999998</v>
      </c>
      <c r="I469" s="11">
        <f t="shared" si="52"/>
        <v>2.4165000000000001</v>
      </c>
      <c r="J469" s="12">
        <f t="shared" si="53"/>
        <v>4.1382164287187659E-4</v>
      </c>
      <c r="K469" s="12">
        <f t="shared" si="55"/>
        <v>-4.1382164287206979E-4</v>
      </c>
      <c r="L469" s="22">
        <f t="shared" si="56"/>
        <v>6.8647612586467451E-3</v>
      </c>
    </row>
    <row r="470" spans="1:12" x14ac:dyDescent="0.2">
      <c r="A470" s="8">
        <v>45051</v>
      </c>
      <c r="B470" s="9">
        <v>71.33</v>
      </c>
      <c r="C470" s="9">
        <v>71.38</v>
      </c>
      <c r="D470" s="6">
        <f t="shared" si="50"/>
        <v>71.35499999999999</v>
      </c>
      <c r="E470" s="12">
        <f t="shared" si="51"/>
        <v>7.0072174339565782E-4</v>
      </c>
      <c r="F470" s="12">
        <f t="shared" si="54"/>
        <v>2.018078620979602E-2</v>
      </c>
      <c r="G470" s="9">
        <v>2.2999999999999998</v>
      </c>
      <c r="H470" s="9">
        <v>2.3029999999999999</v>
      </c>
      <c r="I470" s="11">
        <f t="shared" si="52"/>
        <v>2.3014999999999999</v>
      </c>
      <c r="J470" s="12">
        <f t="shared" si="53"/>
        <v>1.3034977188790414E-3</v>
      </c>
      <c r="K470" s="12">
        <f t="shared" si="55"/>
        <v>4.996741255702819E-2</v>
      </c>
      <c r="L470" s="22">
        <f t="shared" si="56"/>
        <v>2.93403306674191E-2</v>
      </c>
    </row>
    <row r="471" spans="1:12" x14ac:dyDescent="0.2">
      <c r="A471" s="5">
        <v>45050</v>
      </c>
      <c r="B471" s="6">
        <v>68.58</v>
      </c>
      <c r="C471" s="6">
        <v>68.63</v>
      </c>
      <c r="D471" s="6">
        <f t="shared" si="50"/>
        <v>68.60499999999999</v>
      </c>
      <c r="E471" s="12">
        <f t="shared" si="51"/>
        <v>7.2880985350917812E-4</v>
      </c>
      <c r="F471" s="12">
        <f t="shared" si="54"/>
        <v>4.0084541943007146E-2</v>
      </c>
      <c r="G471" s="6">
        <v>2.2810000000000001</v>
      </c>
      <c r="H471" s="6">
        <v>2.2839999999999998</v>
      </c>
      <c r="I471" s="11">
        <f t="shared" si="52"/>
        <v>2.2824999999999998</v>
      </c>
      <c r="J471" s="12">
        <f t="shared" si="53"/>
        <v>1.3143483022999649E-3</v>
      </c>
      <c r="K471" s="12">
        <f t="shared" si="55"/>
        <v>8.3242059145673952E-3</v>
      </c>
      <c r="L471" s="22">
        <f t="shared" si="56"/>
        <v>3.0318071364892358E-2</v>
      </c>
    </row>
    <row r="472" spans="1:12" x14ac:dyDescent="0.2">
      <c r="A472" s="8">
        <v>45049</v>
      </c>
      <c r="B472" s="9">
        <v>68.099999999999994</v>
      </c>
      <c r="C472" s="9">
        <v>68.16</v>
      </c>
      <c r="D472" s="6">
        <f t="shared" si="50"/>
        <v>68.13</v>
      </c>
      <c r="E472" s="12">
        <f t="shared" si="51"/>
        <v>8.8066930867462616E-4</v>
      </c>
      <c r="F472" s="12">
        <f t="shared" si="54"/>
        <v>6.971965360340393E-3</v>
      </c>
      <c r="G472" s="9">
        <v>2.3149999999999999</v>
      </c>
      <c r="H472" s="9">
        <v>2.38</v>
      </c>
      <c r="I472" s="11">
        <f t="shared" si="52"/>
        <v>2.3475000000000001</v>
      </c>
      <c r="J472" s="12">
        <f t="shared" si="53"/>
        <v>2.7689030883919039E-2</v>
      </c>
      <c r="K472" s="12">
        <f t="shared" si="55"/>
        <v>-2.7689030883919274E-2</v>
      </c>
      <c r="L472" s="22">
        <f t="shared" si="56"/>
        <v>-3.6864735089645788E-3</v>
      </c>
    </row>
    <row r="473" spans="1:12" x14ac:dyDescent="0.2">
      <c r="A473" s="5">
        <v>45048</v>
      </c>
      <c r="B473" s="6">
        <v>71.52</v>
      </c>
      <c r="C473" s="6">
        <v>71.58</v>
      </c>
      <c r="D473" s="6">
        <f t="shared" si="50"/>
        <v>71.55</v>
      </c>
      <c r="E473" s="12">
        <f t="shared" si="51"/>
        <v>8.3857442348011569E-4</v>
      </c>
      <c r="F473" s="12">
        <f t="shared" si="54"/>
        <v>-4.7798742138364769E-2</v>
      </c>
      <c r="G473" s="6">
        <v>2.427</v>
      </c>
      <c r="H473" s="6">
        <v>2.4279999999999999</v>
      </c>
      <c r="I473" s="11">
        <f t="shared" si="52"/>
        <v>2.4275000000000002</v>
      </c>
      <c r="J473" s="12">
        <f t="shared" si="53"/>
        <v>4.1194644696184953E-4</v>
      </c>
      <c r="K473" s="12">
        <f t="shared" si="55"/>
        <v>-3.2955715756951665E-2</v>
      </c>
      <c r="L473" s="22">
        <f t="shared" si="56"/>
        <v>-4.3234433362965015E-2</v>
      </c>
    </row>
    <row r="474" spans="1:12" x14ac:dyDescent="0.2">
      <c r="A474" s="8">
        <v>45047</v>
      </c>
      <c r="B474" s="9">
        <v>75.709999999999994</v>
      </c>
      <c r="C474" s="9">
        <v>75.78</v>
      </c>
      <c r="D474" s="6">
        <f t="shared" si="50"/>
        <v>75.745000000000005</v>
      </c>
      <c r="E474" s="12">
        <f t="shared" si="51"/>
        <v>9.2415340946606884E-4</v>
      </c>
      <c r="F474" s="12">
        <f t="shared" si="54"/>
        <v>-5.5383193610139325E-2</v>
      </c>
      <c r="G474" s="9">
        <v>2.5009999999999999</v>
      </c>
      <c r="H474" s="9">
        <v>2.5030000000000001</v>
      </c>
      <c r="I474" s="11">
        <f t="shared" si="52"/>
        <v>2.5019999999999998</v>
      </c>
      <c r="J474" s="12">
        <f t="shared" si="53"/>
        <v>7.9936051159081695E-4</v>
      </c>
      <c r="K474" s="12">
        <f t="shared" si="55"/>
        <v>-2.9776179056754448E-2</v>
      </c>
      <c r="L474" s="22">
        <f t="shared" si="56"/>
        <v>-4.750890178888631E-2</v>
      </c>
    </row>
    <row r="475" spans="1:12" x14ac:dyDescent="0.2">
      <c r="A475" s="5">
        <v>45044</v>
      </c>
      <c r="B475" s="6">
        <v>76.59</v>
      </c>
      <c r="C475" s="6">
        <v>76.69</v>
      </c>
      <c r="D475" s="6">
        <f t="shared" si="50"/>
        <v>76.64</v>
      </c>
      <c r="E475" s="12">
        <f t="shared" si="51"/>
        <v>1.3048016701460636E-3</v>
      </c>
      <c r="F475" s="12">
        <f t="shared" si="54"/>
        <v>-1.1677974947807868E-2</v>
      </c>
      <c r="G475" s="6">
        <v>2.52</v>
      </c>
      <c r="H475" s="6">
        <v>2.5739999999999998</v>
      </c>
      <c r="I475" s="11">
        <f t="shared" si="52"/>
        <v>2.5469999999999997</v>
      </c>
      <c r="J475" s="12">
        <f t="shared" si="53"/>
        <v>2.1201413427561773E-2</v>
      </c>
      <c r="K475" s="12">
        <f t="shared" si="55"/>
        <v>-1.7667844522968212E-2</v>
      </c>
      <c r="L475" s="22">
        <f t="shared" si="56"/>
        <v>-1.3519891384717252E-2</v>
      </c>
    </row>
    <row r="476" spans="1:12" x14ac:dyDescent="0.2">
      <c r="A476" s="8">
        <v>45043</v>
      </c>
      <c r="B476" s="9">
        <v>74.790000000000006</v>
      </c>
      <c r="C476" s="9">
        <v>74.86</v>
      </c>
      <c r="D476" s="6">
        <f t="shared" si="50"/>
        <v>74.825000000000003</v>
      </c>
      <c r="E476" s="12">
        <f t="shared" si="51"/>
        <v>9.3551620447702207E-4</v>
      </c>
      <c r="F476" s="12">
        <f t="shared" si="54"/>
        <v>2.4256598730370893E-2</v>
      </c>
      <c r="G476" s="9">
        <v>2.5379999999999998</v>
      </c>
      <c r="H476" s="9">
        <v>2.58</v>
      </c>
      <c r="I476" s="11">
        <f t="shared" si="52"/>
        <v>2.5590000000000002</v>
      </c>
      <c r="J476" s="12">
        <f t="shared" si="53"/>
        <v>1.64126611957797E-2</v>
      </c>
      <c r="K476" s="12">
        <f t="shared" si="55"/>
        <v>-4.6893317702229043E-3</v>
      </c>
      <c r="L476" s="22">
        <f t="shared" si="56"/>
        <v>1.5355572672678621E-2</v>
      </c>
    </row>
    <row r="477" spans="1:12" x14ac:dyDescent="0.2">
      <c r="A477" s="5">
        <v>45042</v>
      </c>
      <c r="B477" s="6">
        <v>74.31</v>
      </c>
      <c r="C477" s="6">
        <v>74.39</v>
      </c>
      <c r="D477" s="6">
        <f t="shared" si="50"/>
        <v>74.349999999999994</v>
      </c>
      <c r="E477" s="12">
        <f t="shared" si="51"/>
        <v>1.0759919300605016E-3</v>
      </c>
      <c r="F477" s="12">
        <f t="shared" si="54"/>
        <v>6.38870208473441E-3</v>
      </c>
      <c r="G477" s="6">
        <v>2.1080000000000001</v>
      </c>
      <c r="H477" s="6">
        <v>2.14</v>
      </c>
      <c r="I477" s="11">
        <f t="shared" si="52"/>
        <v>2.1240000000000001</v>
      </c>
      <c r="J477" s="12">
        <f t="shared" si="53"/>
        <v>1.506591337099813E-2</v>
      </c>
      <c r="K477" s="12">
        <f t="shared" si="55"/>
        <v>0.20480225988700562</v>
      </c>
      <c r="L477" s="22">
        <f t="shared" si="56"/>
        <v>6.7401915951230032E-2</v>
      </c>
    </row>
    <row r="478" spans="1:12" x14ac:dyDescent="0.2">
      <c r="A478" s="8">
        <v>45041</v>
      </c>
      <c r="B478" s="9">
        <v>77.12</v>
      </c>
      <c r="C478" s="9">
        <v>77.13</v>
      </c>
      <c r="D478" s="6">
        <f t="shared" si="50"/>
        <v>77.125</v>
      </c>
      <c r="E478" s="12">
        <f t="shared" si="51"/>
        <v>1.2965964343586263E-4</v>
      </c>
      <c r="F478" s="12">
        <f t="shared" si="54"/>
        <v>-3.5980551053484633E-2</v>
      </c>
      <c r="G478" s="9">
        <v>2.2349999999999999</v>
      </c>
      <c r="H478" s="9">
        <v>2.2360000000000002</v>
      </c>
      <c r="I478" s="11">
        <f t="shared" si="52"/>
        <v>2.2355</v>
      </c>
      <c r="J478" s="12">
        <f t="shared" si="53"/>
        <v>4.4732721986147795E-4</v>
      </c>
      <c r="K478" s="12">
        <f t="shared" si="55"/>
        <v>-4.9876985014538078E-2</v>
      </c>
      <c r="L478" s="22">
        <f t="shared" si="56"/>
        <v>-4.0253777674884805E-2</v>
      </c>
    </row>
    <row r="479" spans="1:12" x14ac:dyDescent="0.2">
      <c r="A479" s="5">
        <v>45040</v>
      </c>
      <c r="B479" s="6">
        <v>78.64</v>
      </c>
      <c r="C479" s="6">
        <v>78.69</v>
      </c>
      <c r="D479" s="6">
        <f t="shared" si="50"/>
        <v>78.664999999999992</v>
      </c>
      <c r="E479" s="12">
        <f t="shared" si="51"/>
        <v>6.3560668658230678E-4</v>
      </c>
      <c r="F479" s="12">
        <f t="shared" si="54"/>
        <v>-1.9576685946736005E-2</v>
      </c>
      <c r="G479" s="6">
        <v>2.2599999999999998</v>
      </c>
      <c r="H479" s="6">
        <v>2.2799999999999998</v>
      </c>
      <c r="I479" s="11">
        <f t="shared" si="52"/>
        <v>2.2699999999999996</v>
      </c>
      <c r="J479" s="12">
        <f t="shared" si="53"/>
        <v>8.8105726872246791E-3</v>
      </c>
      <c r="K479" s="12">
        <f t="shared" si="55"/>
        <v>-1.5198237885462373E-2</v>
      </c>
      <c r="L479" s="22">
        <f t="shared" si="56"/>
        <v>-1.8230290111064067E-2</v>
      </c>
    </row>
    <row r="480" spans="1:12" x14ac:dyDescent="0.2">
      <c r="A480" s="8">
        <v>45037</v>
      </c>
      <c r="B480" s="9">
        <v>77.91</v>
      </c>
      <c r="C480" s="9">
        <v>77.989999999999995</v>
      </c>
      <c r="D480" s="6">
        <f t="shared" si="50"/>
        <v>77.949999999999989</v>
      </c>
      <c r="E480" s="12">
        <f t="shared" si="51"/>
        <v>1.0262989095573868E-3</v>
      </c>
      <c r="F480" s="12">
        <f t="shared" si="54"/>
        <v>9.1725465041694321E-3</v>
      </c>
      <c r="G480" s="9">
        <v>2.2000000000000002</v>
      </c>
      <c r="H480" s="9">
        <v>2.2349999999999999</v>
      </c>
      <c r="I480" s="11">
        <f t="shared" si="52"/>
        <v>2.2175000000000002</v>
      </c>
      <c r="J480" s="12">
        <f t="shared" si="53"/>
        <v>1.5783540022547775E-2</v>
      </c>
      <c r="K480" s="12">
        <f t="shared" si="55"/>
        <v>2.3675310033821617E-2</v>
      </c>
      <c r="L480" s="22">
        <f t="shared" si="56"/>
        <v>1.3632222660834532E-2</v>
      </c>
    </row>
    <row r="481" spans="1:12" x14ac:dyDescent="0.2">
      <c r="A481" s="5">
        <v>45036</v>
      </c>
      <c r="B481" s="6">
        <v>77.11</v>
      </c>
      <c r="C481" s="6">
        <v>77.17</v>
      </c>
      <c r="D481" s="6">
        <f t="shared" si="50"/>
        <v>77.14</v>
      </c>
      <c r="E481" s="12">
        <f t="shared" si="51"/>
        <v>7.7780658542911949E-4</v>
      </c>
      <c r="F481" s="12">
        <f t="shared" si="54"/>
        <v>1.0500388903292635E-2</v>
      </c>
      <c r="G481" s="6">
        <v>2.181</v>
      </c>
      <c r="H481" s="6">
        <v>2.2210000000000001</v>
      </c>
      <c r="I481" s="11">
        <f t="shared" si="52"/>
        <v>2.2010000000000001</v>
      </c>
      <c r="J481" s="12">
        <f t="shared" si="53"/>
        <v>1.8173557473875526E-2</v>
      </c>
      <c r="K481" s="12">
        <f t="shared" si="55"/>
        <v>7.4965924579737386E-3</v>
      </c>
      <c r="L481" s="22">
        <f t="shared" si="56"/>
        <v>9.5767056784179516E-3</v>
      </c>
    </row>
    <row r="482" spans="1:12" x14ac:dyDescent="0.2">
      <c r="A482" s="8">
        <v>45035</v>
      </c>
      <c r="B482" s="9">
        <v>78.989999999999995</v>
      </c>
      <c r="C482" s="9">
        <v>79.06</v>
      </c>
      <c r="D482" s="6">
        <f t="shared" si="50"/>
        <v>79.025000000000006</v>
      </c>
      <c r="E482" s="12">
        <f t="shared" si="51"/>
        <v>8.8579563429303876E-4</v>
      </c>
      <c r="F482" s="12">
        <f t="shared" si="54"/>
        <v>-2.3853211009174369E-2</v>
      </c>
      <c r="G482" s="9">
        <v>2.1749999999999998</v>
      </c>
      <c r="H482" s="9">
        <v>2.2090000000000001</v>
      </c>
      <c r="I482" s="11">
        <f t="shared" si="52"/>
        <v>2.1920000000000002</v>
      </c>
      <c r="J482" s="12">
        <f t="shared" si="53"/>
        <v>1.5510948905109604E-2</v>
      </c>
      <c r="K482" s="12">
        <f t="shared" si="55"/>
        <v>4.1058394160582434E-3</v>
      </c>
      <c r="L482" s="22">
        <f t="shared" si="56"/>
        <v>-1.5255655771548738E-2</v>
      </c>
    </row>
    <row r="483" spans="1:12" x14ac:dyDescent="0.2">
      <c r="A483" s="5">
        <v>45034</v>
      </c>
      <c r="B483" s="6">
        <v>80.88</v>
      </c>
      <c r="C483" s="6">
        <v>80.95</v>
      </c>
      <c r="D483" s="6">
        <f t="shared" si="50"/>
        <v>80.914999999999992</v>
      </c>
      <c r="E483" s="12">
        <f t="shared" si="51"/>
        <v>8.6510535747398381E-4</v>
      </c>
      <c r="F483" s="12">
        <f t="shared" si="54"/>
        <v>-2.3357844651794912E-2</v>
      </c>
      <c r="G483" s="6">
        <v>2.36</v>
      </c>
      <c r="H483" s="6">
        <v>2.3860000000000001</v>
      </c>
      <c r="I483" s="11">
        <f t="shared" si="52"/>
        <v>2.3730000000000002</v>
      </c>
      <c r="J483" s="12">
        <f t="shared" si="53"/>
        <v>1.095659502739159E-2</v>
      </c>
      <c r="K483" s="12">
        <f t="shared" si="55"/>
        <v>-7.6274757690686923E-2</v>
      </c>
      <c r="L483" s="22">
        <f t="shared" si="56"/>
        <v>-3.9630074070785309E-2</v>
      </c>
    </row>
    <row r="484" spans="1:12" x14ac:dyDescent="0.2">
      <c r="A484" s="8">
        <v>45033</v>
      </c>
      <c r="B484" s="9">
        <v>80.92</v>
      </c>
      <c r="C484" s="9">
        <v>80.989999999999995</v>
      </c>
      <c r="D484" s="6">
        <f t="shared" si="50"/>
        <v>80.954999999999998</v>
      </c>
      <c r="E484" s="12">
        <f t="shared" si="51"/>
        <v>8.6467790747937962E-4</v>
      </c>
      <c r="F484" s="12">
        <f t="shared" si="54"/>
        <v>-4.9410166141694578E-4</v>
      </c>
      <c r="G484" s="9">
        <v>2.2829999999999999</v>
      </c>
      <c r="H484" s="9">
        <v>2.2999999999999998</v>
      </c>
      <c r="I484" s="11">
        <f t="shared" si="52"/>
        <v>2.2915000000000001</v>
      </c>
      <c r="J484" s="12">
        <f t="shared" si="53"/>
        <v>7.4187213615535255E-3</v>
      </c>
      <c r="K484" s="12">
        <f t="shared" si="55"/>
        <v>3.5566222998036245E-2</v>
      </c>
      <c r="L484" s="22">
        <f t="shared" si="56"/>
        <v>1.0594638064398799E-2</v>
      </c>
    </row>
    <row r="485" spans="1:12" x14ac:dyDescent="0.2">
      <c r="A485" s="5">
        <v>45030</v>
      </c>
      <c r="B485" s="6">
        <v>82.65</v>
      </c>
      <c r="C485" s="6">
        <v>82.71</v>
      </c>
      <c r="D485" s="6">
        <f t="shared" si="50"/>
        <v>82.68</v>
      </c>
      <c r="E485" s="12">
        <f t="shared" si="51"/>
        <v>7.2568940493454354E-4</v>
      </c>
      <c r="F485" s="12">
        <f t="shared" si="54"/>
        <v>-2.0863570391872366E-2</v>
      </c>
      <c r="G485" s="6">
        <v>2.1</v>
      </c>
      <c r="H485" s="6">
        <v>2.12</v>
      </c>
      <c r="I485" s="11">
        <f t="shared" si="52"/>
        <v>2.1100000000000003</v>
      </c>
      <c r="J485" s="12">
        <f t="shared" si="53"/>
        <v>9.4786729857819982E-3</v>
      </c>
      <c r="K485" s="12">
        <f t="shared" si="55"/>
        <v>8.6018957345971536E-2</v>
      </c>
      <c r="L485" s="22">
        <f t="shared" si="56"/>
        <v>1.2003369729021291E-2</v>
      </c>
    </row>
    <row r="486" spans="1:12" x14ac:dyDescent="0.2">
      <c r="A486" s="8">
        <v>45029</v>
      </c>
      <c r="B486" s="9">
        <v>82.39</v>
      </c>
      <c r="C486" s="9">
        <v>82.44</v>
      </c>
      <c r="D486" s="6">
        <f t="shared" si="50"/>
        <v>82.414999999999992</v>
      </c>
      <c r="E486" s="12">
        <f t="shared" si="51"/>
        <v>6.066856761511516E-4</v>
      </c>
      <c r="F486" s="12">
        <f t="shared" si="54"/>
        <v>3.2154340836014761E-3</v>
      </c>
      <c r="G486" s="9">
        <v>2.012</v>
      </c>
      <c r="H486" s="9">
        <v>2.0350000000000001</v>
      </c>
      <c r="I486" s="11">
        <f t="shared" si="52"/>
        <v>2.0235000000000003</v>
      </c>
      <c r="J486" s="12">
        <f t="shared" si="53"/>
        <v>1.1366444279713431E-2</v>
      </c>
      <c r="K486" s="12">
        <f t="shared" si="55"/>
        <v>4.2747714356313304E-2</v>
      </c>
      <c r="L486" s="22">
        <f t="shared" si="56"/>
        <v>1.5371818443751298E-2</v>
      </c>
    </row>
    <row r="487" spans="1:12" x14ac:dyDescent="0.2">
      <c r="A487" s="5">
        <v>45028</v>
      </c>
      <c r="B487" s="6">
        <v>83.23</v>
      </c>
      <c r="C487" s="6">
        <v>83.3</v>
      </c>
      <c r="D487" s="6">
        <f t="shared" si="50"/>
        <v>83.265000000000001</v>
      </c>
      <c r="E487" s="12">
        <f t="shared" si="51"/>
        <v>8.4068936527944725E-4</v>
      </c>
      <c r="F487" s="12">
        <f t="shared" si="54"/>
        <v>-1.020837086410864E-2</v>
      </c>
      <c r="G487" s="6">
        <v>2.0680000000000001</v>
      </c>
      <c r="H487" s="6">
        <v>2.0910000000000002</v>
      </c>
      <c r="I487" s="11">
        <f t="shared" si="52"/>
        <v>2.0795000000000003</v>
      </c>
      <c r="J487" s="12">
        <f t="shared" si="53"/>
        <v>1.1060351045924562E-2</v>
      </c>
      <c r="K487" s="12">
        <f t="shared" si="55"/>
        <v>-2.692955037268574E-2</v>
      </c>
      <c r="L487" s="22">
        <f t="shared" si="56"/>
        <v>-1.5350221616432584E-2</v>
      </c>
    </row>
    <row r="488" spans="1:12" x14ac:dyDescent="0.2">
      <c r="A488" s="8">
        <v>45027</v>
      </c>
      <c r="B488" s="9">
        <v>81.44</v>
      </c>
      <c r="C488" s="9">
        <v>81.5</v>
      </c>
      <c r="D488" s="6">
        <f t="shared" si="50"/>
        <v>81.47</v>
      </c>
      <c r="E488" s="12">
        <f t="shared" si="51"/>
        <v>7.3646741131707717E-4</v>
      </c>
      <c r="F488" s="12">
        <f t="shared" si="54"/>
        <v>2.2032650055235026E-2</v>
      </c>
      <c r="G488" s="9">
        <v>2.2130000000000001</v>
      </c>
      <c r="H488" s="9">
        <v>2.2250000000000001</v>
      </c>
      <c r="I488" s="11">
        <f t="shared" si="52"/>
        <v>2.2190000000000003</v>
      </c>
      <c r="J488" s="12">
        <f t="shared" si="53"/>
        <v>5.4078413699864842E-3</v>
      </c>
      <c r="K488" s="12">
        <f t="shared" si="55"/>
        <v>-6.2866155926092793E-2</v>
      </c>
      <c r="L488" s="22">
        <f t="shared" si="56"/>
        <v>-4.0741798596387532E-3</v>
      </c>
    </row>
    <row r="489" spans="1:12" x14ac:dyDescent="0.2">
      <c r="A489" s="5">
        <v>45026</v>
      </c>
      <c r="B489" s="6">
        <v>79.87</v>
      </c>
      <c r="C489" s="6">
        <v>79.95</v>
      </c>
      <c r="D489" s="6">
        <f t="shared" si="50"/>
        <v>79.91</v>
      </c>
      <c r="E489" s="12">
        <f t="shared" si="51"/>
        <v>1.0011262670504104E-3</v>
      </c>
      <c r="F489" s="12">
        <f t="shared" si="54"/>
        <v>1.9521962207483368E-2</v>
      </c>
      <c r="G489" s="6">
        <v>2.1749999999999998</v>
      </c>
      <c r="H489" s="6">
        <v>2.1890000000000001</v>
      </c>
      <c r="I489" s="11">
        <f t="shared" si="52"/>
        <v>2.1819999999999999</v>
      </c>
      <c r="J489" s="12">
        <f t="shared" si="53"/>
        <v>6.4161319890010246E-3</v>
      </c>
      <c r="K489" s="12">
        <f t="shared" si="55"/>
        <v>1.6956920256645525E-2</v>
      </c>
      <c r="L489" s="22">
        <f t="shared" si="56"/>
        <v>1.8733198300135041E-2</v>
      </c>
    </row>
    <row r="490" spans="1:12" x14ac:dyDescent="0.2">
      <c r="A490" s="8">
        <v>45022</v>
      </c>
      <c r="B490" s="9">
        <v>80.42</v>
      </c>
      <c r="C490" s="9">
        <v>80.510000000000005</v>
      </c>
      <c r="D490" s="6">
        <f t="shared" si="50"/>
        <v>80.465000000000003</v>
      </c>
      <c r="E490" s="12">
        <f t="shared" si="51"/>
        <v>1.1184987261542709E-3</v>
      </c>
      <c r="F490" s="12">
        <f t="shared" si="54"/>
        <v>-6.8974088112845333E-3</v>
      </c>
      <c r="G490" s="9">
        <v>2.0179999999999998</v>
      </c>
      <c r="H490" s="9">
        <v>2.0390000000000001</v>
      </c>
      <c r="I490" s="11">
        <f t="shared" si="52"/>
        <v>2.0285000000000002</v>
      </c>
      <c r="J490" s="12">
        <f t="shared" si="53"/>
        <v>1.0352477199901577E-2</v>
      </c>
      <c r="K490" s="12">
        <f t="shared" si="55"/>
        <v>7.5671678580231605E-2</v>
      </c>
      <c r="L490" s="22">
        <f t="shared" si="56"/>
        <v>1.8493020368965135E-2</v>
      </c>
    </row>
    <row r="491" spans="1:12" x14ac:dyDescent="0.2">
      <c r="A491" s="5">
        <v>45021</v>
      </c>
      <c r="B491" s="6">
        <v>80.3</v>
      </c>
      <c r="C491" s="6">
        <v>80.38</v>
      </c>
      <c r="D491" s="6">
        <f t="shared" si="50"/>
        <v>80.34</v>
      </c>
      <c r="E491" s="12">
        <f t="shared" si="51"/>
        <v>9.9576798605922694E-4</v>
      </c>
      <c r="F491" s="12">
        <f t="shared" si="54"/>
        <v>1.5558874782175547E-3</v>
      </c>
      <c r="G491" s="6">
        <v>2.1280000000000001</v>
      </c>
      <c r="H491" s="6">
        <v>2.157</v>
      </c>
      <c r="I491" s="11">
        <f t="shared" si="52"/>
        <v>2.1425000000000001</v>
      </c>
      <c r="J491" s="12">
        <f t="shared" si="53"/>
        <v>1.353558926487744E-2</v>
      </c>
      <c r="K491" s="12">
        <f t="shared" si="55"/>
        <v>-5.3208868144690724E-2</v>
      </c>
      <c r="L491" s="22">
        <f t="shared" si="56"/>
        <v>-1.5284563266064314E-2</v>
      </c>
    </row>
    <row r="492" spans="1:12" x14ac:dyDescent="0.2">
      <c r="A492" s="8">
        <v>45020</v>
      </c>
      <c r="B492" s="9">
        <v>80.989999999999995</v>
      </c>
      <c r="C492" s="9">
        <v>81.08</v>
      </c>
      <c r="D492" s="6">
        <f t="shared" si="50"/>
        <v>81.034999999999997</v>
      </c>
      <c r="E492" s="12">
        <f t="shared" si="51"/>
        <v>1.1106312087370077E-3</v>
      </c>
      <c r="F492" s="12">
        <f t="shared" si="54"/>
        <v>-8.5765410008020737E-3</v>
      </c>
      <c r="G492" s="9">
        <v>2.09</v>
      </c>
      <c r="H492" s="9">
        <v>2.0960000000000001</v>
      </c>
      <c r="I492" s="11">
        <f t="shared" si="52"/>
        <v>2.093</v>
      </c>
      <c r="J492" s="12">
        <f t="shared" si="53"/>
        <v>2.8666985188725404E-3</v>
      </c>
      <c r="K492" s="12">
        <f t="shared" si="55"/>
        <v>2.3650262780697595E-2</v>
      </c>
      <c r="L492" s="22">
        <f t="shared" si="56"/>
        <v>1.3333708677896071E-3</v>
      </c>
    </row>
    <row r="493" spans="1:12" x14ac:dyDescent="0.2">
      <c r="A493" s="5">
        <v>45019</v>
      </c>
      <c r="B493" s="6">
        <v>80.39</v>
      </c>
      <c r="C493" s="6">
        <v>80.459999999999994</v>
      </c>
      <c r="D493" s="6">
        <f t="shared" si="50"/>
        <v>80.424999999999997</v>
      </c>
      <c r="E493" s="12">
        <f t="shared" si="51"/>
        <v>8.7037612682615089E-4</v>
      </c>
      <c r="F493" s="12">
        <f t="shared" si="54"/>
        <v>7.5847062480571825E-3</v>
      </c>
      <c r="G493" s="6">
        <v>2.0990000000000002</v>
      </c>
      <c r="H493" s="6">
        <v>2.1230000000000002</v>
      </c>
      <c r="I493" s="11">
        <f t="shared" si="52"/>
        <v>2.1110000000000002</v>
      </c>
      <c r="J493" s="12">
        <f t="shared" si="53"/>
        <v>1.1369019422074855E-2</v>
      </c>
      <c r="K493" s="12">
        <f t="shared" si="55"/>
        <v>-8.5267645665562108E-3</v>
      </c>
      <c r="L493" s="22">
        <f t="shared" si="56"/>
        <v>2.6303441298423111E-3</v>
      </c>
    </row>
    <row r="494" spans="1:12" x14ac:dyDescent="0.2">
      <c r="A494" s="8">
        <v>45016</v>
      </c>
      <c r="B494" s="9">
        <v>75.66</v>
      </c>
      <c r="C494" s="9">
        <v>75.709999999999994</v>
      </c>
      <c r="D494" s="6">
        <f t="shared" si="50"/>
        <v>75.685000000000002</v>
      </c>
      <c r="E494" s="12">
        <f t="shared" si="51"/>
        <v>6.6063288630504268E-4</v>
      </c>
      <c r="F494" s="12">
        <f t="shared" si="54"/>
        <v>6.2627997621721443E-2</v>
      </c>
      <c r="G494" s="9">
        <v>2.1619999999999999</v>
      </c>
      <c r="H494" s="9">
        <v>2.19</v>
      </c>
      <c r="I494" s="11">
        <f t="shared" si="52"/>
        <v>2.1760000000000002</v>
      </c>
      <c r="J494" s="12">
        <f t="shared" si="53"/>
        <v>1.2867647058823539E-2</v>
      </c>
      <c r="K494" s="12">
        <f t="shared" si="55"/>
        <v>-2.9871323529411686E-2</v>
      </c>
      <c r="L494" s="22">
        <f t="shared" si="56"/>
        <v>3.4183969267953654E-2</v>
      </c>
    </row>
    <row r="495" spans="1:12" x14ac:dyDescent="0.2">
      <c r="A495" s="5">
        <v>45015</v>
      </c>
      <c r="B495" s="6">
        <v>74.33</v>
      </c>
      <c r="C495" s="6">
        <v>74.400000000000006</v>
      </c>
      <c r="D495" s="6">
        <f t="shared" si="50"/>
        <v>74.365000000000009</v>
      </c>
      <c r="E495" s="12">
        <f t="shared" si="51"/>
        <v>9.4130303234058203E-4</v>
      </c>
      <c r="F495" s="12">
        <f t="shared" si="54"/>
        <v>1.7750285752706096E-2</v>
      </c>
      <c r="G495" s="6">
        <v>2.085</v>
      </c>
      <c r="H495" s="6">
        <v>2.1070000000000002</v>
      </c>
      <c r="I495" s="11">
        <f t="shared" si="52"/>
        <v>2.0960000000000001</v>
      </c>
      <c r="J495" s="12">
        <f t="shared" si="53"/>
        <v>1.0496183206106985E-2</v>
      </c>
      <c r="K495" s="12">
        <f t="shared" si="55"/>
        <v>3.8167938931297662E-2</v>
      </c>
      <c r="L495" s="22">
        <f t="shared" si="56"/>
        <v>2.4028821624124667E-2</v>
      </c>
    </row>
    <row r="496" spans="1:12" x14ac:dyDescent="0.2">
      <c r="A496" s="8">
        <v>45014</v>
      </c>
      <c r="B496" s="9">
        <v>72.78</v>
      </c>
      <c r="C496" s="9">
        <v>72.83</v>
      </c>
      <c r="D496" s="6">
        <f t="shared" si="50"/>
        <v>72.805000000000007</v>
      </c>
      <c r="E496" s="12">
        <f t="shared" si="51"/>
        <v>6.8676601881734981E-4</v>
      </c>
      <c r="F496" s="12">
        <f t="shared" si="54"/>
        <v>2.1427099787102666E-2</v>
      </c>
      <c r="G496" s="9">
        <v>2.177</v>
      </c>
      <c r="H496" s="9">
        <v>2.19</v>
      </c>
      <c r="I496" s="11">
        <f t="shared" si="52"/>
        <v>2.1835</v>
      </c>
      <c r="J496" s="12">
        <f t="shared" si="53"/>
        <v>5.9537439890084273E-3</v>
      </c>
      <c r="K496" s="12">
        <f t="shared" si="55"/>
        <v>-4.0073276849095452E-2</v>
      </c>
      <c r="L496" s="22">
        <f t="shared" si="56"/>
        <v>2.5154101115726739E-3</v>
      </c>
    </row>
    <row r="497" spans="1:12" x14ac:dyDescent="0.2">
      <c r="A497" s="5">
        <v>45013</v>
      </c>
      <c r="B497" s="6">
        <v>73.55</v>
      </c>
      <c r="C497" s="6">
        <v>73.61</v>
      </c>
      <c r="D497" s="6">
        <f t="shared" si="50"/>
        <v>73.58</v>
      </c>
      <c r="E497" s="12">
        <f t="shared" si="51"/>
        <v>8.1543897798317853E-4</v>
      </c>
      <c r="F497" s="12">
        <f t="shared" si="54"/>
        <v>-1.0532753465615552E-2</v>
      </c>
      <c r="G497" s="6">
        <v>2.153</v>
      </c>
      <c r="H497" s="6">
        <v>2.165</v>
      </c>
      <c r="I497" s="11">
        <f t="shared" si="52"/>
        <v>2.1589999999999998</v>
      </c>
      <c r="J497" s="12">
        <f t="shared" si="53"/>
        <v>5.5581287633163553E-3</v>
      </c>
      <c r="K497" s="12">
        <f t="shared" si="55"/>
        <v>1.1347846225104208E-2</v>
      </c>
      <c r="L497" s="22">
        <f t="shared" si="56"/>
        <v>-3.8043538378670248E-3</v>
      </c>
    </row>
    <row r="498" spans="1:12" x14ac:dyDescent="0.2">
      <c r="A498" s="8">
        <v>45012</v>
      </c>
      <c r="B498" s="9">
        <v>72.87</v>
      </c>
      <c r="C498" s="9">
        <v>72.92</v>
      </c>
      <c r="D498" s="6">
        <f t="shared" si="50"/>
        <v>72.89500000000001</v>
      </c>
      <c r="E498" s="12">
        <f t="shared" si="51"/>
        <v>6.8591810137865633E-4</v>
      </c>
      <c r="F498" s="12">
        <f t="shared" si="54"/>
        <v>9.3970779888878919E-3</v>
      </c>
      <c r="G498" s="9">
        <v>2.2149999999999999</v>
      </c>
      <c r="H498" s="9">
        <v>2.238</v>
      </c>
      <c r="I498" s="11">
        <f t="shared" si="52"/>
        <v>2.2264999999999997</v>
      </c>
      <c r="J498" s="12">
        <f t="shared" si="53"/>
        <v>1.0330114529530714E-2</v>
      </c>
      <c r="K498" s="12">
        <f t="shared" si="55"/>
        <v>-3.0316640467100808E-2</v>
      </c>
      <c r="L498" s="22">
        <f t="shared" si="56"/>
        <v>-2.8150995680698426E-3</v>
      </c>
    </row>
    <row r="499" spans="1:12" x14ac:dyDescent="0.2">
      <c r="A499" s="5">
        <v>45009</v>
      </c>
      <c r="B499" s="6">
        <v>69.14</v>
      </c>
      <c r="C499" s="6">
        <v>69.28</v>
      </c>
      <c r="D499" s="6">
        <f t="shared" si="50"/>
        <v>69.210000000000008</v>
      </c>
      <c r="E499" s="12">
        <f t="shared" si="51"/>
        <v>2.0228290709435131E-3</v>
      </c>
      <c r="F499" s="12">
        <f t="shared" si="54"/>
        <v>5.3243750903048781E-2</v>
      </c>
      <c r="G499" s="6">
        <v>2.3119999999999998</v>
      </c>
      <c r="H499" s="6">
        <v>2.34</v>
      </c>
      <c r="I499" s="11">
        <f t="shared" si="52"/>
        <v>2.3259999999999996</v>
      </c>
      <c r="J499" s="12">
        <f t="shared" si="53"/>
        <v>1.2037833190025809E-2</v>
      </c>
      <c r="K499" s="12">
        <f t="shared" si="55"/>
        <v>-4.277730008598446E-2</v>
      </c>
      <c r="L499" s="22">
        <f t="shared" si="56"/>
        <v>2.3716772078759468E-2</v>
      </c>
    </row>
    <row r="500" spans="1:12" x14ac:dyDescent="0.2">
      <c r="A500" s="8">
        <v>45008</v>
      </c>
      <c r="B500" s="9">
        <v>69.44</v>
      </c>
      <c r="C500" s="9">
        <v>69.510000000000005</v>
      </c>
      <c r="D500" s="6">
        <f t="shared" si="50"/>
        <v>69.474999999999994</v>
      </c>
      <c r="E500" s="12">
        <f t="shared" si="51"/>
        <v>1.0075566750630787E-3</v>
      </c>
      <c r="F500" s="12">
        <f t="shared" si="54"/>
        <v>-3.8143216984525274E-3</v>
      </c>
      <c r="G500" s="9">
        <v>2.2749999999999999</v>
      </c>
      <c r="H500" s="9">
        <v>2.278</v>
      </c>
      <c r="I500" s="11">
        <f t="shared" si="52"/>
        <v>2.2765</v>
      </c>
      <c r="J500" s="12">
        <f t="shared" si="53"/>
        <v>1.3178124313639858E-3</v>
      </c>
      <c r="K500" s="12">
        <f t="shared" si="55"/>
        <v>2.1743905117504791E-2</v>
      </c>
      <c r="L500" s="22">
        <f t="shared" si="56"/>
        <v>4.044967636626152E-3</v>
      </c>
    </row>
    <row r="501" spans="1:12" x14ac:dyDescent="0.2">
      <c r="A501" s="5">
        <v>45007</v>
      </c>
      <c r="B501" s="6">
        <v>69.86</v>
      </c>
      <c r="C501" s="6">
        <v>70.03</v>
      </c>
      <c r="D501" s="6">
        <f t="shared" si="50"/>
        <v>69.944999999999993</v>
      </c>
      <c r="E501" s="12">
        <f t="shared" si="51"/>
        <v>2.4304810922868214E-3</v>
      </c>
      <c r="F501" s="12">
        <f t="shared" si="54"/>
        <v>-6.7195653727929461E-3</v>
      </c>
      <c r="G501" s="6">
        <v>2.347</v>
      </c>
      <c r="H501" s="6">
        <v>2.3559999999999999</v>
      </c>
      <c r="I501" s="11">
        <f t="shared" si="52"/>
        <v>2.3514999999999997</v>
      </c>
      <c r="J501" s="12">
        <f t="shared" si="53"/>
        <v>3.8273442483520723E-3</v>
      </c>
      <c r="K501" s="12">
        <f t="shared" si="55"/>
        <v>-3.1894535402934188E-2</v>
      </c>
      <c r="L501" s="22">
        <f t="shared" si="56"/>
        <v>-1.4461001228009706E-2</v>
      </c>
    </row>
    <row r="502" spans="1:12" x14ac:dyDescent="0.2">
      <c r="A502" s="8">
        <v>45006</v>
      </c>
      <c r="B502" s="9">
        <v>69.400000000000006</v>
      </c>
      <c r="C502" s="9">
        <v>69.540000000000006</v>
      </c>
      <c r="D502" s="6">
        <f t="shared" si="50"/>
        <v>69.47</v>
      </c>
      <c r="E502" s="12">
        <f t="shared" si="51"/>
        <v>2.0152583849143597E-3</v>
      </c>
      <c r="F502" s="12">
        <f t="shared" si="54"/>
        <v>6.8374838059592769E-3</v>
      </c>
      <c r="G502" s="9">
        <v>2.4620000000000002</v>
      </c>
      <c r="H502" s="9">
        <v>2.464</v>
      </c>
      <c r="I502" s="11">
        <f t="shared" si="52"/>
        <v>2.4630000000000001</v>
      </c>
      <c r="J502" s="12">
        <f t="shared" si="53"/>
        <v>8.1201786439292719E-4</v>
      </c>
      <c r="K502" s="12">
        <f t="shared" si="55"/>
        <v>-4.5269995939910879E-2</v>
      </c>
      <c r="L502" s="22">
        <f t="shared" si="56"/>
        <v>-9.1858406129654482E-3</v>
      </c>
    </row>
    <row r="503" spans="1:12" x14ac:dyDescent="0.2">
      <c r="A503" s="5">
        <v>45005</v>
      </c>
      <c r="B503" s="6">
        <v>67.650000000000006</v>
      </c>
      <c r="C503" s="6">
        <v>67.91</v>
      </c>
      <c r="D503" s="6">
        <f t="shared" si="50"/>
        <v>67.78</v>
      </c>
      <c r="E503" s="12">
        <f t="shared" si="51"/>
        <v>3.8359398052521527E-3</v>
      </c>
      <c r="F503" s="12">
        <f t="shared" si="54"/>
        <v>2.4933608734139856E-2</v>
      </c>
      <c r="G503" s="6">
        <v>2.351</v>
      </c>
      <c r="H503" s="6">
        <v>2.355</v>
      </c>
      <c r="I503" s="11">
        <f t="shared" si="52"/>
        <v>2.3529999999999998</v>
      </c>
      <c r="J503" s="12">
        <f t="shared" si="53"/>
        <v>1.6999575010624751E-3</v>
      </c>
      <c r="K503" s="12">
        <f t="shared" si="55"/>
        <v>4.6748831279218139E-2</v>
      </c>
      <c r="L503" s="22">
        <f t="shared" si="56"/>
        <v>3.1641904545328739E-2</v>
      </c>
    </row>
    <row r="504" spans="1:12" x14ac:dyDescent="0.2">
      <c r="A504" s="8">
        <v>45002</v>
      </c>
      <c r="B504" s="9">
        <v>65.95</v>
      </c>
      <c r="C504" s="9">
        <v>66.62</v>
      </c>
      <c r="D504" s="6">
        <f t="shared" si="50"/>
        <v>66.284999999999997</v>
      </c>
      <c r="E504" s="12">
        <f t="shared" si="51"/>
        <v>1.0107867541676122E-2</v>
      </c>
      <c r="F504" s="12">
        <f t="shared" si="54"/>
        <v>2.2554122350456396E-2</v>
      </c>
      <c r="G504" s="9">
        <v>2.4540000000000002</v>
      </c>
      <c r="H504" s="9">
        <v>2.4630000000000001</v>
      </c>
      <c r="I504" s="11">
        <f t="shared" si="52"/>
        <v>2.4584999999999999</v>
      </c>
      <c r="J504" s="12">
        <f t="shared" si="53"/>
        <v>3.6607687614398608E-3</v>
      </c>
      <c r="K504" s="12">
        <f t="shared" si="55"/>
        <v>-4.2912344925767787E-2</v>
      </c>
      <c r="L504" s="22">
        <f t="shared" si="56"/>
        <v>2.4228389177550023E-3</v>
      </c>
    </row>
    <row r="505" spans="1:12" x14ac:dyDescent="0.2">
      <c r="A505" s="5">
        <v>45001</v>
      </c>
      <c r="B505" s="6">
        <v>67.72</v>
      </c>
      <c r="C505" s="6">
        <v>68.400000000000006</v>
      </c>
      <c r="D505" s="6">
        <f t="shared" si="50"/>
        <v>68.06</v>
      </c>
      <c r="E505" s="12">
        <f t="shared" si="51"/>
        <v>9.9911842491919901E-3</v>
      </c>
      <c r="F505" s="12">
        <f t="shared" si="54"/>
        <v>-2.6079929473993624E-2</v>
      </c>
      <c r="G505" s="6">
        <v>2.6349999999999998</v>
      </c>
      <c r="H505" s="6">
        <v>2.6480000000000001</v>
      </c>
      <c r="I505" s="11">
        <f t="shared" si="52"/>
        <v>2.6414999999999997</v>
      </c>
      <c r="J505" s="12">
        <f t="shared" si="53"/>
        <v>4.921446148022088E-3</v>
      </c>
      <c r="K505" s="12">
        <f t="shared" si="55"/>
        <v>-6.9278818852924418E-2</v>
      </c>
      <c r="L505" s="22">
        <f t="shared" si="56"/>
        <v>-3.9363815442604685E-2</v>
      </c>
    </row>
    <row r="506" spans="1:12" x14ac:dyDescent="0.2">
      <c r="A506" s="8">
        <v>45000</v>
      </c>
      <c r="B506" s="9">
        <v>68.14</v>
      </c>
      <c r="C506" s="9">
        <v>68.599999999999994</v>
      </c>
      <c r="D506" s="6">
        <f t="shared" si="50"/>
        <v>68.37</v>
      </c>
      <c r="E506" s="12">
        <f t="shared" si="51"/>
        <v>6.7280971186191854E-3</v>
      </c>
      <c r="F506" s="12">
        <f t="shared" si="54"/>
        <v>-4.5341524060260596E-3</v>
      </c>
      <c r="G506" s="9">
        <v>2.5779999999999998</v>
      </c>
      <c r="H506" s="9">
        <v>2.581</v>
      </c>
      <c r="I506" s="11">
        <f t="shared" si="52"/>
        <v>2.5794999999999999</v>
      </c>
      <c r="J506" s="12">
        <f t="shared" si="53"/>
        <v>1.1630160883892668E-3</v>
      </c>
      <c r="K506" s="12">
        <f t="shared" si="55"/>
        <v>2.4035665826710462E-2</v>
      </c>
      <c r="L506" s="22">
        <f t="shared" si="56"/>
        <v>4.2512171486995282E-3</v>
      </c>
    </row>
    <row r="507" spans="1:12" x14ac:dyDescent="0.2">
      <c r="A507" s="5">
        <v>44999</v>
      </c>
      <c r="B507" s="6">
        <v>71.42</v>
      </c>
      <c r="C507" s="6">
        <v>71.53</v>
      </c>
      <c r="D507" s="6">
        <f t="shared" si="50"/>
        <v>71.474999999999994</v>
      </c>
      <c r="E507" s="12">
        <f t="shared" si="51"/>
        <v>1.5389996502273443E-3</v>
      </c>
      <c r="F507" s="12">
        <f t="shared" si="54"/>
        <v>-4.3441762854144694E-2</v>
      </c>
      <c r="G507" s="6">
        <v>2.6829999999999998</v>
      </c>
      <c r="H507" s="6">
        <v>2.69</v>
      </c>
      <c r="I507" s="11">
        <f t="shared" si="52"/>
        <v>2.6864999999999997</v>
      </c>
      <c r="J507" s="12">
        <f t="shared" si="53"/>
        <v>2.6056206960730012E-3</v>
      </c>
      <c r="K507" s="12">
        <f t="shared" si="55"/>
        <v>-3.9828773497115111E-2</v>
      </c>
      <c r="L507" s="22">
        <f t="shared" si="56"/>
        <v>-4.2330749600919843E-2</v>
      </c>
    </row>
    <row r="508" spans="1:12" x14ac:dyDescent="0.2">
      <c r="A508" s="8">
        <v>44998</v>
      </c>
      <c r="B508" s="9">
        <v>74.45</v>
      </c>
      <c r="C508" s="9">
        <v>74.75</v>
      </c>
      <c r="D508" s="6">
        <f t="shared" si="50"/>
        <v>74.599999999999994</v>
      </c>
      <c r="E508" s="12">
        <f t="shared" si="51"/>
        <v>4.0214477211795866E-3</v>
      </c>
      <c r="F508" s="12">
        <f t="shared" si="54"/>
        <v>-4.1890080428954479E-2</v>
      </c>
      <c r="G508" s="9">
        <v>2.7</v>
      </c>
      <c r="H508" s="9">
        <v>2.7469999999999999</v>
      </c>
      <c r="I508" s="11">
        <f t="shared" si="52"/>
        <v>2.7235</v>
      </c>
      <c r="J508" s="12">
        <f t="shared" si="53"/>
        <v>1.7257205801358439E-2</v>
      </c>
      <c r="K508" s="12">
        <f t="shared" si="55"/>
        <v>-1.3585459886175988E-2</v>
      </c>
      <c r="L508" s="22">
        <f t="shared" si="56"/>
        <v>-3.3186260560417347E-2</v>
      </c>
    </row>
    <row r="509" spans="1:12" x14ac:dyDescent="0.2">
      <c r="A509" s="5">
        <v>44995</v>
      </c>
      <c r="B509" s="6">
        <v>76.61</v>
      </c>
      <c r="C509" s="6">
        <v>76.69</v>
      </c>
      <c r="D509" s="6">
        <f t="shared" si="50"/>
        <v>76.650000000000006</v>
      </c>
      <c r="E509" s="12">
        <f t="shared" si="51"/>
        <v>1.0437051532941721E-3</v>
      </c>
      <c r="F509" s="12">
        <f t="shared" si="54"/>
        <v>-2.6744944553163896E-2</v>
      </c>
      <c r="G509" s="6">
        <v>2.5369999999999999</v>
      </c>
      <c r="H509" s="6">
        <v>2.569</v>
      </c>
      <c r="I509" s="11">
        <f t="shared" si="52"/>
        <v>2.5529999999999999</v>
      </c>
      <c r="J509" s="12">
        <f t="shared" si="53"/>
        <v>1.2534273403838633E-2</v>
      </c>
      <c r="K509" s="12">
        <f t="shared" si="55"/>
        <v>6.6784175479827734E-2</v>
      </c>
      <c r="L509" s="22">
        <f t="shared" si="56"/>
        <v>2.0157523796781422E-3</v>
      </c>
    </row>
    <row r="510" spans="1:12" x14ac:dyDescent="0.2">
      <c r="A510" s="8">
        <v>44994</v>
      </c>
      <c r="B510" s="9">
        <v>75.58</v>
      </c>
      <c r="C510" s="9">
        <v>75.64</v>
      </c>
      <c r="D510" s="6">
        <f t="shared" si="50"/>
        <v>75.61</v>
      </c>
      <c r="E510" s="12">
        <f t="shared" si="51"/>
        <v>7.9354582727155496E-4</v>
      </c>
      <c r="F510" s="12">
        <f t="shared" si="54"/>
        <v>1.3754794339373211E-2</v>
      </c>
      <c r="G510" s="9">
        <v>2.6280000000000001</v>
      </c>
      <c r="H510" s="9">
        <v>2.6309999999999998</v>
      </c>
      <c r="I510" s="11">
        <f t="shared" si="52"/>
        <v>2.6295000000000002</v>
      </c>
      <c r="J510" s="12">
        <f t="shared" si="53"/>
        <v>1.1409013120363832E-3</v>
      </c>
      <c r="K510" s="12">
        <f t="shared" si="55"/>
        <v>-2.909298345693101E-2</v>
      </c>
      <c r="L510" s="22">
        <f t="shared" si="56"/>
        <v>5.78877031367225E-4</v>
      </c>
    </row>
    <row r="511" spans="1:12" x14ac:dyDescent="0.2">
      <c r="A511" s="5">
        <v>44993</v>
      </c>
      <c r="B511" s="6">
        <v>76.45</v>
      </c>
      <c r="C511" s="6">
        <v>76.5</v>
      </c>
      <c r="D511" s="6">
        <f t="shared" si="50"/>
        <v>76.474999999999994</v>
      </c>
      <c r="E511" s="12">
        <f t="shared" si="51"/>
        <v>6.5380843412876318E-4</v>
      </c>
      <c r="F511" s="12">
        <f t="shared" si="54"/>
        <v>-1.131088591042817E-2</v>
      </c>
      <c r="G511" s="6">
        <v>2.73</v>
      </c>
      <c r="H511" s="6">
        <v>2.77</v>
      </c>
      <c r="I511" s="11">
        <f t="shared" si="52"/>
        <v>2.75</v>
      </c>
      <c r="J511" s="12">
        <f t="shared" si="53"/>
        <v>1.4545454545454558E-2</v>
      </c>
      <c r="K511" s="12">
        <f t="shared" si="55"/>
        <v>-4.3818181818181756E-2</v>
      </c>
      <c r="L511" s="22">
        <f t="shared" si="56"/>
        <v>-2.1307050584909525E-2</v>
      </c>
    </row>
    <row r="512" spans="1:12" x14ac:dyDescent="0.2">
      <c r="A512" s="8">
        <v>44992</v>
      </c>
      <c r="B512" s="9">
        <v>77.17</v>
      </c>
      <c r="C512" s="9">
        <v>77.239999999999995</v>
      </c>
      <c r="D512" s="6">
        <f t="shared" si="50"/>
        <v>77.204999999999998</v>
      </c>
      <c r="E512" s="12">
        <f t="shared" si="51"/>
        <v>9.0667702868976339E-4</v>
      </c>
      <c r="F512" s="12">
        <f t="shared" si="54"/>
        <v>-9.45534615633703E-3</v>
      </c>
      <c r="G512" s="9">
        <v>2.8210000000000002</v>
      </c>
      <c r="H512" s="9">
        <v>2.83</v>
      </c>
      <c r="I512" s="11">
        <f t="shared" si="52"/>
        <v>2.8254999999999999</v>
      </c>
      <c r="J512" s="12">
        <f t="shared" si="53"/>
        <v>3.1852769421340994E-3</v>
      </c>
      <c r="K512" s="12">
        <f t="shared" si="55"/>
        <v>-2.6720934347903014E-2</v>
      </c>
      <c r="L512" s="22">
        <f t="shared" si="56"/>
        <v>-1.4764605445526584E-2</v>
      </c>
    </row>
    <row r="513" spans="1:12" x14ac:dyDescent="0.2">
      <c r="A513" s="5">
        <v>44991</v>
      </c>
      <c r="B513" s="6">
        <v>80.47</v>
      </c>
      <c r="C513" s="6">
        <v>80.53</v>
      </c>
      <c r="D513" s="6">
        <f t="shared" si="50"/>
        <v>80.5</v>
      </c>
      <c r="E513" s="12">
        <f t="shared" si="51"/>
        <v>7.4534161490686052E-4</v>
      </c>
      <c r="F513" s="12">
        <f t="shared" si="54"/>
        <v>-4.0931677018633539E-2</v>
      </c>
      <c r="G513" s="6">
        <v>2.7669999999999999</v>
      </c>
      <c r="H513" s="6">
        <v>2.7690000000000001</v>
      </c>
      <c r="I513" s="11">
        <f t="shared" si="52"/>
        <v>2.7679999999999998</v>
      </c>
      <c r="J513" s="12">
        <f t="shared" si="53"/>
        <v>7.2254335260123702E-4</v>
      </c>
      <c r="K513" s="12">
        <f t="shared" si="55"/>
        <v>2.0773121387283267E-2</v>
      </c>
      <c r="L513" s="22">
        <f t="shared" si="56"/>
        <v>-2.1957126572433615E-2</v>
      </c>
    </row>
    <row r="514" spans="1:12" x14ac:dyDescent="0.2">
      <c r="A514" s="8">
        <v>44988</v>
      </c>
      <c r="B514" s="9">
        <v>79.84</v>
      </c>
      <c r="C514" s="9">
        <v>79.89</v>
      </c>
      <c r="D514" s="6">
        <f t="shared" si="50"/>
        <v>79.865000000000009</v>
      </c>
      <c r="E514" s="12">
        <f t="shared" si="51"/>
        <v>6.2605647029358483E-4</v>
      </c>
      <c r="F514" s="12">
        <f t="shared" si="54"/>
        <v>7.9509171727287775E-3</v>
      </c>
      <c r="G514" s="9">
        <v>3.1509999999999998</v>
      </c>
      <c r="H514" s="9">
        <v>3.1579999999999999</v>
      </c>
      <c r="I514" s="11">
        <f t="shared" si="52"/>
        <v>3.1544999999999996</v>
      </c>
      <c r="J514" s="12">
        <f t="shared" si="53"/>
        <v>2.2190521477255089E-3</v>
      </c>
      <c r="K514" s="12">
        <f t="shared" si="55"/>
        <v>-0.12252337929941348</v>
      </c>
      <c r="L514" s="22">
        <f t="shared" si="56"/>
        <v>-3.2170616067799834E-2</v>
      </c>
    </row>
    <row r="515" spans="1:12" x14ac:dyDescent="0.2">
      <c r="A515" s="5">
        <v>44987</v>
      </c>
      <c r="B515" s="6">
        <v>77.84</v>
      </c>
      <c r="C515" s="6">
        <v>77.91</v>
      </c>
      <c r="D515" s="6">
        <f t="shared" si="50"/>
        <v>77.875</v>
      </c>
      <c r="E515" s="12">
        <f t="shared" si="51"/>
        <v>8.9887640449429445E-4</v>
      </c>
      <c r="F515" s="12">
        <f t="shared" si="54"/>
        <v>2.5553772070626035E-2</v>
      </c>
      <c r="G515" s="6">
        <v>2.9039999999999999</v>
      </c>
      <c r="H515" s="6">
        <v>2.92</v>
      </c>
      <c r="I515" s="11">
        <f t="shared" si="52"/>
        <v>2.9119999999999999</v>
      </c>
      <c r="J515" s="12">
        <f t="shared" si="53"/>
        <v>5.4945054945054993E-3</v>
      </c>
      <c r="K515" s="12">
        <f t="shared" si="55"/>
        <v>8.3276098901098772E-2</v>
      </c>
      <c r="L515" s="22">
        <f t="shared" si="56"/>
        <v>4.3303691535751809E-2</v>
      </c>
    </row>
    <row r="516" spans="1:12" x14ac:dyDescent="0.2">
      <c r="A516" s="8">
        <v>44986</v>
      </c>
      <c r="B516" s="9">
        <v>77.7</v>
      </c>
      <c r="C516" s="9">
        <v>77.75</v>
      </c>
      <c r="D516" s="6">
        <f t="shared" si="50"/>
        <v>77.724999999999994</v>
      </c>
      <c r="E516" s="12">
        <f t="shared" si="51"/>
        <v>6.4329366355737742E-4</v>
      </c>
      <c r="F516" s="12">
        <f t="shared" si="54"/>
        <v>1.9298809906722614E-3</v>
      </c>
      <c r="G516" s="9">
        <v>2.8879999999999999</v>
      </c>
      <c r="H516" s="9">
        <v>2.98</v>
      </c>
      <c r="I516" s="11">
        <f t="shared" si="52"/>
        <v>2.9340000000000002</v>
      </c>
      <c r="J516" s="12">
        <f t="shared" si="53"/>
        <v>3.135650988411727E-2</v>
      </c>
      <c r="K516" s="12">
        <f t="shared" si="55"/>
        <v>-7.4982958418542411E-3</v>
      </c>
      <c r="L516" s="22">
        <f t="shared" si="56"/>
        <v>-9.6933303394261278E-4</v>
      </c>
    </row>
    <row r="517" spans="1:12" x14ac:dyDescent="0.2">
      <c r="A517" s="5">
        <v>44985</v>
      </c>
      <c r="B517" s="6">
        <v>76.83</v>
      </c>
      <c r="C517" s="6">
        <v>76.86</v>
      </c>
      <c r="D517" s="6">
        <f t="shared" si="50"/>
        <v>76.844999999999999</v>
      </c>
      <c r="E517" s="12">
        <f t="shared" si="51"/>
        <v>3.9039625219599374E-4</v>
      </c>
      <c r="F517" s="12">
        <f t="shared" si="54"/>
        <v>1.1451623397748634E-2</v>
      </c>
      <c r="G517" s="6">
        <v>2.8879999999999999</v>
      </c>
      <c r="H517" s="6">
        <v>2.9</v>
      </c>
      <c r="I517" s="11">
        <f t="shared" si="52"/>
        <v>2.8940000000000001</v>
      </c>
      <c r="J517" s="12">
        <f t="shared" si="53"/>
        <v>4.1465100207325536E-3</v>
      </c>
      <c r="K517" s="12">
        <f t="shared" si="55"/>
        <v>1.3821700069108545E-2</v>
      </c>
      <c r="L517" s="22">
        <f t="shared" si="56"/>
        <v>1.2180434454973771E-2</v>
      </c>
    </row>
    <row r="518" spans="1:12" x14ac:dyDescent="0.2">
      <c r="A518" s="8">
        <v>44984</v>
      </c>
      <c r="B518" s="9">
        <v>75.72</v>
      </c>
      <c r="C518" s="9">
        <v>75.77</v>
      </c>
      <c r="D518" s="6">
        <f t="shared" si="50"/>
        <v>75.745000000000005</v>
      </c>
      <c r="E518" s="12">
        <f t="shared" si="51"/>
        <v>6.6010957818994197E-4</v>
      </c>
      <c r="F518" s="12">
        <f t="shared" si="54"/>
        <v>1.4522410720179568E-2</v>
      </c>
      <c r="G518" s="9">
        <v>2.806</v>
      </c>
      <c r="H518" s="9">
        <v>2.87</v>
      </c>
      <c r="I518" s="11">
        <f t="shared" si="52"/>
        <v>2.8380000000000001</v>
      </c>
      <c r="J518" s="12">
        <f t="shared" si="53"/>
        <v>2.2551092318534197E-2</v>
      </c>
      <c r="K518" s="12">
        <f t="shared" si="55"/>
        <v>1.9732205778717482E-2</v>
      </c>
      <c r="L518" s="22">
        <f t="shared" si="56"/>
        <v>1.6124450135368902E-2</v>
      </c>
    </row>
    <row r="519" spans="1:12" x14ac:dyDescent="0.2">
      <c r="A519" s="5">
        <v>44981</v>
      </c>
      <c r="B519" s="6">
        <v>76.44</v>
      </c>
      <c r="C519" s="6">
        <v>76.5</v>
      </c>
      <c r="D519" s="6">
        <f t="shared" si="50"/>
        <v>76.47</v>
      </c>
      <c r="E519" s="12">
        <f t="shared" si="51"/>
        <v>7.8462142016480019E-4</v>
      </c>
      <c r="F519" s="12">
        <f t="shared" si="54"/>
        <v>-9.4808421603241877E-3</v>
      </c>
      <c r="G519" s="6">
        <v>2.3370000000000002</v>
      </c>
      <c r="H519" s="6">
        <v>2.5099999999999998</v>
      </c>
      <c r="I519" s="11">
        <f t="shared" si="52"/>
        <v>2.4234999999999998</v>
      </c>
      <c r="J519" s="12">
        <f t="shared" si="53"/>
        <v>7.1384361460697182E-2</v>
      </c>
      <c r="K519" s="12">
        <f t="shared" si="55"/>
        <v>0.1710336290488963</v>
      </c>
      <c r="L519" s="22">
        <f t="shared" si="56"/>
        <v>4.6028308322533906E-2</v>
      </c>
    </row>
    <row r="520" spans="1:12" x14ac:dyDescent="0.2">
      <c r="A520" s="8">
        <v>44980</v>
      </c>
      <c r="B520" s="9">
        <v>75.62</v>
      </c>
      <c r="C520" s="9">
        <v>75.67</v>
      </c>
      <c r="D520" s="6">
        <f t="shared" si="50"/>
        <v>75.64500000000001</v>
      </c>
      <c r="E520" s="12">
        <f t="shared" si="51"/>
        <v>6.6098221957825571E-4</v>
      </c>
      <c r="F520" s="12">
        <f t="shared" si="54"/>
        <v>1.0906206623041648E-2</v>
      </c>
      <c r="G520" s="9">
        <v>2.3660000000000001</v>
      </c>
      <c r="H520" s="9">
        <v>2.3769999999999998</v>
      </c>
      <c r="I520" s="11">
        <f t="shared" si="52"/>
        <v>2.3715000000000002</v>
      </c>
      <c r="J520" s="12">
        <f t="shared" si="53"/>
        <v>4.6384145055870449E-3</v>
      </c>
      <c r="K520" s="12">
        <f t="shared" si="55"/>
        <v>2.1927050390048386E-2</v>
      </c>
      <c r="L520" s="22">
        <f t="shared" si="56"/>
        <v>1.4295174116965192E-2</v>
      </c>
    </row>
    <row r="521" spans="1:12" x14ac:dyDescent="0.2">
      <c r="A521" s="5">
        <v>44979</v>
      </c>
      <c r="B521" s="6">
        <v>73.84</v>
      </c>
      <c r="C521" s="6">
        <v>73.89</v>
      </c>
      <c r="D521" s="6">
        <f t="shared" si="50"/>
        <v>73.865000000000009</v>
      </c>
      <c r="E521" s="12">
        <f t="shared" si="51"/>
        <v>6.7691058011232859E-4</v>
      </c>
      <c r="F521" s="12">
        <f t="shared" si="54"/>
        <v>2.4098016652000176E-2</v>
      </c>
      <c r="G521" s="6">
        <v>2.165</v>
      </c>
      <c r="H521" s="6">
        <v>2.17</v>
      </c>
      <c r="I521" s="11">
        <f t="shared" si="52"/>
        <v>2.1675</v>
      </c>
      <c r="J521" s="12">
        <f t="shared" si="53"/>
        <v>2.3068050749711156E-3</v>
      </c>
      <c r="K521" s="12">
        <f t="shared" si="55"/>
        <v>9.4117647058823639E-2</v>
      </c>
      <c r="L521" s="22">
        <f t="shared" si="56"/>
        <v>4.5629421724237618E-2</v>
      </c>
    </row>
    <row r="522" spans="1:12" x14ac:dyDescent="0.2">
      <c r="A522" s="8">
        <v>44978</v>
      </c>
      <c r="B522" s="9">
        <v>76.150000000000006</v>
      </c>
      <c r="C522" s="9">
        <v>76.209999999999994</v>
      </c>
      <c r="D522" s="6">
        <f t="shared" si="50"/>
        <v>76.180000000000007</v>
      </c>
      <c r="E522" s="12">
        <f t="shared" si="51"/>
        <v>7.8760829614056256E-4</v>
      </c>
      <c r="F522" s="12">
        <f t="shared" si="54"/>
        <v>-3.0388553426096032E-2</v>
      </c>
      <c r="G522" s="9">
        <v>2.0499999999999998</v>
      </c>
      <c r="H522" s="9">
        <v>2.0739999999999998</v>
      </c>
      <c r="I522" s="11">
        <f t="shared" si="52"/>
        <v>2.0619999999999998</v>
      </c>
      <c r="J522" s="12">
        <f t="shared" si="53"/>
        <v>1.1639185257032019E-2</v>
      </c>
      <c r="K522" s="12">
        <f t="shared" si="55"/>
        <v>5.1163918525703345E-2</v>
      </c>
      <c r="L522" s="22">
        <f t="shared" si="56"/>
        <v>-5.3107388470382509E-3</v>
      </c>
    </row>
    <row r="523" spans="1:12" x14ac:dyDescent="0.2">
      <c r="A523" s="5">
        <v>44974</v>
      </c>
      <c r="B523" s="6">
        <v>76.56</v>
      </c>
      <c r="C523" s="6">
        <v>76.61</v>
      </c>
      <c r="D523" s="6">
        <f t="shared" si="50"/>
        <v>76.585000000000008</v>
      </c>
      <c r="E523" s="12">
        <f t="shared" si="51"/>
        <v>6.5286936084085854E-4</v>
      </c>
      <c r="F523" s="12">
        <f t="shared" si="54"/>
        <v>-5.2882418228112904E-3</v>
      </c>
      <c r="G523" s="6">
        <v>2.2559999999999998</v>
      </c>
      <c r="H523" s="6">
        <v>2.29</v>
      </c>
      <c r="I523" s="11">
        <f t="shared" si="52"/>
        <v>2.2729999999999997</v>
      </c>
      <c r="J523" s="12">
        <f t="shared" si="53"/>
        <v>1.4958205015398265E-2</v>
      </c>
      <c r="K523" s="12">
        <f t="shared" si="55"/>
        <v>-9.2828860536735558E-2</v>
      </c>
      <c r="L523" s="22">
        <f t="shared" si="56"/>
        <v>-3.2207443064697749E-2</v>
      </c>
    </row>
    <row r="524" spans="1:12" x14ac:dyDescent="0.2">
      <c r="A524" s="8">
        <v>44973</v>
      </c>
      <c r="B524" s="9">
        <v>78.010000000000005</v>
      </c>
      <c r="C524" s="9">
        <v>78.11</v>
      </c>
      <c r="D524" s="6">
        <f t="shared" si="50"/>
        <v>78.06</v>
      </c>
      <c r="E524" s="12">
        <f t="shared" si="51"/>
        <v>1.2810658467844519E-3</v>
      </c>
      <c r="F524" s="12">
        <f t="shared" si="54"/>
        <v>-1.8895721240071661E-2</v>
      </c>
      <c r="G524" s="9">
        <v>2.38</v>
      </c>
      <c r="H524" s="9">
        <v>2.42</v>
      </c>
      <c r="I524" s="11">
        <f t="shared" si="52"/>
        <v>2.4</v>
      </c>
      <c r="J524" s="12">
        <f t="shared" si="53"/>
        <v>1.6666666666666684E-2</v>
      </c>
      <c r="K524" s="12">
        <f t="shared" si="55"/>
        <v>-5.2916666666666723E-2</v>
      </c>
      <c r="L524" s="22">
        <f t="shared" si="56"/>
        <v>-2.9357341112448448E-2</v>
      </c>
    </row>
    <row r="525" spans="1:12" x14ac:dyDescent="0.2">
      <c r="A525" s="5">
        <v>44972</v>
      </c>
      <c r="B525" s="6">
        <v>78.48</v>
      </c>
      <c r="C525" s="6">
        <v>78.540000000000006</v>
      </c>
      <c r="D525" s="6">
        <f t="shared" si="50"/>
        <v>78.510000000000005</v>
      </c>
      <c r="E525" s="12">
        <f t="shared" si="51"/>
        <v>7.6423385555983024E-4</v>
      </c>
      <c r="F525" s="12">
        <f t="shared" si="54"/>
        <v>-5.7317539166985565E-3</v>
      </c>
      <c r="G525" s="6">
        <v>2.4609999999999999</v>
      </c>
      <c r="H525" s="6">
        <v>2.4769999999999999</v>
      </c>
      <c r="I525" s="11">
        <f t="shared" si="52"/>
        <v>2.4689999999999999</v>
      </c>
      <c r="J525" s="12">
        <f t="shared" si="53"/>
        <v>6.4803564196030845E-3</v>
      </c>
      <c r="K525" s="12">
        <f t="shared" si="55"/>
        <v>-2.7946537059538201E-2</v>
      </c>
      <c r="L525" s="22">
        <f t="shared" si="56"/>
        <v>-1.2562916715778118E-2</v>
      </c>
    </row>
    <row r="526" spans="1:12" x14ac:dyDescent="0.2">
      <c r="A526" s="8">
        <v>44971</v>
      </c>
      <c r="B526" s="9">
        <v>78.81</v>
      </c>
      <c r="C526" s="9">
        <v>78.89</v>
      </c>
      <c r="D526" s="6">
        <f t="shared" ref="D526:D589" si="57">AVERAGE(B526:C526)</f>
        <v>78.849999999999994</v>
      </c>
      <c r="E526" s="12">
        <f t="shared" ref="E526:E589" si="58">(C526-B526)/D526</f>
        <v>1.0145846544070806E-3</v>
      </c>
      <c r="F526" s="12">
        <f t="shared" si="54"/>
        <v>-4.3119847812300716E-3</v>
      </c>
      <c r="G526" s="9">
        <v>2.601</v>
      </c>
      <c r="H526" s="9">
        <v>2.6120000000000001</v>
      </c>
      <c r="I526" s="11">
        <f t="shared" ref="I526:I589" si="59">AVERAGE(G526:H526)</f>
        <v>2.6065</v>
      </c>
      <c r="J526" s="12">
        <f t="shared" ref="J526:J589" si="60">(H526-G526)/I526</f>
        <v>4.2202186840591292E-3</v>
      </c>
      <c r="K526" s="12">
        <f t="shared" si="55"/>
        <v>-5.2752733550738617E-2</v>
      </c>
      <c r="L526" s="22">
        <f t="shared" si="56"/>
        <v>-1.9207770115982927E-2</v>
      </c>
    </row>
    <row r="527" spans="1:12" x14ac:dyDescent="0.2">
      <c r="A527" s="5">
        <v>44970</v>
      </c>
      <c r="B527" s="6">
        <v>79.12</v>
      </c>
      <c r="C527" s="6">
        <v>79.19</v>
      </c>
      <c r="D527" s="6">
        <f t="shared" si="57"/>
        <v>79.155000000000001</v>
      </c>
      <c r="E527" s="12">
        <f t="shared" si="58"/>
        <v>8.8434085023047409E-4</v>
      </c>
      <c r="F527" s="12">
        <f t="shared" ref="F527:F590" si="61">D526/D527-1</f>
        <v>-3.8531994188618635E-3</v>
      </c>
      <c r="G527" s="6">
        <v>2.4260000000000002</v>
      </c>
      <c r="H527" s="6">
        <v>2.4340000000000002</v>
      </c>
      <c r="I527" s="11">
        <f t="shared" si="59"/>
        <v>2.4300000000000002</v>
      </c>
      <c r="J527" s="12">
        <f t="shared" si="60"/>
        <v>3.2921810699588503E-3</v>
      </c>
      <c r="K527" s="12">
        <f t="shared" ref="K527:K590" si="62">I526/I527-1</f>
        <v>7.2633744855967075E-2</v>
      </c>
      <c r="L527" s="22">
        <f t="shared" ref="L527:L590" si="63">F527*$O$6+K527*$P$6</f>
        <v>1.9666938724548069E-2</v>
      </c>
    </row>
    <row r="528" spans="1:12" x14ac:dyDescent="0.2">
      <c r="A528" s="8">
        <v>44967</v>
      </c>
      <c r="B528" s="9">
        <v>79.73</v>
      </c>
      <c r="C528" s="9">
        <v>79.8</v>
      </c>
      <c r="D528" s="6">
        <f t="shared" si="57"/>
        <v>79.765000000000001</v>
      </c>
      <c r="E528" s="12">
        <f t="shared" si="58"/>
        <v>8.7757788503721153E-4</v>
      </c>
      <c r="F528" s="12">
        <f t="shared" si="61"/>
        <v>-7.6474644267535696E-3</v>
      </c>
      <c r="G528" s="9">
        <v>2.5379999999999998</v>
      </c>
      <c r="H528" s="9">
        <v>2.59</v>
      </c>
      <c r="I528" s="11">
        <f t="shared" si="59"/>
        <v>2.5640000000000001</v>
      </c>
      <c r="J528" s="12">
        <f t="shared" si="60"/>
        <v>2.0280811232449316E-2</v>
      </c>
      <c r="K528" s="12">
        <f t="shared" si="62"/>
        <v>-5.2262090483619295E-2</v>
      </c>
      <c r="L528" s="22">
        <f t="shared" si="63"/>
        <v>-2.1366696879074009E-2</v>
      </c>
    </row>
    <row r="529" spans="1:12" x14ac:dyDescent="0.2">
      <c r="A529" s="5">
        <v>44966</v>
      </c>
      <c r="B529" s="6">
        <v>77.63</v>
      </c>
      <c r="C529" s="6">
        <v>77.7</v>
      </c>
      <c r="D529" s="6">
        <f t="shared" si="57"/>
        <v>77.664999999999992</v>
      </c>
      <c r="E529" s="12">
        <f t="shared" si="58"/>
        <v>9.0130689499784194E-4</v>
      </c>
      <c r="F529" s="12">
        <f t="shared" si="61"/>
        <v>2.7039206849932551E-2</v>
      </c>
      <c r="G529" s="6">
        <v>2.4500000000000002</v>
      </c>
      <c r="H529" s="6">
        <v>2.4649999999999999</v>
      </c>
      <c r="I529" s="11">
        <f t="shared" si="59"/>
        <v>2.4575</v>
      </c>
      <c r="J529" s="12">
        <f t="shared" si="60"/>
        <v>6.1037639877923417E-3</v>
      </c>
      <c r="K529" s="12">
        <f t="shared" si="62"/>
        <v>4.3336724313326469E-2</v>
      </c>
      <c r="L529" s="22">
        <f t="shared" si="63"/>
        <v>3.2050779292365807E-2</v>
      </c>
    </row>
    <row r="530" spans="1:12" x14ac:dyDescent="0.2">
      <c r="A530" s="8">
        <v>44965</v>
      </c>
      <c r="B530" s="9">
        <v>78.459999999999994</v>
      </c>
      <c r="C530" s="9">
        <v>78.52</v>
      </c>
      <c r="D530" s="6">
        <f t="shared" si="57"/>
        <v>78.489999999999995</v>
      </c>
      <c r="E530" s="12">
        <f t="shared" si="58"/>
        <v>7.644285896292811E-4</v>
      </c>
      <c r="F530" s="12">
        <f t="shared" si="61"/>
        <v>-1.0510893107402275E-2</v>
      </c>
      <c r="G530" s="9">
        <v>2.403</v>
      </c>
      <c r="H530" s="9">
        <v>2.4220000000000002</v>
      </c>
      <c r="I530" s="11">
        <f t="shared" si="59"/>
        <v>2.4125000000000001</v>
      </c>
      <c r="J530" s="12">
        <f t="shared" si="60"/>
        <v>7.8756476683938346E-3</v>
      </c>
      <c r="K530" s="12">
        <f t="shared" si="62"/>
        <v>1.865284974093262E-2</v>
      </c>
      <c r="L530" s="22">
        <f t="shared" si="63"/>
        <v>-1.5428886057836325E-3</v>
      </c>
    </row>
    <row r="531" spans="1:12" x14ac:dyDescent="0.2">
      <c r="A531" s="5">
        <v>44964</v>
      </c>
      <c r="B531" s="6">
        <v>77.55</v>
      </c>
      <c r="C531" s="6">
        <v>77.61</v>
      </c>
      <c r="D531" s="6">
        <f t="shared" si="57"/>
        <v>77.58</v>
      </c>
      <c r="E531" s="12">
        <f t="shared" si="58"/>
        <v>7.7339520494975863E-4</v>
      </c>
      <c r="F531" s="12">
        <f t="shared" si="61"/>
        <v>1.172982727507077E-2</v>
      </c>
      <c r="G531" s="6">
        <v>2.577</v>
      </c>
      <c r="H531" s="6">
        <v>2.6120000000000001</v>
      </c>
      <c r="I531" s="11">
        <f t="shared" si="59"/>
        <v>2.5945</v>
      </c>
      <c r="J531" s="12">
        <f t="shared" si="60"/>
        <v>1.3490075158990226E-2</v>
      </c>
      <c r="K531" s="12">
        <f t="shared" si="62"/>
        <v>-7.0148390826748841E-2</v>
      </c>
      <c r="L531" s="22">
        <f t="shared" si="63"/>
        <v>-1.3448155960491717E-2</v>
      </c>
    </row>
    <row r="532" spans="1:12" x14ac:dyDescent="0.2">
      <c r="A532" s="8">
        <v>44963</v>
      </c>
      <c r="B532" s="9">
        <v>74.42</v>
      </c>
      <c r="C532" s="9">
        <v>74.48</v>
      </c>
      <c r="D532" s="6">
        <f t="shared" si="57"/>
        <v>74.45</v>
      </c>
      <c r="E532" s="12">
        <f t="shared" si="58"/>
        <v>8.059100067159472E-4</v>
      </c>
      <c r="F532" s="12">
        <f t="shared" si="61"/>
        <v>4.204163868368016E-2</v>
      </c>
      <c r="G532" s="9">
        <v>2.4830000000000001</v>
      </c>
      <c r="H532" s="9">
        <v>2.5059999999999998</v>
      </c>
      <c r="I532" s="11">
        <f t="shared" si="59"/>
        <v>2.4944999999999999</v>
      </c>
      <c r="J532" s="12">
        <f t="shared" si="60"/>
        <v>9.2202846261774662E-3</v>
      </c>
      <c r="K532" s="12">
        <f t="shared" si="62"/>
        <v>4.0088194026859147E-2</v>
      </c>
      <c r="L532" s="22">
        <f t="shared" si="63"/>
        <v>4.1440944164902578E-2</v>
      </c>
    </row>
    <row r="533" spans="1:12" x14ac:dyDescent="0.2">
      <c r="A533" s="5">
        <v>44960</v>
      </c>
      <c r="B533" s="6">
        <v>73.2</v>
      </c>
      <c r="C533" s="6">
        <v>73.25</v>
      </c>
      <c r="D533" s="6">
        <f t="shared" si="57"/>
        <v>73.224999999999994</v>
      </c>
      <c r="E533" s="12">
        <f t="shared" si="58"/>
        <v>6.8282690337995438E-4</v>
      </c>
      <c r="F533" s="12">
        <f t="shared" si="61"/>
        <v>1.6729259132809871E-2</v>
      </c>
      <c r="G533" s="6">
        <v>2.36</v>
      </c>
      <c r="H533" s="6">
        <v>2.4390000000000001</v>
      </c>
      <c r="I533" s="11">
        <f t="shared" si="59"/>
        <v>2.3994999999999997</v>
      </c>
      <c r="J533" s="12">
        <f t="shared" si="60"/>
        <v>3.2923525734528107E-2</v>
      </c>
      <c r="K533" s="12">
        <f t="shared" si="62"/>
        <v>3.9591581579495827E-2</v>
      </c>
      <c r="L533" s="22">
        <f t="shared" si="63"/>
        <v>2.375954367775273E-2</v>
      </c>
    </row>
    <row r="534" spans="1:12" x14ac:dyDescent="0.2">
      <c r="A534" s="8">
        <v>44959</v>
      </c>
      <c r="B534" s="9">
        <v>75.930000000000007</v>
      </c>
      <c r="C534" s="9">
        <v>76</v>
      </c>
      <c r="D534" s="6">
        <f t="shared" si="57"/>
        <v>75.965000000000003</v>
      </c>
      <c r="E534" s="12">
        <f t="shared" si="58"/>
        <v>9.2147699598490323E-4</v>
      </c>
      <c r="F534" s="12">
        <f t="shared" si="61"/>
        <v>-3.6069242414269898E-2</v>
      </c>
      <c r="G534" s="9">
        <v>2.4430000000000001</v>
      </c>
      <c r="H534" s="9">
        <v>2.4609999999999999</v>
      </c>
      <c r="I534" s="11">
        <f t="shared" si="59"/>
        <v>2.452</v>
      </c>
      <c r="J534" s="12">
        <f t="shared" si="60"/>
        <v>7.3409461663946959E-3</v>
      </c>
      <c r="K534" s="12">
        <f t="shared" si="62"/>
        <v>-2.1411092985318181E-2</v>
      </c>
      <c r="L534" s="22">
        <f t="shared" si="63"/>
        <v>-3.1561784275310784E-2</v>
      </c>
    </row>
    <row r="535" spans="1:12" x14ac:dyDescent="0.2">
      <c r="A535" s="5">
        <v>44958</v>
      </c>
      <c r="B535" s="6">
        <v>76.650000000000006</v>
      </c>
      <c r="C535" s="6">
        <v>76.72</v>
      </c>
      <c r="D535" s="6">
        <f t="shared" si="57"/>
        <v>76.685000000000002</v>
      </c>
      <c r="E535" s="12">
        <f t="shared" si="58"/>
        <v>9.128251939752647E-4</v>
      </c>
      <c r="F535" s="12">
        <f t="shared" si="61"/>
        <v>-9.3890591380322297E-3</v>
      </c>
      <c r="G535" s="6">
        <v>2.4900000000000002</v>
      </c>
      <c r="H535" s="6">
        <v>2.508</v>
      </c>
      <c r="I535" s="11">
        <f t="shared" si="59"/>
        <v>2.4990000000000001</v>
      </c>
      <c r="J535" s="12">
        <f t="shared" si="60"/>
        <v>7.2028811524609019E-3</v>
      </c>
      <c r="K535" s="12">
        <f t="shared" si="62"/>
        <v>-1.8807523009203742E-2</v>
      </c>
      <c r="L535" s="22">
        <f t="shared" si="63"/>
        <v>-1.2285286375882162E-2</v>
      </c>
    </row>
    <row r="536" spans="1:12" x14ac:dyDescent="0.2">
      <c r="A536" s="8">
        <v>44957</v>
      </c>
      <c r="B536" s="9">
        <v>79.02</v>
      </c>
      <c r="C536" s="9">
        <v>79.069999999999993</v>
      </c>
      <c r="D536" s="6">
        <f t="shared" si="57"/>
        <v>79.044999999999987</v>
      </c>
      <c r="E536" s="12">
        <f t="shared" si="58"/>
        <v>6.3255107849955296E-4</v>
      </c>
      <c r="F536" s="12">
        <f t="shared" si="61"/>
        <v>-2.9856410905180431E-2</v>
      </c>
      <c r="G536" s="9">
        <v>2.7160000000000002</v>
      </c>
      <c r="H536" s="9">
        <v>2.722</v>
      </c>
      <c r="I536" s="11">
        <f t="shared" si="59"/>
        <v>2.7190000000000003</v>
      </c>
      <c r="J536" s="12">
        <f t="shared" si="60"/>
        <v>2.2066936373665988E-3</v>
      </c>
      <c r="K536" s="12">
        <f t="shared" si="62"/>
        <v>-8.0912100036778289E-2</v>
      </c>
      <c r="L536" s="22">
        <f t="shared" si="63"/>
        <v>-4.5556304171505593E-2</v>
      </c>
    </row>
    <row r="537" spans="1:12" x14ac:dyDescent="0.2">
      <c r="A537" s="5">
        <v>44956</v>
      </c>
      <c r="B537" s="6">
        <v>77.77</v>
      </c>
      <c r="C537" s="6">
        <v>77.819999999999993</v>
      </c>
      <c r="D537" s="6">
        <f t="shared" si="57"/>
        <v>77.794999999999987</v>
      </c>
      <c r="E537" s="12">
        <f t="shared" si="58"/>
        <v>6.427148274310324E-4</v>
      </c>
      <c r="F537" s="12">
        <f t="shared" si="61"/>
        <v>1.6067870685776642E-2</v>
      </c>
      <c r="G537" s="6">
        <v>2.6850000000000001</v>
      </c>
      <c r="H537" s="6">
        <v>2.698</v>
      </c>
      <c r="I537" s="11">
        <f t="shared" si="59"/>
        <v>2.6915</v>
      </c>
      <c r="J537" s="12">
        <f t="shared" si="60"/>
        <v>4.8300204347018023E-3</v>
      </c>
      <c r="K537" s="12">
        <f t="shared" si="62"/>
        <v>1.0217350919561774E-2</v>
      </c>
      <c r="L537" s="22">
        <f t="shared" si="63"/>
        <v>1.426880504893163E-2</v>
      </c>
    </row>
    <row r="538" spans="1:12" x14ac:dyDescent="0.2">
      <c r="A538" s="8">
        <v>44953</v>
      </c>
      <c r="B538" s="9">
        <v>79.33</v>
      </c>
      <c r="C538" s="9">
        <v>79.45</v>
      </c>
      <c r="D538" s="6">
        <f t="shared" si="57"/>
        <v>79.39</v>
      </c>
      <c r="E538" s="12">
        <f t="shared" si="58"/>
        <v>1.5115253810304137E-3</v>
      </c>
      <c r="F538" s="12">
        <f t="shared" si="61"/>
        <v>-2.0090691522862025E-2</v>
      </c>
      <c r="G538" s="9">
        <v>2.85</v>
      </c>
      <c r="H538" s="9">
        <v>2.863</v>
      </c>
      <c r="I538" s="11">
        <f t="shared" si="59"/>
        <v>2.8565</v>
      </c>
      <c r="J538" s="12">
        <f t="shared" si="60"/>
        <v>4.5510239803955542E-3</v>
      </c>
      <c r="K538" s="12">
        <f t="shared" si="62"/>
        <v>-5.7762996674251665E-2</v>
      </c>
      <c r="L538" s="22">
        <f t="shared" si="63"/>
        <v>-3.1675123738609076E-2</v>
      </c>
    </row>
    <row r="539" spans="1:12" x14ac:dyDescent="0.2">
      <c r="A539" s="5">
        <v>44952</v>
      </c>
      <c r="B539" s="6">
        <v>81.09</v>
      </c>
      <c r="C539" s="6">
        <v>81.150000000000006</v>
      </c>
      <c r="D539" s="6">
        <f t="shared" si="57"/>
        <v>81.12</v>
      </c>
      <c r="E539" s="12">
        <f t="shared" si="58"/>
        <v>7.3964497041422914E-4</v>
      </c>
      <c r="F539" s="12">
        <f t="shared" si="61"/>
        <v>-2.1326429980276229E-2</v>
      </c>
      <c r="G539" s="6">
        <v>2.8210000000000002</v>
      </c>
      <c r="H539" s="6">
        <v>2.859</v>
      </c>
      <c r="I539" s="11">
        <f t="shared" si="59"/>
        <v>2.84</v>
      </c>
      <c r="J539" s="12">
        <f t="shared" si="60"/>
        <v>1.3380281690140779E-2</v>
      </c>
      <c r="K539" s="12">
        <f t="shared" si="62"/>
        <v>5.8098591549295975E-3</v>
      </c>
      <c r="L539" s="22">
        <f t="shared" si="63"/>
        <v>-1.2981878171980285E-2</v>
      </c>
    </row>
    <row r="540" spans="1:12" x14ac:dyDescent="0.2">
      <c r="A540" s="8">
        <v>44951</v>
      </c>
      <c r="B540" s="9">
        <v>80.400000000000006</v>
      </c>
      <c r="C540" s="9">
        <v>80.5</v>
      </c>
      <c r="D540" s="6">
        <f t="shared" si="57"/>
        <v>80.45</v>
      </c>
      <c r="E540" s="12">
        <f t="shared" si="58"/>
        <v>1.2430080795524463E-3</v>
      </c>
      <c r="F540" s="12">
        <f t="shared" si="61"/>
        <v>8.3281541330018083E-3</v>
      </c>
      <c r="G540" s="9">
        <v>2.8639999999999999</v>
      </c>
      <c r="H540" s="9">
        <v>2.8780000000000001</v>
      </c>
      <c r="I540" s="11">
        <f t="shared" si="59"/>
        <v>2.871</v>
      </c>
      <c r="J540" s="12">
        <f t="shared" si="60"/>
        <v>4.8763497039359923E-3</v>
      </c>
      <c r="K540" s="12">
        <f t="shared" si="62"/>
        <v>-1.0797631487286741E-2</v>
      </c>
      <c r="L540" s="22">
        <f t="shared" si="63"/>
        <v>2.4468743387132045E-3</v>
      </c>
    </row>
    <row r="541" spans="1:12" x14ac:dyDescent="0.2">
      <c r="A541" s="5">
        <v>44950</v>
      </c>
      <c r="B541" s="6">
        <v>80.209999999999994</v>
      </c>
      <c r="C541" s="6">
        <v>80.3</v>
      </c>
      <c r="D541" s="6">
        <f t="shared" si="57"/>
        <v>80.254999999999995</v>
      </c>
      <c r="E541" s="12">
        <f t="shared" si="58"/>
        <v>1.1214254563579019E-3</v>
      </c>
      <c r="F541" s="12">
        <f t="shared" si="61"/>
        <v>2.4297551554421926E-3</v>
      </c>
      <c r="G541" s="6">
        <v>3.052</v>
      </c>
      <c r="H541" s="6">
        <v>3.09</v>
      </c>
      <c r="I541" s="11">
        <f t="shared" si="59"/>
        <v>3.0709999999999997</v>
      </c>
      <c r="J541" s="12">
        <f t="shared" si="60"/>
        <v>1.2373819602735205E-2</v>
      </c>
      <c r="K541" s="12">
        <f t="shared" si="62"/>
        <v>-6.5125366330185508E-2</v>
      </c>
      <c r="L541" s="22">
        <f t="shared" si="63"/>
        <v>-1.8343800445467025E-2</v>
      </c>
    </row>
    <row r="542" spans="1:12" x14ac:dyDescent="0.2">
      <c r="A542" s="8">
        <v>44949</v>
      </c>
      <c r="B542" s="9">
        <v>81.58</v>
      </c>
      <c r="C542" s="9">
        <v>81.650000000000006</v>
      </c>
      <c r="D542" s="6">
        <f t="shared" si="57"/>
        <v>81.615000000000009</v>
      </c>
      <c r="E542" s="12">
        <f t="shared" si="58"/>
        <v>8.5768547448394753E-4</v>
      </c>
      <c r="F542" s="12">
        <f t="shared" si="61"/>
        <v>-1.6663603504257996E-2</v>
      </c>
      <c r="G542" s="9">
        <v>3.2240000000000002</v>
      </c>
      <c r="H542" s="9">
        <v>3.25</v>
      </c>
      <c r="I542" s="11">
        <f t="shared" si="59"/>
        <v>3.2370000000000001</v>
      </c>
      <c r="J542" s="12">
        <f t="shared" si="60"/>
        <v>8.0321285140561634E-3</v>
      </c>
      <c r="K542" s="12">
        <f t="shared" si="62"/>
        <v>-5.1282051282051433E-2</v>
      </c>
      <c r="L542" s="22">
        <f t="shared" si="63"/>
        <v>-2.7308958496065131E-2</v>
      </c>
    </row>
    <row r="543" spans="1:12" x14ac:dyDescent="0.2">
      <c r="A543" s="5">
        <v>44946</v>
      </c>
      <c r="B543" s="6">
        <v>81.680000000000007</v>
      </c>
      <c r="C543" s="6">
        <v>81.78</v>
      </c>
      <c r="D543" s="6">
        <f t="shared" si="57"/>
        <v>81.73</v>
      </c>
      <c r="E543" s="12">
        <f t="shared" si="58"/>
        <v>1.2235409274439534E-3</v>
      </c>
      <c r="F543" s="12">
        <f t="shared" si="61"/>
        <v>-1.4070720665605441E-3</v>
      </c>
      <c r="G543" s="6">
        <v>2.9849999999999999</v>
      </c>
      <c r="H543" s="6">
        <v>3.0550000000000002</v>
      </c>
      <c r="I543" s="11">
        <f t="shared" si="59"/>
        <v>3.02</v>
      </c>
      <c r="J543" s="12">
        <f t="shared" si="60"/>
        <v>2.3178807947019962E-2</v>
      </c>
      <c r="K543" s="12">
        <f t="shared" si="62"/>
        <v>7.185430463576159E-2</v>
      </c>
      <c r="L543" s="22">
        <f t="shared" si="63"/>
        <v>2.1121187062521581E-2</v>
      </c>
    </row>
    <row r="544" spans="1:12" x14ac:dyDescent="0.2">
      <c r="A544" s="8">
        <v>44945</v>
      </c>
      <c r="B544" s="9">
        <v>80.790000000000006</v>
      </c>
      <c r="C544" s="9">
        <v>80.87</v>
      </c>
      <c r="D544" s="6">
        <f t="shared" si="57"/>
        <v>80.830000000000013</v>
      </c>
      <c r="E544" s="12">
        <f t="shared" si="58"/>
        <v>9.8973153532102296E-4</v>
      </c>
      <c r="F544" s="12">
        <f t="shared" si="61"/>
        <v>1.1134479772361594E-2</v>
      </c>
      <c r="G544" s="9">
        <v>3.0649999999999999</v>
      </c>
      <c r="H544" s="9">
        <v>3.0790000000000002</v>
      </c>
      <c r="I544" s="11">
        <f t="shared" si="59"/>
        <v>3.0720000000000001</v>
      </c>
      <c r="J544" s="12">
        <f t="shared" si="60"/>
        <v>4.5572916666667433E-3</v>
      </c>
      <c r="K544" s="12">
        <f t="shared" si="62"/>
        <v>-1.692708333333337E-2</v>
      </c>
      <c r="L544" s="22">
        <f t="shared" si="63"/>
        <v>2.5054013456638222E-3</v>
      </c>
    </row>
    <row r="545" spans="1:12" x14ac:dyDescent="0.2">
      <c r="A545" s="5">
        <v>44944</v>
      </c>
      <c r="B545" s="6">
        <v>79.13</v>
      </c>
      <c r="C545" s="6">
        <v>79.150000000000006</v>
      </c>
      <c r="D545" s="6">
        <f t="shared" si="57"/>
        <v>79.14</v>
      </c>
      <c r="E545" s="12">
        <f t="shared" si="58"/>
        <v>2.5271670457430162E-4</v>
      </c>
      <c r="F545" s="12">
        <f t="shared" si="61"/>
        <v>2.1354561536517824E-2</v>
      </c>
      <c r="G545" s="6">
        <v>3.0939999999999999</v>
      </c>
      <c r="H545" s="6">
        <v>3.1</v>
      </c>
      <c r="I545" s="11">
        <f t="shared" si="59"/>
        <v>3.097</v>
      </c>
      <c r="J545" s="12">
        <f t="shared" si="60"/>
        <v>1.9373587342590337E-3</v>
      </c>
      <c r="K545" s="12">
        <f t="shared" si="62"/>
        <v>-8.0723280594122704E-3</v>
      </c>
      <c r="L545" s="22">
        <f t="shared" si="63"/>
        <v>1.2305638024287524E-2</v>
      </c>
    </row>
    <row r="546" spans="1:12" x14ac:dyDescent="0.2">
      <c r="A546" s="8">
        <v>44943</v>
      </c>
      <c r="B546" s="9">
        <v>81.010000000000005</v>
      </c>
      <c r="C546" s="9">
        <v>81.09</v>
      </c>
      <c r="D546" s="6">
        <f t="shared" si="57"/>
        <v>81.050000000000011</v>
      </c>
      <c r="E546" s="12">
        <f t="shared" si="58"/>
        <v>9.8704503392965182E-4</v>
      </c>
      <c r="F546" s="12">
        <f t="shared" si="61"/>
        <v>-2.3565700185071092E-2</v>
      </c>
      <c r="G546" s="9">
        <v>3.2930000000000001</v>
      </c>
      <c r="H546" s="9">
        <v>3.2970000000000002</v>
      </c>
      <c r="I546" s="11">
        <f t="shared" si="59"/>
        <v>3.2949999999999999</v>
      </c>
      <c r="J546" s="12">
        <f t="shared" si="60"/>
        <v>1.2139605462822469E-3</v>
      </c>
      <c r="K546" s="12">
        <f t="shared" si="62"/>
        <v>-6.0091047040971124E-2</v>
      </c>
      <c r="L546" s="22">
        <f t="shared" si="63"/>
        <v>-3.4797436685092928E-2</v>
      </c>
    </row>
    <row r="547" spans="1:12" x14ac:dyDescent="0.2">
      <c r="A547" s="5">
        <v>44939</v>
      </c>
      <c r="B547" s="6">
        <v>80.010000000000005</v>
      </c>
      <c r="C547" s="6">
        <v>80.12</v>
      </c>
      <c r="D547" s="6">
        <f t="shared" si="57"/>
        <v>80.064999999999998</v>
      </c>
      <c r="E547" s="12">
        <f t="shared" si="58"/>
        <v>1.3738837194779171E-3</v>
      </c>
      <c r="F547" s="12">
        <f t="shared" si="61"/>
        <v>1.2302504215325305E-2</v>
      </c>
      <c r="G547" s="6">
        <v>3.23</v>
      </c>
      <c r="H547" s="6">
        <v>3.2320000000000002</v>
      </c>
      <c r="I547" s="11">
        <f t="shared" si="59"/>
        <v>3.2309999999999999</v>
      </c>
      <c r="J547" s="12">
        <f t="shared" si="60"/>
        <v>6.1900340451879414E-4</v>
      </c>
      <c r="K547" s="12">
        <f t="shared" si="62"/>
        <v>1.9808108944599168E-2</v>
      </c>
      <c r="L547" s="22">
        <f t="shared" si="63"/>
        <v>1.4610517193959194E-2</v>
      </c>
    </row>
    <row r="548" spans="1:12" x14ac:dyDescent="0.2">
      <c r="A548" s="8">
        <v>44938</v>
      </c>
      <c r="B548" s="9">
        <v>78.22</v>
      </c>
      <c r="C548" s="9">
        <v>78.3</v>
      </c>
      <c r="D548" s="6">
        <f t="shared" si="57"/>
        <v>78.259999999999991</v>
      </c>
      <c r="E548" s="12">
        <f t="shared" si="58"/>
        <v>1.0222335803730935E-3</v>
      </c>
      <c r="F548" s="12">
        <f t="shared" si="61"/>
        <v>2.3064145157168481E-2</v>
      </c>
      <c r="G548" s="9">
        <v>3.347</v>
      </c>
      <c r="H548" s="9">
        <v>3.3519999999999999</v>
      </c>
      <c r="I548" s="11">
        <f t="shared" si="59"/>
        <v>3.3494999999999999</v>
      </c>
      <c r="J548" s="12">
        <f t="shared" si="60"/>
        <v>1.4927601134497369E-3</v>
      </c>
      <c r="K548" s="12">
        <f t="shared" si="62"/>
        <v>-3.5378414688759574E-2</v>
      </c>
      <c r="L548" s="22">
        <f t="shared" si="63"/>
        <v>5.0927502470558376E-3</v>
      </c>
    </row>
    <row r="549" spans="1:12" x14ac:dyDescent="0.2">
      <c r="A549" s="5">
        <v>44937</v>
      </c>
      <c r="B549" s="6">
        <v>77.709999999999994</v>
      </c>
      <c r="C549" s="6">
        <v>77.77</v>
      </c>
      <c r="D549" s="6">
        <f t="shared" si="57"/>
        <v>77.739999999999995</v>
      </c>
      <c r="E549" s="12">
        <f t="shared" si="58"/>
        <v>7.7180344738876096E-4</v>
      </c>
      <c r="F549" s="12">
        <f t="shared" si="61"/>
        <v>6.6889632107023367E-3</v>
      </c>
      <c r="G549" s="6">
        <v>3.3820000000000001</v>
      </c>
      <c r="H549" s="6">
        <v>3.4</v>
      </c>
      <c r="I549" s="11">
        <f t="shared" si="59"/>
        <v>3.391</v>
      </c>
      <c r="J549" s="12">
        <f t="shared" si="60"/>
        <v>5.3081686818047162E-3</v>
      </c>
      <c r="K549" s="12">
        <f t="shared" si="62"/>
        <v>-1.223827779416109E-2</v>
      </c>
      <c r="L549" s="22">
        <f t="shared" si="63"/>
        <v>8.6873693118940179E-4</v>
      </c>
    </row>
    <row r="550" spans="1:12" x14ac:dyDescent="0.2">
      <c r="A550" s="8">
        <v>44936</v>
      </c>
      <c r="B550" s="9">
        <v>74.67</v>
      </c>
      <c r="C550" s="9">
        <v>74.739999999999995</v>
      </c>
      <c r="D550" s="6">
        <f t="shared" si="57"/>
        <v>74.704999999999998</v>
      </c>
      <c r="E550" s="12">
        <f t="shared" si="58"/>
        <v>9.3701894116850518E-4</v>
      </c>
      <c r="F550" s="12">
        <f t="shared" si="61"/>
        <v>4.0626464092095471E-2</v>
      </c>
      <c r="G550" s="9">
        <v>3.2629999999999999</v>
      </c>
      <c r="H550" s="9">
        <v>3.2709999999999999</v>
      </c>
      <c r="I550" s="11">
        <f t="shared" si="59"/>
        <v>3.2669999999999999</v>
      </c>
      <c r="J550" s="12">
        <f t="shared" si="60"/>
        <v>2.4487297214569963E-3</v>
      </c>
      <c r="K550" s="12">
        <f t="shared" si="62"/>
        <v>3.7955310682583399E-2</v>
      </c>
      <c r="L550" s="22">
        <f t="shared" si="63"/>
        <v>3.9805070352423748E-2</v>
      </c>
    </row>
    <row r="551" spans="1:12" x14ac:dyDescent="0.2">
      <c r="A551" s="5">
        <v>44935</v>
      </c>
      <c r="B551" s="6">
        <v>74.83</v>
      </c>
      <c r="C551" s="6">
        <v>74.92</v>
      </c>
      <c r="D551" s="6">
        <f t="shared" si="57"/>
        <v>74.875</v>
      </c>
      <c r="E551" s="12">
        <f t="shared" si="58"/>
        <v>1.2020033388982091E-3</v>
      </c>
      <c r="F551" s="12">
        <f t="shared" si="61"/>
        <v>-2.2704507512520955E-3</v>
      </c>
      <c r="G551" s="6">
        <v>3.51</v>
      </c>
      <c r="H551" s="6">
        <v>3.5470000000000002</v>
      </c>
      <c r="I551" s="11">
        <f t="shared" si="59"/>
        <v>3.5285000000000002</v>
      </c>
      <c r="J551" s="12">
        <f t="shared" si="60"/>
        <v>1.048604222757556E-2</v>
      </c>
      <c r="K551" s="12">
        <f t="shared" si="62"/>
        <v>-7.4110811959756329E-2</v>
      </c>
      <c r="L551" s="22">
        <f t="shared" si="63"/>
        <v>-2.4361740132942677E-2</v>
      </c>
    </row>
    <row r="552" spans="1:12" x14ac:dyDescent="0.2">
      <c r="A552" s="8">
        <v>44932</v>
      </c>
      <c r="B552" s="9">
        <v>73.650000000000006</v>
      </c>
      <c r="C552" s="9">
        <v>73.739999999999995</v>
      </c>
      <c r="D552" s="6">
        <f t="shared" si="57"/>
        <v>73.694999999999993</v>
      </c>
      <c r="E552" s="12">
        <f t="shared" si="58"/>
        <v>1.2212497455728233E-3</v>
      </c>
      <c r="F552" s="12">
        <f t="shared" si="61"/>
        <v>1.6011941108623473E-2</v>
      </c>
      <c r="G552" s="9">
        <v>3.351</v>
      </c>
      <c r="H552" s="9">
        <v>3.4550000000000001</v>
      </c>
      <c r="I552" s="11">
        <f t="shared" si="59"/>
        <v>3.403</v>
      </c>
      <c r="J552" s="12">
        <f t="shared" si="60"/>
        <v>3.0561269468116395E-2</v>
      </c>
      <c r="K552" s="12">
        <f t="shared" si="62"/>
        <v>3.6879224213928863E-2</v>
      </c>
      <c r="L552" s="22">
        <f t="shared" si="63"/>
        <v>2.2428740550249807E-2</v>
      </c>
    </row>
    <row r="553" spans="1:12" x14ac:dyDescent="0.2">
      <c r="A553" s="5">
        <v>44931</v>
      </c>
      <c r="B553" s="6">
        <v>73.89</v>
      </c>
      <c r="C553" s="6">
        <v>73.97</v>
      </c>
      <c r="D553" s="6">
        <f t="shared" si="57"/>
        <v>73.930000000000007</v>
      </c>
      <c r="E553" s="12">
        <f t="shared" si="58"/>
        <v>1.0821046936290856E-3</v>
      </c>
      <c r="F553" s="12">
        <f t="shared" si="61"/>
        <v>-3.1786825375357264E-3</v>
      </c>
      <c r="G553" s="6">
        <v>3.444</v>
      </c>
      <c r="H553" s="6">
        <v>3.5750000000000002</v>
      </c>
      <c r="I553" s="11">
        <f t="shared" si="59"/>
        <v>3.5095000000000001</v>
      </c>
      <c r="J553" s="12">
        <f t="shared" si="60"/>
        <v>3.732725459467167E-2</v>
      </c>
      <c r="K553" s="12">
        <f t="shared" si="62"/>
        <v>-3.0346203162843755E-2</v>
      </c>
      <c r="L553" s="22">
        <f t="shared" si="63"/>
        <v>-1.1532838193502575E-2</v>
      </c>
    </row>
    <row r="554" spans="1:12" x14ac:dyDescent="0.2">
      <c r="A554" s="8">
        <v>44930</v>
      </c>
      <c r="B554" s="9">
        <v>73.150000000000006</v>
      </c>
      <c r="C554" s="9">
        <v>73.239999999999995</v>
      </c>
      <c r="D554" s="6">
        <f t="shared" si="57"/>
        <v>73.194999999999993</v>
      </c>
      <c r="E554" s="12">
        <f t="shared" si="58"/>
        <v>1.2295921852584085E-3</v>
      </c>
      <c r="F554" s="12">
        <f t="shared" si="61"/>
        <v>1.0041669512945051E-2</v>
      </c>
      <c r="G554" s="9">
        <v>3.7650000000000001</v>
      </c>
      <c r="H554" s="9">
        <v>3.7719999999999998</v>
      </c>
      <c r="I554" s="11">
        <f t="shared" si="59"/>
        <v>3.7685</v>
      </c>
      <c r="J554" s="12">
        <f t="shared" si="60"/>
        <v>1.8575029852725682E-3</v>
      </c>
      <c r="K554" s="12">
        <f t="shared" si="62"/>
        <v>-6.8727610455088239E-2</v>
      </c>
      <c r="L554" s="22">
        <f t="shared" si="63"/>
        <v>-1.4180298874864741E-2</v>
      </c>
    </row>
    <row r="555" spans="1:12" x14ac:dyDescent="0.2">
      <c r="A555" s="5">
        <v>44929</v>
      </c>
      <c r="B555" s="6">
        <v>77.180000000000007</v>
      </c>
      <c r="C555" s="6">
        <v>77.28</v>
      </c>
      <c r="D555" s="6">
        <f t="shared" si="57"/>
        <v>77.23</v>
      </c>
      <c r="E555" s="12">
        <f t="shared" si="58"/>
        <v>1.2948336138805428E-3</v>
      </c>
      <c r="F555" s="12">
        <f t="shared" si="61"/>
        <v>-5.2246536320083026E-2</v>
      </c>
      <c r="G555" s="6">
        <v>3.6640000000000001</v>
      </c>
      <c r="H555" s="6">
        <v>3.6680000000000001</v>
      </c>
      <c r="I555" s="11">
        <f t="shared" si="59"/>
        <v>3.6660000000000004</v>
      </c>
      <c r="J555" s="12">
        <f t="shared" si="60"/>
        <v>1.0911074740861983E-3</v>
      </c>
      <c r="K555" s="12">
        <f t="shared" si="62"/>
        <v>2.7959629023458721E-2</v>
      </c>
      <c r="L555" s="22">
        <f t="shared" si="63"/>
        <v>-2.7582718112691331E-2</v>
      </c>
    </row>
    <row r="556" spans="1:12" x14ac:dyDescent="0.2">
      <c r="A556" s="8">
        <v>44925</v>
      </c>
      <c r="B556" s="9">
        <v>80.400000000000006</v>
      </c>
      <c r="C556" s="9">
        <v>80.569999999999993</v>
      </c>
      <c r="D556" s="6">
        <f t="shared" si="57"/>
        <v>80.484999999999999</v>
      </c>
      <c r="E556" s="12">
        <f t="shared" si="58"/>
        <v>2.1121948189102005E-3</v>
      </c>
      <c r="F556" s="12">
        <f t="shared" si="61"/>
        <v>-4.0442318444430581E-2</v>
      </c>
      <c r="G556" s="9">
        <v>4.0049999999999999</v>
      </c>
      <c r="H556" s="9">
        <v>4.1210000000000004</v>
      </c>
      <c r="I556" s="11">
        <f t="shared" si="59"/>
        <v>4.0630000000000006</v>
      </c>
      <c r="J556" s="12">
        <f t="shared" si="60"/>
        <v>2.8550332266798064E-2</v>
      </c>
      <c r="K556" s="12">
        <f t="shared" si="62"/>
        <v>-9.7711050947575706E-2</v>
      </c>
      <c r="L556" s="22">
        <f t="shared" si="63"/>
        <v>-5.805275526528339E-2</v>
      </c>
    </row>
    <row r="557" spans="1:12" x14ac:dyDescent="0.2">
      <c r="A557" s="5">
        <v>44924</v>
      </c>
      <c r="B557" s="6">
        <v>78.650000000000006</v>
      </c>
      <c r="C557" s="6">
        <v>78.760000000000005</v>
      </c>
      <c r="D557" s="6">
        <f t="shared" si="57"/>
        <v>78.705000000000013</v>
      </c>
      <c r="E557" s="12">
        <f t="shared" si="58"/>
        <v>1.3976240391334657E-3</v>
      </c>
      <c r="F557" s="12">
        <f t="shared" si="61"/>
        <v>2.2616098087796077E-2</v>
      </c>
      <c r="G557" s="6">
        <v>4.1269999999999998</v>
      </c>
      <c r="H557" s="6">
        <v>4.133</v>
      </c>
      <c r="I557" s="11">
        <f t="shared" si="59"/>
        <v>4.13</v>
      </c>
      <c r="J557" s="12">
        <f t="shared" si="60"/>
        <v>1.4527845036320164E-3</v>
      </c>
      <c r="K557" s="12">
        <f t="shared" si="62"/>
        <v>-1.6222760290556693E-2</v>
      </c>
      <c r="L557" s="22">
        <f t="shared" si="63"/>
        <v>1.0672944611709135E-2</v>
      </c>
    </row>
    <row r="558" spans="1:12" x14ac:dyDescent="0.2">
      <c r="A558" s="8">
        <v>44923</v>
      </c>
      <c r="B558" s="9">
        <v>78.760000000000005</v>
      </c>
      <c r="C558" s="9">
        <v>78.95</v>
      </c>
      <c r="D558" s="6">
        <f t="shared" si="57"/>
        <v>78.855000000000004</v>
      </c>
      <c r="E558" s="12">
        <f t="shared" si="58"/>
        <v>2.4094857650117014E-3</v>
      </c>
      <c r="F558" s="12">
        <f t="shared" si="61"/>
        <v>-1.9022256039564756E-3</v>
      </c>
      <c r="G558" s="9">
        <v>4.75</v>
      </c>
      <c r="H558" s="9">
        <v>4.7380000000000004</v>
      </c>
      <c r="I558" s="11">
        <f t="shared" si="59"/>
        <v>4.7439999999999998</v>
      </c>
      <c r="J558" s="12">
        <f t="shared" si="60"/>
        <v>-2.5295109612140741E-3</v>
      </c>
      <c r="K558" s="12">
        <f t="shared" si="62"/>
        <v>-0.12942664418212479</v>
      </c>
      <c r="L558" s="22">
        <f t="shared" si="63"/>
        <v>-4.1116655858083127E-2</v>
      </c>
    </row>
    <row r="559" spans="1:12" x14ac:dyDescent="0.2">
      <c r="A559" s="5">
        <v>44922</v>
      </c>
      <c r="B559" s="6">
        <v>79.78</v>
      </c>
      <c r="C559" s="6">
        <v>79.92</v>
      </c>
      <c r="D559" s="6">
        <f t="shared" si="57"/>
        <v>79.849999999999994</v>
      </c>
      <c r="E559" s="12">
        <f t="shared" si="58"/>
        <v>1.7532874139010717E-3</v>
      </c>
      <c r="F559" s="12">
        <f t="shared" si="61"/>
        <v>-1.246086412022529E-2</v>
      </c>
      <c r="G559" s="6">
        <v>5.2050000000000001</v>
      </c>
      <c r="H559" s="6">
        <v>5.2089999999999996</v>
      </c>
      <c r="I559" s="11">
        <f t="shared" si="59"/>
        <v>5.2069999999999999</v>
      </c>
      <c r="J559" s="12">
        <f t="shared" si="60"/>
        <v>7.6819665834445161E-4</v>
      </c>
      <c r="K559" s="12">
        <f t="shared" si="62"/>
        <v>-8.8918763203380102E-2</v>
      </c>
      <c r="L559" s="22">
        <f t="shared" si="63"/>
        <v>-3.5972070714243964E-2</v>
      </c>
    </row>
    <row r="560" spans="1:12" x14ac:dyDescent="0.2">
      <c r="A560" s="8">
        <v>44918</v>
      </c>
      <c r="B560" s="9">
        <v>79.34</v>
      </c>
      <c r="C560" s="9">
        <v>79.36</v>
      </c>
      <c r="D560" s="6">
        <f t="shared" si="57"/>
        <v>79.349999999999994</v>
      </c>
      <c r="E560" s="12">
        <f t="shared" si="58"/>
        <v>2.5204788909887865E-4</v>
      </c>
      <c r="F560" s="12">
        <f t="shared" si="61"/>
        <v>6.301197227473132E-3</v>
      </c>
      <c r="G560" s="9">
        <v>4.9690000000000003</v>
      </c>
      <c r="H560" s="9">
        <v>5.13</v>
      </c>
      <c r="I560" s="11">
        <f t="shared" si="59"/>
        <v>5.0495000000000001</v>
      </c>
      <c r="J560" s="12">
        <f t="shared" si="60"/>
        <v>3.1884344984651862E-2</v>
      </c>
      <c r="K560" s="12">
        <f t="shared" si="62"/>
        <v>3.1191207050202951E-2</v>
      </c>
      <c r="L560" s="22">
        <f t="shared" si="63"/>
        <v>1.3955006318315451E-2</v>
      </c>
    </row>
    <row r="561" spans="1:12" x14ac:dyDescent="0.2">
      <c r="A561" s="5">
        <v>44917</v>
      </c>
      <c r="B561" s="6">
        <v>78.17</v>
      </c>
      <c r="C561" s="6">
        <v>78.290000000000006</v>
      </c>
      <c r="D561" s="6">
        <f t="shared" si="57"/>
        <v>78.23</v>
      </c>
      <c r="E561" s="12">
        <f t="shared" si="58"/>
        <v>1.533938386808188E-3</v>
      </c>
      <c r="F561" s="12">
        <f t="shared" si="61"/>
        <v>1.431675827687573E-2</v>
      </c>
      <c r="G561" s="6">
        <v>5.0270000000000001</v>
      </c>
      <c r="H561" s="6">
        <v>5.0949999999999998</v>
      </c>
      <c r="I561" s="11">
        <f t="shared" si="59"/>
        <v>5.0609999999999999</v>
      </c>
      <c r="J561" s="12">
        <f t="shared" si="60"/>
        <v>1.3436079826121244E-2</v>
      </c>
      <c r="K561" s="12">
        <f t="shared" si="62"/>
        <v>-2.2722782058881563E-3</v>
      </c>
      <c r="L561" s="22">
        <f t="shared" si="63"/>
        <v>9.2155422008521944E-3</v>
      </c>
    </row>
    <row r="562" spans="1:12" x14ac:dyDescent="0.2">
      <c r="A562" s="8">
        <v>44916</v>
      </c>
      <c r="B562" s="9">
        <v>78.38</v>
      </c>
      <c r="C562" s="9">
        <v>78.47</v>
      </c>
      <c r="D562" s="6">
        <f t="shared" si="57"/>
        <v>78.424999999999997</v>
      </c>
      <c r="E562" s="12">
        <f t="shared" si="58"/>
        <v>1.147593241950952E-3</v>
      </c>
      <c r="F562" s="12">
        <f t="shared" si="61"/>
        <v>-2.4864520242269261E-3</v>
      </c>
      <c r="G562" s="9">
        <v>5.3979999999999997</v>
      </c>
      <c r="H562" s="9">
        <v>5.49</v>
      </c>
      <c r="I562" s="11">
        <f t="shared" si="59"/>
        <v>5.444</v>
      </c>
      <c r="J562" s="12">
        <f t="shared" si="60"/>
        <v>1.6899338721528386E-2</v>
      </c>
      <c r="K562" s="12">
        <f t="shared" si="62"/>
        <v>-7.0352681851579724E-2</v>
      </c>
      <c r="L562" s="22">
        <f t="shared" si="63"/>
        <v>-2.3355675078507655E-2</v>
      </c>
    </row>
    <row r="563" spans="1:12" x14ac:dyDescent="0.2">
      <c r="A563" s="5">
        <v>44915</v>
      </c>
      <c r="B563" s="6">
        <v>75.95</v>
      </c>
      <c r="C563" s="6">
        <v>76.02</v>
      </c>
      <c r="D563" s="6">
        <f t="shared" si="57"/>
        <v>75.984999999999999</v>
      </c>
      <c r="E563" s="12">
        <f t="shared" si="58"/>
        <v>9.2123445416849616E-4</v>
      </c>
      <c r="F563" s="12">
        <f t="shared" si="61"/>
        <v>3.2111600973876442E-2</v>
      </c>
      <c r="G563" s="6">
        <v>5.2880000000000003</v>
      </c>
      <c r="H563" s="6">
        <v>5.4189999999999996</v>
      </c>
      <c r="I563" s="11">
        <f t="shared" si="59"/>
        <v>5.3535000000000004</v>
      </c>
      <c r="J563" s="12">
        <f t="shared" si="60"/>
        <v>2.4469972914915351E-2</v>
      </c>
      <c r="K563" s="12">
        <f t="shared" si="62"/>
        <v>1.6904828616792766E-2</v>
      </c>
      <c r="L563" s="22">
        <f t="shared" si="63"/>
        <v>2.7435438395478087E-2</v>
      </c>
    </row>
    <row r="564" spans="1:12" x14ac:dyDescent="0.2">
      <c r="A564" s="8">
        <v>44914</v>
      </c>
      <c r="B564" s="9">
        <v>75.790000000000006</v>
      </c>
      <c r="C564" s="9">
        <v>75.900000000000006</v>
      </c>
      <c r="D564" s="6">
        <f t="shared" si="57"/>
        <v>75.844999999999999</v>
      </c>
      <c r="E564" s="12">
        <f t="shared" si="58"/>
        <v>1.4503263234227626E-3</v>
      </c>
      <c r="F564" s="12">
        <f t="shared" si="61"/>
        <v>1.845869866174521E-3</v>
      </c>
      <c r="G564" s="9">
        <v>5.79</v>
      </c>
      <c r="H564" s="9">
        <v>5.859</v>
      </c>
      <c r="I564" s="11">
        <f t="shared" si="59"/>
        <v>5.8245000000000005</v>
      </c>
      <c r="J564" s="12">
        <f t="shared" si="60"/>
        <v>1.1846510430079825E-2</v>
      </c>
      <c r="K564" s="12">
        <f t="shared" si="62"/>
        <v>-8.0865310327066675E-2</v>
      </c>
      <c r="L564" s="22">
        <f t="shared" si="63"/>
        <v>-2.3588253598863792E-2</v>
      </c>
    </row>
    <row r="565" spans="1:12" x14ac:dyDescent="0.2">
      <c r="A565" s="5">
        <v>44911</v>
      </c>
      <c r="B565" s="6">
        <v>73.81</v>
      </c>
      <c r="C565" s="6">
        <v>74.5</v>
      </c>
      <c r="D565" s="6">
        <f t="shared" si="57"/>
        <v>74.155000000000001</v>
      </c>
      <c r="E565" s="12">
        <f t="shared" si="58"/>
        <v>9.3048344683433048E-3</v>
      </c>
      <c r="F565" s="12">
        <f t="shared" si="61"/>
        <v>2.2790101813768393E-2</v>
      </c>
      <c r="G565" s="6">
        <v>6.5419999999999998</v>
      </c>
      <c r="H565" s="6">
        <v>6.67</v>
      </c>
      <c r="I565" s="11">
        <f t="shared" si="59"/>
        <v>6.6059999999999999</v>
      </c>
      <c r="J565" s="12">
        <f t="shared" si="60"/>
        <v>1.9376324553436287E-2</v>
      </c>
      <c r="K565" s="12">
        <f t="shared" si="62"/>
        <v>-0.11830154405086279</v>
      </c>
      <c r="L565" s="22">
        <f t="shared" si="63"/>
        <v>-2.0596322275725276E-2</v>
      </c>
    </row>
    <row r="566" spans="1:12" x14ac:dyDescent="0.2">
      <c r="A566" s="8">
        <v>44910</v>
      </c>
      <c r="B566" s="9">
        <v>76.27</v>
      </c>
      <c r="C566" s="9">
        <v>76.430000000000007</v>
      </c>
      <c r="D566" s="6">
        <f t="shared" si="57"/>
        <v>76.349999999999994</v>
      </c>
      <c r="E566" s="12">
        <f t="shared" si="58"/>
        <v>2.0956123117224731E-3</v>
      </c>
      <c r="F566" s="12">
        <f t="shared" si="61"/>
        <v>-2.8749181401440671E-2</v>
      </c>
      <c r="G566" s="9">
        <v>6.85</v>
      </c>
      <c r="H566" s="9">
        <v>6.89</v>
      </c>
      <c r="I566" s="11">
        <f t="shared" si="59"/>
        <v>6.8699999999999992</v>
      </c>
      <c r="J566" s="12">
        <f t="shared" si="60"/>
        <v>5.8224163027656532E-3</v>
      </c>
      <c r="K566" s="12">
        <f t="shared" si="62"/>
        <v>-3.8427947598253187E-2</v>
      </c>
      <c r="L566" s="22">
        <f t="shared" si="63"/>
        <v>-3.1725452975172666E-2</v>
      </c>
    </row>
    <row r="567" spans="1:12" x14ac:dyDescent="0.2">
      <c r="A567" s="5">
        <v>44909</v>
      </c>
      <c r="B567" s="6">
        <v>77.349999999999994</v>
      </c>
      <c r="C567" s="6">
        <v>77.48</v>
      </c>
      <c r="D567" s="6">
        <f t="shared" si="57"/>
        <v>77.414999999999992</v>
      </c>
      <c r="E567" s="12">
        <f t="shared" si="58"/>
        <v>1.6792611251050789E-3</v>
      </c>
      <c r="F567" s="12">
        <f t="shared" si="61"/>
        <v>-1.3757023832590587E-2</v>
      </c>
      <c r="G567" s="6">
        <v>6.3250000000000002</v>
      </c>
      <c r="H567" s="6">
        <v>6.4169999999999998</v>
      </c>
      <c r="I567" s="11">
        <f t="shared" si="59"/>
        <v>6.3710000000000004</v>
      </c>
      <c r="J567" s="12">
        <f t="shared" si="60"/>
        <v>1.4440433212996331E-2</v>
      </c>
      <c r="K567" s="12">
        <f t="shared" si="62"/>
        <v>7.8323654057447678E-2</v>
      </c>
      <c r="L567" s="22">
        <f t="shared" si="63"/>
        <v>1.4558269513822502E-2</v>
      </c>
    </row>
    <row r="568" spans="1:12" x14ac:dyDescent="0.2">
      <c r="A568" s="8">
        <v>44908</v>
      </c>
      <c r="B568" s="9">
        <v>75.150000000000006</v>
      </c>
      <c r="C568" s="9">
        <v>75.349999999999994</v>
      </c>
      <c r="D568" s="6">
        <f t="shared" si="57"/>
        <v>75.25</v>
      </c>
      <c r="E568" s="12">
        <f t="shared" si="58"/>
        <v>2.6578073089699485E-3</v>
      </c>
      <c r="F568" s="12">
        <f t="shared" si="61"/>
        <v>2.8770764119601333E-2</v>
      </c>
      <c r="G568" s="9">
        <v>6.9260000000000002</v>
      </c>
      <c r="H568" s="9">
        <v>6.9880000000000004</v>
      </c>
      <c r="I568" s="11">
        <f t="shared" si="59"/>
        <v>6.9570000000000007</v>
      </c>
      <c r="J568" s="12">
        <f t="shared" si="60"/>
        <v>8.9118873077476315E-3</v>
      </c>
      <c r="K568" s="12">
        <f t="shared" si="62"/>
        <v>-8.4231709070001437E-2</v>
      </c>
      <c r="L568" s="22">
        <f t="shared" si="63"/>
        <v>-5.9780914552330228E-3</v>
      </c>
    </row>
    <row r="569" spans="1:12" x14ac:dyDescent="0.2">
      <c r="A569" s="5">
        <v>44907</v>
      </c>
      <c r="B569" s="6">
        <v>73.209999999999994</v>
      </c>
      <c r="C569" s="6">
        <v>73.39</v>
      </c>
      <c r="D569" s="6">
        <f t="shared" si="57"/>
        <v>73.3</v>
      </c>
      <c r="E569" s="12">
        <f t="shared" si="58"/>
        <v>2.455661664392999E-3</v>
      </c>
      <c r="F569" s="12">
        <f t="shared" si="61"/>
        <v>2.6603001364256418E-2</v>
      </c>
      <c r="G569" s="6">
        <v>6.5</v>
      </c>
      <c r="H569" s="6">
        <v>6.5339999999999998</v>
      </c>
      <c r="I569" s="11">
        <f t="shared" si="59"/>
        <v>6.5169999999999995</v>
      </c>
      <c r="J569" s="12">
        <f t="shared" si="60"/>
        <v>5.2171244437624383E-3</v>
      </c>
      <c r="K569" s="12">
        <f t="shared" si="62"/>
        <v>6.7515728095749683E-2</v>
      </c>
      <c r="L569" s="22">
        <f t="shared" si="63"/>
        <v>3.9183880279888249E-2</v>
      </c>
    </row>
    <row r="570" spans="1:12" x14ac:dyDescent="0.2">
      <c r="A570" s="8">
        <v>44904</v>
      </c>
      <c r="B570" s="9">
        <v>71.42</v>
      </c>
      <c r="C570" s="9">
        <v>71.650000000000006</v>
      </c>
      <c r="D570" s="6">
        <f t="shared" si="57"/>
        <v>71.534999999999997</v>
      </c>
      <c r="E570" s="12">
        <f t="shared" si="58"/>
        <v>3.2152093380863073E-3</v>
      </c>
      <c r="F570" s="12">
        <f t="shared" si="61"/>
        <v>2.4673236877053251E-2</v>
      </c>
      <c r="G570" s="9">
        <v>6.2930000000000001</v>
      </c>
      <c r="H570" s="9">
        <v>6.3920000000000003</v>
      </c>
      <c r="I570" s="11">
        <f t="shared" si="59"/>
        <v>6.3425000000000002</v>
      </c>
      <c r="J570" s="12">
        <f t="shared" si="60"/>
        <v>1.560898699251087E-2</v>
      </c>
      <c r="K570" s="12">
        <f t="shared" si="62"/>
        <v>2.7512810405991184E-2</v>
      </c>
      <c r="L570" s="22">
        <f t="shared" si="63"/>
        <v>2.5546420690345805E-2</v>
      </c>
    </row>
    <row r="571" spans="1:12" x14ac:dyDescent="0.2">
      <c r="A571" s="5">
        <v>44903</v>
      </c>
      <c r="B571" s="6">
        <v>71.739999999999995</v>
      </c>
      <c r="C571" s="6">
        <v>71.849999999999994</v>
      </c>
      <c r="D571" s="6">
        <f t="shared" si="57"/>
        <v>71.794999999999987</v>
      </c>
      <c r="E571" s="12">
        <f t="shared" si="58"/>
        <v>1.5321401211783473E-3</v>
      </c>
      <c r="F571" s="12">
        <f t="shared" si="61"/>
        <v>-3.6214221046032558E-3</v>
      </c>
      <c r="G571" s="6">
        <v>5.9</v>
      </c>
      <c r="H571" s="6">
        <v>6</v>
      </c>
      <c r="I571" s="11">
        <f t="shared" si="59"/>
        <v>5.95</v>
      </c>
      <c r="J571" s="12">
        <f t="shared" si="60"/>
        <v>1.6806722689075571E-2</v>
      </c>
      <c r="K571" s="12">
        <f t="shared" si="62"/>
        <v>6.5966386554621836E-2</v>
      </c>
      <c r="L571" s="22">
        <f t="shared" si="63"/>
        <v>1.7777195506281981E-2</v>
      </c>
    </row>
    <row r="572" spans="1:12" x14ac:dyDescent="0.2">
      <c r="A572" s="8">
        <v>44902</v>
      </c>
      <c r="B572" s="9">
        <v>72.349999999999994</v>
      </c>
      <c r="C572" s="9">
        <v>72.459999999999994</v>
      </c>
      <c r="D572" s="6">
        <f t="shared" si="57"/>
        <v>72.405000000000001</v>
      </c>
      <c r="E572" s="12">
        <f t="shared" si="58"/>
        <v>1.5192320972308463E-3</v>
      </c>
      <c r="F572" s="12">
        <f t="shared" si="61"/>
        <v>-8.4248325391894641E-3</v>
      </c>
      <c r="G572" s="9">
        <v>5.8109999999999999</v>
      </c>
      <c r="H572" s="9">
        <v>5.85</v>
      </c>
      <c r="I572" s="11">
        <f t="shared" si="59"/>
        <v>5.8304999999999998</v>
      </c>
      <c r="J572" s="12">
        <f t="shared" si="60"/>
        <v>6.6889632107022898E-3</v>
      </c>
      <c r="K572" s="12">
        <f t="shared" si="62"/>
        <v>2.0495669325100829E-2</v>
      </c>
      <c r="L572" s="22">
        <f t="shared" si="63"/>
        <v>4.6837407893273071E-4</v>
      </c>
    </row>
    <row r="573" spans="1:12" x14ac:dyDescent="0.2">
      <c r="A573" s="5">
        <v>44901</v>
      </c>
      <c r="B573" s="6">
        <v>74.41</v>
      </c>
      <c r="C573" s="6">
        <v>74.53</v>
      </c>
      <c r="D573" s="6">
        <f t="shared" si="57"/>
        <v>74.47</v>
      </c>
      <c r="E573" s="12">
        <f t="shared" si="58"/>
        <v>1.6113871357594273E-3</v>
      </c>
      <c r="F573" s="12">
        <f t="shared" si="61"/>
        <v>-2.7729286961192368E-2</v>
      </c>
      <c r="G573" s="6">
        <v>5.3460000000000001</v>
      </c>
      <c r="H573" s="6">
        <v>5.415</v>
      </c>
      <c r="I573" s="11">
        <f t="shared" si="59"/>
        <v>5.3804999999999996</v>
      </c>
      <c r="J573" s="12">
        <f t="shared" si="60"/>
        <v>1.2824086980763861E-2</v>
      </c>
      <c r="K573" s="12">
        <f t="shared" si="62"/>
        <v>8.3635349874547016E-2</v>
      </c>
      <c r="L573" s="22">
        <f t="shared" si="63"/>
        <v>6.5159253100116367E-3</v>
      </c>
    </row>
    <row r="574" spans="1:12" x14ac:dyDescent="0.2">
      <c r="A574" s="8">
        <v>44900</v>
      </c>
      <c r="B574" s="9">
        <v>77.28</v>
      </c>
      <c r="C574" s="9">
        <v>77.41</v>
      </c>
      <c r="D574" s="6">
        <f t="shared" si="57"/>
        <v>77.344999999999999</v>
      </c>
      <c r="E574" s="12">
        <f t="shared" si="58"/>
        <v>1.680780916671995E-3</v>
      </c>
      <c r="F574" s="12">
        <f t="shared" si="61"/>
        <v>-3.7171116426401141E-2</v>
      </c>
      <c r="G574" s="9">
        <v>5.6189999999999998</v>
      </c>
      <c r="H574" s="9">
        <v>5.673</v>
      </c>
      <c r="I574" s="11">
        <f t="shared" si="59"/>
        <v>5.6459999999999999</v>
      </c>
      <c r="J574" s="12">
        <f t="shared" si="60"/>
        <v>9.5642933049947341E-3</v>
      </c>
      <c r="K574" s="12">
        <f t="shared" si="62"/>
        <v>-4.7024442082890583E-2</v>
      </c>
      <c r="L574" s="22">
        <f t="shared" si="63"/>
        <v>-4.0201065953210831E-2</v>
      </c>
    </row>
    <row r="575" spans="1:12" x14ac:dyDescent="0.2">
      <c r="A575" s="5">
        <v>44897</v>
      </c>
      <c r="B575" s="6">
        <v>80.25</v>
      </c>
      <c r="C575" s="6">
        <v>80.349999999999994</v>
      </c>
      <c r="D575" s="6">
        <f t="shared" si="57"/>
        <v>80.3</v>
      </c>
      <c r="E575" s="12">
        <f t="shared" si="58"/>
        <v>1.2453300124532294E-3</v>
      </c>
      <c r="F575" s="12">
        <f t="shared" si="61"/>
        <v>-3.6799501867994966E-2</v>
      </c>
      <c r="G575" s="6">
        <v>6.2050000000000001</v>
      </c>
      <c r="H575" s="6">
        <v>6.2789999999999999</v>
      </c>
      <c r="I575" s="11">
        <f t="shared" si="59"/>
        <v>6.242</v>
      </c>
      <c r="J575" s="12">
        <f t="shared" si="60"/>
        <v>1.1855174623518079E-2</v>
      </c>
      <c r="K575" s="12">
        <f t="shared" si="62"/>
        <v>-9.5482217238064715E-2</v>
      </c>
      <c r="L575" s="22">
        <f t="shared" si="63"/>
        <v>-5.4844745866435937E-2</v>
      </c>
    </row>
    <row r="576" spans="1:12" x14ac:dyDescent="0.2">
      <c r="A576" s="8">
        <v>44896</v>
      </c>
      <c r="B576" s="9">
        <v>81.37</v>
      </c>
      <c r="C576" s="9">
        <v>81.47</v>
      </c>
      <c r="D576" s="6">
        <f t="shared" si="57"/>
        <v>81.42</v>
      </c>
      <c r="E576" s="12">
        <f t="shared" si="58"/>
        <v>1.2281994595921678E-3</v>
      </c>
      <c r="F576" s="12">
        <f t="shared" si="61"/>
        <v>-1.3755833947433072E-2</v>
      </c>
      <c r="G576" s="9">
        <v>6.806</v>
      </c>
      <c r="H576" s="9">
        <v>6.8659999999999997</v>
      </c>
      <c r="I576" s="11">
        <f t="shared" si="59"/>
        <v>6.8360000000000003</v>
      </c>
      <c r="J576" s="12">
        <f t="shared" si="60"/>
        <v>8.7770626097132248E-3</v>
      </c>
      <c r="K576" s="12">
        <f t="shared" si="62"/>
        <v>-8.6892919836161542E-2</v>
      </c>
      <c r="L576" s="22">
        <f t="shared" si="63"/>
        <v>-3.6245872996821908E-2</v>
      </c>
    </row>
    <row r="577" spans="1:12" x14ac:dyDescent="0.2">
      <c r="A577" s="5">
        <v>44895</v>
      </c>
      <c r="B577" s="6">
        <v>80.44</v>
      </c>
      <c r="C577" s="6">
        <v>80.53</v>
      </c>
      <c r="D577" s="6">
        <f t="shared" si="57"/>
        <v>80.484999999999999</v>
      </c>
      <c r="E577" s="12">
        <f t="shared" si="58"/>
        <v>1.1182207864819955E-3</v>
      </c>
      <c r="F577" s="12">
        <f t="shared" si="61"/>
        <v>1.1617071504006926E-2</v>
      </c>
      <c r="G577" s="6">
        <v>6.94</v>
      </c>
      <c r="H577" s="6">
        <v>7.0490000000000004</v>
      </c>
      <c r="I577" s="11">
        <f t="shared" si="59"/>
        <v>6.9945000000000004</v>
      </c>
      <c r="J577" s="12">
        <f t="shared" si="60"/>
        <v>1.5583672885838871E-2</v>
      </c>
      <c r="K577" s="12">
        <f t="shared" si="62"/>
        <v>-2.2660661948673999E-2</v>
      </c>
      <c r="L577" s="22">
        <f t="shared" si="63"/>
        <v>1.0764879613675204E-3</v>
      </c>
    </row>
    <row r="578" spans="1:12" x14ac:dyDescent="0.2">
      <c r="A578" s="8">
        <v>44894</v>
      </c>
      <c r="B578" s="9">
        <v>78.89</v>
      </c>
      <c r="C578" s="9">
        <v>78.959999999999994</v>
      </c>
      <c r="D578" s="6">
        <f t="shared" si="57"/>
        <v>78.924999999999997</v>
      </c>
      <c r="E578" s="12">
        <f t="shared" si="58"/>
        <v>8.8691796008860538E-4</v>
      </c>
      <c r="F578" s="12">
        <f t="shared" si="61"/>
        <v>1.9765600253405236E-2</v>
      </c>
      <c r="G578" s="9">
        <v>7.2</v>
      </c>
      <c r="H578" s="9">
        <v>7.31</v>
      </c>
      <c r="I578" s="11">
        <f t="shared" si="59"/>
        <v>7.2549999999999999</v>
      </c>
      <c r="J578" s="12">
        <f t="shared" si="60"/>
        <v>1.5161957270847614E-2</v>
      </c>
      <c r="K578" s="12">
        <f t="shared" si="62"/>
        <v>-3.5906271536871093E-2</v>
      </c>
      <c r="L578" s="22">
        <f t="shared" si="63"/>
        <v>2.6462065107999509E-3</v>
      </c>
    </row>
    <row r="579" spans="1:12" x14ac:dyDescent="0.2">
      <c r="A579" s="5">
        <v>44893</v>
      </c>
      <c r="B579" s="6">
        <v>76.489999999999995</v>
      </c>
      <c r="C579" s="6">
        <v>76.58</v>
      </c>
      <c r="D579" s="6">
        <f t="shared" si="57"/>
        <v>76.534999999999997</v>
      </c>
      <c r="E579" s="12">
        <f t="shared" si="58"/>
        <v>1.1759325798654657E-3</v>
      </c>
      <c r="F579" s="12">
        <f t="shared" si="61"/>
        <v>3.1227542954203935E-2</v>
      </c>
      <c r="G579" s="6">
        <v>7.3239999999999998</v>
      </c>
      <c r="H579" s="6">
        <v>7.3659999999999997</v>
      </c>
      <c r="I579" s="11">
        <f t="shared" si="59"/>
        <v>7.3449999999999998</v>
      </c>
      <c r="J579" s="12">
        <f t="shared" si="60"/>
        <v>5.7181756296800293E-3</v>
      </c>
      <c r="K579" s="12">
        <f t="shared" si="62"/>
        <v>-1.2253233492171556E-2</v>
      </c>
      <c r="L579" s="22">
        <f t="shared" si="63"/>
        <v>1.7856975227941302E-2</v>
      </c>
    </row>
    <row r="580" spans="1:12" x14ac:dyDescent="0.2">
      <c r="A580" s="8">
        <v>44890</v>
      </c>
      <c r="B580" s="9">
        <v>76.5</v>
      </c>
      <c r="C580" s="9">
        <v>76.59</v>
      </c>
      <c r="D580" s="6">
        <f t="shared" si="57"/>
        <v>76.545000000000002</v>
      </c>
      <c r="E580" s="12">
        <f t="shared" si="58"/>
        <v>1.1757789535567758E-3</v>
      </c>
      <c r="F580" s="12">
        <f t="shared" si="61"/>
        <v>-1.3064210595081782E-4</v>
      </c>
      <c r="G580" s="9">
        <v>7.2</v>
      </c>
      <c r="H580" s="9">
        <v>7.258</v>
      </c>
      <c r="I580" s="11">
        <f t="shared" si="59"/>
        <v>7.2290000000000001</v>
      </c>
      <c r="J580" s="12">
        <f t="shared" si="60"/>
        <v>8.0232397288698062E-3</v>
      </c>
      <c r="K580" s="12">
        <f t="shared" si="62"/>
        <v>1.6046479457739515E-2</v>
      </c>
      <c r="L580" s="22">
        <f t="shared" si="63"/>
        <v>4.8439079633209002E-3</v>
      </c>
    </row>
    <row r="581" spans="1:12" x14ac:dyDescent="0.2">
      <c r="A581" s="5">
        <v>44888</v>
      </c>
      <c r="B581" s="6">
        <v>77.400000000000006</v>
      </c>
      <c r="C581" s="6">
        <v>77.47</v>
      </c>
      <c r="D581" s="6">
        <f t="shared" si="57"/>
        <v>77.435000000000002</v>
      </c>
      <c r="E581" s="12">
        <f t="shared" si="58"/>
        <v>9.0398398656929264E-4</v>
      </c>
      <c r="F581" s="12">
        <f t="shared" si="61"/>
        <v>-1.1493510686382158E-2</v>
      </c>
      <c r="G581" s="6">
        <v>7.7119999999999997</v>
      </c>
      <c r="H581" s="6">
        <v>7.9029999999999996</v>
      </c>
      <c r="I581" s="11">
        <f t="shared" si="59"/>
        <v>7.8074999999999992</v>
      </c>
      <c r="J581" s="12">
        <f t="shared" si="60"/>
        <v>2.4463656740313783E-2</v>
      </c>
      <c r="K581" s="12">
        <f t="shared" si="62"/>
        <v>-7.4095421069484413E-2</v>
      </c>
      <c r="L581" s="22">
        <f t="shared" si="63"/>
        <v>-3.0743927789742467E-2</v>
      </c>
    </row>
    <row r="582" spans="1:12" x14ac:dyDescent="0.2">
      <c r="A582" s="8">
        <v>44887</v>
      </c>
      <c r="B582" s="9">
        <v>81.09</v>
      </c>
      <c r="C582" s="9">
        <v>81.180000000000007</v>
      </c>
      <c r="D582" s="6">
        <f t="shared" si="57"/>
        <v>81.135000000000005</v>
      </c>
      <c r="E582" s="12">
        <f t="shared" si="58"/>
        <v>1.1092623405435805E-3</v>
      </c>
      <c r="F582" s="12">
        <f t="shared" si="61"/>
        <v>-4.5603007333456569E-2</v>
      </c>
      <c r="G582" s="9">
        <v>7.45</v>
      </c>
      <c r="H582" s="9">
        <v>7.5380000000000003</v>
      </c>
      <c r="I582" s="11">
        <f t="shared" si="59"/>
        <v>7.4939999999999998</v>
      </c>
      <c r="J582" s="12">
        <f t="shared" si="60"/>
        <v>1.174272751534562E-2</v>
      </c>
      <c r="K582" s="12">
        <f t="shared" si="62"/>
        <v>4.1833466773418593E-2</v>
      </c>
      <c r="L582" s="22">
        <f t="shared" si="63"/>
        <v>-1.871583110666138E-2</v>
      </c>
    </row>
    <row r="583" spans="1:12" x14ac:dyDescent="0.2">
      <c r="A583" s="5">
        <v>44886</v>
      </c>
      <c r="B583" s="6">
        <v>80.209999999999994</v>
      </c>
      <c r="C583" s="6">
        <v>80.3</v>
      </c>
      <c r="D583" s="6">
        <f t="shared" si="57"/>
        <v>80.254999999999995</v>
      </c>
      <c r="E583" s="12">
        <f t="shared" si="58"/>
        <v>1.1214254563579019E-3</v>
      </c>
      <c r="F583" s="12">
        <f t="shared" si="61"/>
        <v>1.0965048906610209E-2</v>
      </c>
      <c r="G583" s="6">
        <v>7.157</v>
      </c>
      <c r="H583" s="6">
        <v>7.1769999999999996</v>
      </c>
      <c r="I583" s="11">
        <f t="shared" si="59"/>
        <v>7.1669999999999998</v>
      </c>
      <c r="J583" s="12">
        <f t="shared" si="60"/>
        <v>2.7905678805636353E-3</v>
      </c>
      <c r="K583" s="12">
        <f t="shared" si="62"/>
        <v>4.5625784847216355E-2</v>
      </c>
      <c r="L583" s="22">
        <f t="shared" si="63"/>
        <v>2.1623407731170972E-2</v>
      </c>
    </row>
    <row r="584" spans="1:12" x14ac:dyDescent="0.2">
      <c r="A584" s="8">
        <v>44883</v>
      </c>
      <c r="B584" s="9">
        <v>80.239999999999995</v>
      </c>
      <c r="C584" s="9">
        <v>80.37</v>
      </c>
      <c r="D584" s="6">
        <f t="shared" si="57"/>
        <v>80.305000000000007</v>
      </c>
      <c r="E584" s="12">
        <f t="shared" si="58"/>
        <v>1.6188282174212022E-3</v>
      </c>
      <c r="F584" s="12">
        <f t="shared" si="61"/>
        <v>-6.2262623746978107E-4</v>
      </c>
      <c r="G584" s="9">
        <v>6.7949999999999999</v>
      </c>
      <c r="H584" s="9">
        <v>6.8719999999999999</v>
      </c>
      <c r="I584" s="11">
        <f t="shared" si="59"/>
        <v>6.8334999999999999</v>
      </c>
      <c r="J584" s="12">
        <f t="shared" si="60"/>
        <v>1.1268017853223086E-2</v>
      </c>
      <c r="K584" s="12">
        <f t="shared" si="62"/>
        <v>4.8803687714933819E-2</v>
      </c>
      <c r="L584" s="22">
        <f t="shared" si="63"/>
        <v>1.4576225580992181E-2</v>
      </c>
    </row>
    <row r="585" spans="1:12" x14ac:dyDescent="0.2">
      <c r="A585" s="5">
        <v>44882</v>
      </c>
      <c r="B585" s="6">
        <v>81.7</v>
      </c>
      <c r="C585" s="6">
        <v>82.29</v>
      </c>
      <c r="D585" s="6">
        <f t="shared" si="57"/>
        <v>81.995000000000005</v>
      </c>
      <c r="E585" s="12">
        <f t="shared" si="58"/>
        <v>7.1955607049210731E-3</v>
      </c>
      <c r="F585" s="12">
        <f t="shared" si="61"/>
        <v>-2.0611012866638134E-2</v>
      </c>
      <c r="G585" s="6">
        <v>6.7679999999999998</v>
      </c>
      <c r="H585" s="6">
        <v>6.7789999999999999</v>
      </c>
      <c r="I585" s="11">
        <f t="shared" si="59"/>
        <v>6.7735000000000003</v>
      </c>
      <c r="J585" s="12">
        <f t="shared" si="60"/>
        <v>1.6239757879973604E-3</v>
      </c>
      <c r="K585" s="12">
        <f t="shared" si="62"/>
        <v>8.8580497527126489E-3</v>
      </c>
      <c r="L585" s="22">
        <f t="shared" si="63"/>
        <v>-1.1549120927623576E-2</v>
      </c>
    </row>
    <row r="586" spans="1:12" x14ac:dyDescent="0.2">
      <c r="A586" s="8">
        <v>44881</v>
      </c>
      <c r="B586" s="9">
        <v>85.21</v>
      </c>
      <c r="C586" s="9">
        <v>85.39</v>
      </c>
      <c r="D586" s="6">
        <f t="shared" si="57"/>
        <v>85.3</v>
      </c>
      <c r="E586" s="12">
        <f t="shared" si="58"/>
        <v>2.1101992966003143E-3</v>
      </c>
      <c r="F586" s="12">
        <f t="shared" si="61"/>
        <v>-3.8745603751465296E-2</v>
      </c>
      <c r="G586" s="9">
        <v>6.6059999999999999</v>
      </c>
      <c r="H586" s="9">
        <v>6.6109999999999998</v>
      </c>
      <c r="I586" s="11">
        <f t="shared" si="59"/>
        <v>6.6084999999999994</v>
      </c>
      <c r="J586" s="12">
        <f t="shared" si="60"/>
        <v>7.566013467503812E-4</v>
      </c>
      <c r="K586" s="12">
        <f t="shared" si="62"/>
        <v>2.4967844442763232E-2</v>
      </c>
      <c r="L586" s="22">
        <f t="shared" si="63"/>
        <v>-1.9153382917845147E-2</v>
      </c>
    </row>
    <row r="587" spans="1:12" x14ac:dyDescent="0.2">
      <c r="A587" s="5">
        <v>44880</v>
      </c>
      <c r="B587" s="6">
        <v>86.56</v>
      </c>
      <c r="C587" s="6">
        <v>87.17</v>
      </c>
      <c r="D587" s="6">
        <f t="shared" si="57"/>
        <v>86.865000000000009</v>
      </c>
      <c r="E587" s="12">
        <f t="shared" si="58"/>
        <v>7.022391066597587E-3</v>
      </c>
      <c r="F587" s="12">
        <f t="shared" si="61"/>
        <v>-1.8016462326598925E-2</v>
      </c>
      <c r="G587" s="6">
        <v>6.508</v>
      </c>
      <c r="H587" s="6">
        <v>6.52</v>
      </c>
      <c r="I587" s="11">
        <f t="shared" si="59"/>
        <v>6.5139999999999993</v>
      </c>
      <c r="J587" s="12">
        <f t="shared" si="60"/>
        <v>1.8421860607920736E-3</v>
      </c>
      <c r="K587" s="12">
        <f t="shared" si="62"/>
        <v>1.4507215228738213E-2</v>
      </c>
      <c r="L587" s="22">
        <f t="shared" si="63"/>
        <v>-8.0152602092201652E-3</v>
      </c>
    </row>
    <row r="588" spans="1:12" x14ac:dyDescent="0.2">
      <c r="A588" s="8">
        <v>44879</v>
      </c>
      <c r="B588" s="9">
        <v>85.13</v>
      </c>
      <c r="C588" s="9">
        <v>85.29</v>
      </c>
      <c r="D588" s="6">
        <f t="shared" si="57"/>
        <v>85.210000000000008</v>
      </c>
      <c r="E588" s="12">
        <f t="shared" si="58"/>
        <v>1.8777138833471515E-3</v>
      </c>
      <c r="F588" s="12">
        <f t="shared" si="61"/>
        <v>1.942260298087084E-2</v>
      </c>
      <c r="G588" s="9">
        <v>6.4</v>
      </c>
      <c r="H588" s="9">
        <v>6.4450000000000003</v>
      </c>
      <c r="I588" s="11">
        <f t="shared" si="59"/>
        <v>6.4225000000000003</v>
      </c>
      <c r="J588" s="12">
        <f t="shared" si="60"/>
        <v>7.0066173608407823E-3</v>
      </c>
      <c r="K588" s="12">
        <f t="shared" si="62"/>
        <v>1.4246788633709428E-2</v>
      </c>
      <c r="L588" s="22">
        <f t="shared" si="63"/>
        <v>1.7831012813371606E-2</v>
      </c>
    </row>
    <row r="589" spans="1:12" x14ac:dyDescent="0.2">
      <c r="A589" s="5">
        <v>44876</v>
      </c>
      <c r="B589" s="6">
        <v>88.78</v>
      </c>
      <c r="C589" s="6">
        <v>88.98</v>
      </c>
      <c r="D589" s="6">
        <f t="shared" si="57"/>
        <v>88.88</v>
      </c>
      <c r="E589" s="12">
        <f t="shared" si="58"/>
        <v>2.2502250225022824E-3</v>
      </c>
      <c r="F589" s="12">
        <f t="shared" si="61"/>
        <v>-4.1291629162916177E-2</v>
      </c>
      <c r="G589" s="6">
        <v>6.3070000000000004</v>
      </c>
      <c r="H589" s="6">
        <v>6.4909999999999997</v>
      </c>
      <c r="I589" s="11">
        <f t="shared" si="59"/>
        <v>6.399</v>
      </c>
      <c r="J589" s="12">
        <f t="shared" si="60"/>
        <v>2.8754492889513872E-2</v>
      </c>
      <c r="K589" s="12">
        <f t="shared" si="62"/>
        <v>3.6724488201282934E-3</v>
      </c>
      <c r="L589" s="22">
        <f t="shared" si="63"/>
        <v>-2.7464938403088092E-2</v>
      </c>
    </row>
    <row r="590" spans="1:12" x14ac:dyDescent="0.2">
      <c r="A590" s="8">
        <v>44875</v>
      </c>
      <c r="B590" s="9">
        <v>86.14</v>
      </c>
      <c r="C590" s="9">
        <v>86.28</v>
      </c>
      <c r="D590" s="6">
        <f t="shared" ref="D590:D653" si="64">AVERAGE(B590:C590)</f>
        <v>86.210000000000008</v>
      </c>
      <c r="E590" s="12">
        <f t="shared" ref="E590:E653" si="65">(C590-B590)/D590</f>
        <v>1.6239415381046347E-3</v>
      </c>
      <c r="F590" s="12">
        <f t="shared" si="61"/>
        <v>3.0970885048138053E-2</v>
      </c>
      <c r="G590" s="9">
        <v>6.524</v>
      </c>
      <c r="H590" s="9">
        <v>6.5359999999999996</v>
      </c>
      <c r="I590" s="11">
        <f t="shared" ref="I590:I653" si="66">AVERAGE(G590:H590)</f>
        <v>6.5299999999999994</v>
      </c>
      <c r="J590" s="12">
        <f t="shared" ref="J590:J653" si="67">(H590-G590)/I590</f>
        <v>1.8376722817763503E-3</v>
      </c>
      <c r="K590" s="12">
        <f t="shared" si="62"/>
        <v>-2.006125574272577E-2</v>
      </c>
      <c r="L590" s="22">
        <f t="shared" si="63"/>
        <v>1.5278233020593755E-2</v>
      </c>
    </row>
    <row r="591" spans="1:12" x14ac:dyDescent="0.2">
      <c r="A591" s="5">
        <v>44874</v>
      </c>
      <c r="B591" s="6">
        <v>85.57</v>
      </c>
      <c r="C591" s="6">
        <v>85.7</v>
      </c>
      <c r="D591" s="6">
        <f t="shared" si="64"/>
        <v>85.634999999999991</v>
      </c>
      <c r="E591" s="12">
        <f t="shared" si="65"/>
        <v>1.518070882232845E-3</v>
      </c>
      <c r="F591" s="12">
        <f t="shared" ref="F591:F654" si="68">D590/D591-1</f>
        <v>6.7145442867988514E-3</v>
      </c>
      <c r="G591" s="6">
        <v>6.3049999999999997</v>
      </c>
      <c r="H591" s="6">
        <v>6.5</v>
      </c>
      <c r="I591" s="11">
        <f t="shared" si="66"/>
        <v>6.4024999999999999</v>
      </c>
      <c r="J591" s="12">
        <f t="shared" si="67"/>
        <v>3.0456852791878219E-2</v>
      </c>
      <c r="K591" s="12">
        <f t="shared" ref="K591:K654" si="69">I590/I591-1</f>
        <v>1.9914096056227848E-2</v>
      </c>
      <c r="L591" s="22">
        <f t="shared" ref="L591:L654" si="70">F591*$O$6+K591*$P$6</f>
        <v>1.077347596450517E-2</v>
      </c>
    </row>
    <row r="592" spans="1:12" x14ac:dyDescent="0.2">
      <c r="A592" s="8">
        <v>44873</v>
      </c>
      <c r="B592" s="9">
        <v>88.63</v>
      </c>
      <c r="C592" s="9">
        <v>88.78</v>
      </c>
      <c r="D592" s="6">
        <f t="shared" si="64"/>
        <v>88.704999999999998</v>
      </c>
      <c r="E592" s="12">
        <f t="shared" si="65"/>
        <v>1.6909982526352031E-3</v>
      </c>
      <c r="F592" s="12">
        <f t="shared" si="68"/>
        <v>-3.4609097570599268E-2</v>
      </c>
      <c r="G592" s="9">
        <v>6.5880000000000001</v>
      </c>
      <c r="H592" s="9">
        <v>6.5949999999999998</v>
      </c>
      <c r="I592" s="11">
        <f t="shared" si="66"/>
        <v>6.5914999999999999</v>
      </c>
      <c r="J592" s="12">
        <f t="shared" si="67"/>
        <v>1.0619737540771711E-3</v>
      </c>
      <c r="K592" s="12">
        <f t="shared" si="69"/>
        <v>-2.8673291360085007E-2</v>
      </c>
      <c r="L592" s="22">
        <f t="shared" si="70"/>
        <v>-3.2783805903015287E-2</v>
      </c>
    </row>
    <row r="593" spans="1:12" x14ac:dyDescent="0.2">
      <c r="A593" s="5">
        <v>44872</v>
      </c>
      <c r="B593" s="6">
        <v>91.82</v>
      </c>
      <c r="C593" s="6">
        <v>91.94</v>
      </c>
      <c r="D593" s="6">
        <f t="shared" si="64"/>
        <v>91.88</v>
      </c>
      <c r="E593" s="12">
        <f t="shared" si="65"/>
        <v>1.3060513713539896E-3</v>
      </c>
      <c r="F593" s="12">
        <f t="shared" si="68"/>
        <v>-3.4555942533739614E-2</v>
      </c>
      <c r="G593" s="6">
        <v>6.9080000000000004</v>
      </c>
      <c r="H593" s="6">
        <v>7.06</v>
      </c>
      <c r="I593" s="11">
        <f t="shared" si="66"/>
        <v>6.984</v>
      </c>
      <c r="J593" s="12">
        <f t="shared" si="67"/>
        <v>2.1764032073310315E-2</v>
      </c>
      <c r="K593" s="12">
        <f t="shared" si="69"/>
        <v>-5.6199885452462794E-2</v>
      </c>
      <c r="L593" s="22">
        <f t="shared" si="70"/>
        <v>-4.1211568957868802E-2</v>
      </c>
    </row>
    <row r="594" spans="1:12" x14ac:dyDescent="0.2">
      <c r="A594" s="8">
        <v>44869</v>
      </c>
      <c r="B594" s="9">
        <v>92.57</v>
      </c>
      <c r="C594" s="9">
        <v>92.61</v>
      </c>
      <c r="D594" s="6">
        <f t="shared" si="64"/>
        <v>92.59</v>
      </c>
      <c r="E594" s="12">
        <f t="shared" si="65"/>
        <v>4.3201209633876499E-4</v>
      </c>
      <c r="F594" s="12">
        <f t="shared" si="68"/>
        <v>-7.6682147100120002E-3</v>
      </c>
      <c r="G594" s="9">
        <v>6.8150000000000004</v>
      </c>
      <c r="H594" s="9">
        <v>6.85</v>
      </c>
      <c r="I594" s="11">
        <f t="shared" si="66"/>
        <v>6.8324999999999996</v>
      </c>
      <c r="J594" s="12">
        <f t="shared" si="67"/>
        <v>5.1225759238930487E-3</v>
      </c>
      <c r="K594" s="12">
        <f t="shared" si="69"/>
        <v>2.217343578485198E-2</v>
      </c>
      <c r="L594" s="22">
        <f t="shared" si="70"/>
        <v>1.5082499627640513E-3</v>
      </c>
    </row>
    <row r="595" spans="1:12" x14ac:dyDescent="0.2">
      <c r="A595" s="5">
        <v>44868</v>
      </c>
      <c r="B595" s="6">
        <v>87.9</v>
      </c>
      <c r="C595" s="6">
        <v>88</v>
      </c>
      <c r="D595" s="6">
        <f t="shared" si="64"/>
        <v>87.95</v>
      </c>
      <c r="E595" s="12">
        <f t="shared" si="65"/>
        <v>1.1370096645820843E-3</v>
      </c>
      <c r="F595" s="12">
        <f t="shared" si="68"/>
        <v>5.275724843661167E-2</v>
      </c>
      <c r="G595" s="6">
        <v>6.2859999999999996</v>
      </c>
      <c r="H595" s="6">
        <v>6.2910000000000004</v>
      </c>
      <c r="I595" s="11">
        <f t="shared" si="66"/>
        <v>6.2885</v>
      </c>
      <c r="J595" s="12">
        <f t="shared" si="67"/>
        <v>7.9510217062905007E-4</v>
      </c>
      <c r="K595" s="12">
        <f t="shared" si="69"/>
        <v>8.6507116164427078E-2</v>
      </c>
      <c r="L595" s="22">
        <f t="shared" si="70"/>
        <v>6.3135510489123331E-2</v>
      </c>
    </row>
    <row r="596" spans="1:12" x14ac:dyDescent="0.2">
      <c r="A596" s="8">
        <v>44867</v>
      </c>
      <c r="B596" s="9">
        <v>89.28</v>
      </c>
      <c r="C596" s="9">
        <v>89.38</v>
      </c>
      <c r="D596" s="6">
        <f t="shared" si="64"/>
        <v>89.33</v>
      </c>
      <c r="E596" s="12">
        <f t="shared" si="65"/>
        <v>1.1194447554012574E-3</v>
      </c>
      <c r="F596" s="12">
        <f t="shared" si="68"/>
        <v>-1.5448337624538233E-2</v>
      </c>
      <c r="G596" s="9">
        <v>6.5179999999999998</v>
      </c>
      <c r="H596" s="9">
        <v>6.5259999999999998</v>
      </c>
      <c r="I596" s="11">
        <f t="shared" si="66"/>
        <v>6.5220000000000002</v>
      </c>
      <c r="J596" s="12">
        <f t="shared" si="67"/>
        <v>1.2266176019625893E-3</v>
      </c>
      <c r="K596" s="12">
        <f t="shared" si="69"/>
        <v>-3.5801901257283109E-2</v>
      </c>
      <c r="L596" s="22">
        <f t="shared" si="70"/>
        <v>-2.1707165623114526E-2</v>
      </c>
    </row>
    <row r="597" spans="1:12" x14ac:dyDescent="0.2">
      <c r="A597" s="5">
        <v>44866</v>
      </c>
      <c r="B597" s="6">
        <v>88.49</v>
      </c>
      <c r="C597" s="6">
        <v>88.63</v>
      </c>
      <c r="D597" s="6">
        <f t="shared" si="64"/>
        <v>88.56</v>
      </c>
      <c r="E597" s="12">
        <f t="shared" si="65"/>
        <v>1.5808491418247579E-3</v>
      </c>
      <c r="F597" s="12">
        <f t="shared" si="68"/>
        <v>8.6946702800361209E-3</v>
      </c>
      <c r="G597" s="6">
        <v>6.1760000000000002</v>
      </c>
      <c r="H597" s="6">
        <v>6.1909999999999998</v>
      </c>
      <c r="I597" s="11">
        <f t="shared" si="66"/>
        <v>6.1835000000000004</v>
      </c>
      <c r="J597" s="12">
        <f t="shared" si="67"/>
        <v>2.4258106250504858E-3</v>
      </c>
      <c r="K597" s="12">
        <f t="shared" si="69"/>
        <v>5.4742459771973673E-2</v>
      </c>
      <c r="L597" s="22">
        <f t="shared" si="70"/>
        <v>2.285460803565453E-2</v>
      </c>
    </row>
    <row r="598" spans="1:12" x14ac:dyDescent="0.2">
      <c r="A598" s="8">
        <v>44865</v>
      </c>
      <c r="B598" s="9">
        <v>86.17</v>
      </c>
      <c r="C598" s="9">
        <v>86.27</v>
      </c>
      <c r="D598" s="6">
        <f t="shared" si="64"/>
        <v>86.22</v>
      </c>
      <c r="E598" s="12">
        <f t="shared" si="65"/>
        <v>1.159823706796501E-3</v>
      </c>
      <c r="F598" s="12">
        <f t="shared" si="68"/>
        <v>2.7139874739039671E-2</v>
      </c>
      <c r="G598" s="9">
        <v>6.53</v>
      </c>
      <c r="H598" s="9">
        <v>6.5570000000000004</v>
      </c>
      <c r="I598" s="11">
        <f t="shared" si="66"/>
        <v>6.5434999999999999</v>
      </c>
      <c r="J598" s="12">
        <f t="shared" si="67"/>
        <v>4.126232138763679E-3</v>
      </c>
      <c r="K598" s="12">
        <f t="shared" si="69"/>
        <v>-5.5016428516848737E-2</v>
      </c>
      <c r="L598" s="22">
        <f t="shared" si="70"/>
        <v>1.8763788542095136E-3</v>
      </c>
    </row>
    <row r="599" spans="1:12" x14ac:dyDescent="0.2">
      <c r="A599" s="5">
        <v>44862</v>
      </c>
      <c r="B599" s="6">
        <v>88.31</v>
      </c>
      <c r="C599" s="6">
        <v>88.4</v>
      </c>
      <c r="D599" s="6">
        <f t="shared" si="64"/>
        <v>88.355000000000004</v>
      </c>
      <c r="E599" s="12">
        <f t="shared" si="65"/>
        <v>1.0186180748118772E-3</v>
      </c>
      <c r="F599" s="12">
        <f t="shared" si="68"/>
        <v>-2.4163884330258623E-2</v>
      </c>
      <c r="G599" s="6">
        <v>6.0570000000000004</v>
      </c>
      <c r="H599" s="6">
        <v>6.0650000000000004</v>
      </c>
      <c r="I599" s="11">
        <f t="shared" si="66"/>
        <v>6.0609999999999999</v>
      </c>
      <c r="J599" s="12">
        <f t="shared" si="67"/>
        <v>1.3199142055766388E-3</v>
      </c>
      <c r="K599" s="12">
        <f t="shared" si="69"/>
        <v>7.9607325523840977E-2</v>
      </c>
      <c r="L599" s="22">
        <f t="shared" si="70"/>
        <v>7.746309157238538E-3</v>
      </c>
    </row>
    <row r="600" spans="1:12" x14ac:dyDescent="0.2">
      <c r="A600" s="8">
        <v>44861</v>
      </c>
      <c r="B600" s="9">
        <v>88.51</v>
      </c>
      <c r="C600" s="9">
        <v>88.65</v>
      </c>
      <c r="D600" s="6">
        <f t="shared" si="64"/>
        <v>88.580000000000013</v>
      </c>
      <c r="E600" s="12">
        <f t="shared" si="65"/>
        <v>1.5804922104312549E-3</v>
      </c>
      <c r="F600" s="12">
        <f t="shared" si="68"/>
        <v>-2.5400767667645985E-3</v>
      </c>
      <c r="G600" s="9">
        <v>5.3959999999999999</v>
      </c>
      <c r="H600" s="9">
        <v>5.335</v>
      </c>
      <c r="I600" s="11">
        <f t="shared" si="66"/>
        <v>5.3654999999999999</v>
      </c>
      <c r="J600" s="12">
        <f t="shared" si="67"/>
        <v>-1.1368931134097465E-2</v>
      </c>
      <c r="K600" s="12">
        <f t="shared" si="69"/>
        <v>0.1296244525207344</v>
      </c>
      <c r="L600" s="22">
        <f t="shared" si="70"/>
        <v>3.8101211965222419E-2</v>
      </c>
    </row>
    <row r="601" spans="1:12" x14ac:dyDescent="0.2">
      <c r="A601" s="5">
        <v>44860</v>
      </c>
      <c r="B601" s="6">
        <v>88.26</v>
      </c>
      <c r="C601" s="6">
        <v>88.33</v>
      </c>
      <c r="D601" s="6">
        <f t="shared" si="64"/>
        <v>88.295000000000002</v>
      </c>
      <c r="E601" s="12">
        <f t="shared" si="65"/>
        <v>7.9279687411510475E-4</v>
      </c>
      <c r="F601" s="12">
        <f t="shared" si="68"/>
        <v>3.2278158446119587E-3</v>
      </c>
      <c r="G601" s="6">
        <v>5.3029999999999999</v>
      </c>
      <c r="H601" s="6">
        <v>5.7009999999999996</v>
      </c>
      <c r="I601" s="11">
        <f t="shared" si="66"/>
        <v>5.5019999999999998</v>
      </c>
      <c r="J601" s="12">
        <f t="shared" si="67"/>
        <v>7.2337331879316555E-2</v>
      </c>
      <c r="K601" s="12">
        <f t="shared" si="69"/>
        <v>-2.4809160305343525E-2</v>
      </c>
      <c r="L601" s="22">
        <f t="shared" si="70"/>
        <v>-5.3937019637214471E-3</v>
      </c>
    </row>
    <row r="602" spans="1:12" x14ac:dyDescent="0.2">
      <c r="A602" s="8">
        <v>44859</v>
      </c>
      <c r="B602" s="9">
        <v>84.88</v>
      </c>
      <c r="C602" s="9">
        <v>85</v>
      </c>
      <c r="D602" s="6">
        <f t="shared" si="64"/>
        <v>84.94</v>
      </c>
      <c r="E602" s="12">
        <f t="shared" si="65"/>
        <v>1.4127619496115441E-3</v>
      </c>
      <c r="F602" s="12">
        <f t="shared" si="68"/>
        <v>3.9498469507887934E-2</v>
      </c>
      <c r="G602" s="9">
        <v>5.6</v>
      </c>
      <c r="H602" s="9">
        <v>5.8</v>
      </c>
      <c r="I602" s="11">
        <f t="shared" si="66"/>
        <v>5.6999999999999993</v>
      </c>
      <c r="J602" s="12">
        <f t="shared" si="67"/>
        <v>3.5087719298245647E-2</v>
      </c>
      <c r="K602" s="12">
        <f t="shared" si="69"/>
        <v>-3.4736842105263066E-2</v>
      </c>
      <c r="L602" s="22">
        <f t="shared" si="70"/>
        <v>1.6670720265001868E-2</v>
      </c>
    </row>
    <row r="603" spans="1:12" x14ac:dyDescent="0.2">
      <c r="A603" s="5">
        <v>44858</v>
      </c>
      <c r="B603" s="6">
        <v>84.84</v>
      </c>
      <c r="C603" s="6">
        <v>84.93</v>
      </c>
      <c r="D603" s="6">
        <f t="shared" si="64"/>
        <v>84.885000000000005</v>
      </c>
      <c r="E603" s="12">
        <f t="shared" si="65"/>
        <v>1.0602579961124276E-3</v>
      </c>
      <c r="F603" s="12">
        <f t="shared" si="68"/>
        <v>6.4793544206853682E-4</v>
      </c>
      <c r="G603" s="6">
        <v>5.1740000000000004</v>
      </c>
      <c r="H603" s="6">
        <v>5.2590000000000003</v>
      </c>
      <c r="I603" s="11">
        <f t="shared" si="66"/>
        <v>5.2164999999999999</v>
      </c>
      <c r="J603" s="12">
        <f t="shared" si="67"/>
        <v>1.6294450301926573E-2</v>
      </c>
      <c r="K603" s="12">
        <f t="shared" si="69"/>
        <v>9.268666730566455E-2</v>
      </c>
      <c r="L603" s="22">
        <f t="shared" si="70"/>
        <v>2.8950330164463599E-2</v>
      </c>
    </row>
    <row r="604" spans="1:12" x14ac:dyDescent="0.2">
      <c r="A604" s="8">
        <v>44855</v>
      </c>
      <c r="B604" s="9">
        <v>85.06</v>
      </c>
      <c r="C604" s="9">
        <v>85.19</v>
      </c>
      <c r="D604" s="6">
        <f t="shared" si="64"/>
        <v>85.125</v>
      </c>
      <c r="E604" s="12">
        <f t="shared" si="65"/>
        <v>1.5271659324522227E-3</v>
      </c>
      <c r="F604" s="12">
        <f t="shared" si="68"/>
        <v>-2.8193832599118229E-3</v>
      </c>
      <c r="G604" s="9">
        <v>4.9000000000000004</v>
      </c>
      <c r="H604" s="9">
        <v>5.0919999999999996</v>
      </c>
      <c r="I604" s="11">
        <f t="shared" si="66"/>
        <v>4.9960000000000004</v>
      </c>
      <c r="J604" s="12">
        <f t="shared" si="67"/>
        <v>3.8430744595676393E-2</v>
      </c>
      <c r="K604" s="12">
        <f t="shared" si="69"/>
        <v>4.4135308246597171E-2</v>
      </c>
      <c r="L604" s="22">
        <f t="shared" si="70"/>
        <v>1.1619431640917324E-2</v>
      </c>
    </row>
    <row r="605" spans="1:12" x14ac:dyDescent="0.2">
      <c r="A605" s="5">
        <v>44854</v>
      </c>
      <c r="B605" s="6">
        <v>84.98</v>
      </c>
      <c r="C605" s="6">
        <v>85.07</v>
      </c>
      <c r="D605" s="6">
        <f t="shared" si="64"/>
        <v>85.025000000000006</v>
      </c>
      <c r="E605" s="12">
        <f t="shared" si="65"/>
        <v>1.0585122022933159E-3</v>
      </c>
      <c r="F605" s="12">
        <f t="shared" si="68"/>
        <v>1.1761246692147953E-3</v>
      </c>
      <c r="G605" s="6">
        <v>5.2750000000000004</v>
      </c>
      <c r="H605" s="6">
        <v>5.3840000000000003</v>
      </c>
      <c r="I605" s="11">
        <f t="shared" si="66"/>
        <v>5.3295000000000003</v>
      </c>
      <c r="J605" s="12">
        <f t="shared" si="67"/>
        <v>2.0452200018763481E-2</v>
      </c>
      <c r="K605" s="12">
        <f t="shared" si="69"/>
        <v>-6.2576226662913959E-2</v>
      </c>
      <c r="L605" s="22">
        <f t="shared" si="70"/>
        <v>-1.8428059084172915E-2</v>
      </c>
    </row>
    <row r="606" spans="1:12" x14ac:dyDescent="0.2">
      <c r="A606" s="8">
        <v>44853</v>
      </c>
      <c r="B606" s="9">
        <v>84.74</v>
      </c>
      <c r="C606" s="9">
        <v>84.83</v>
      </c>
      <c r="D606" s="6">
        <f t="shared" si="64"/>
        <v>84.784999999999997</v>
      </c>
      <c r="E606" s="12">
        <f t="shared" si="65"/>
        <v>1.0615085215545605E-3</v>
      </c>
      <c r="F606" s="12">
        <f t="shared" si="68"/>
        <v>2.8306893908121022E-3</v>
      </c>
      <c r="G606" s="9">
        <v>5.41</v>
      </c>
      <c r="H606" s="9">
        <v>5.4859999999999998</v>
      </c>
      <c r="I606" s="11">
        <f t="shared" si="66"/>
        <v>5.4480000000000004</v>
      </c>
      <c r="J606" s="12">
        <f t="shared" si="67"/>
        <v>1.395007342143899E-2</v>
      </c>
      <c r="K606" s="12">
        <f t="shared" si="69"/>
        <v>-2.1751101321585864E-2</v>
      </c>
      <c r="L606" s="22">
        <f t="shared" si="70"/>
        <v>-4.7283407005267696E-3</v>
      </c>
    </row>
    <row r="607" spans="1:12" x14ac:dyDescent="0.2">
      <c r="A607" s="5">
        <v>44852</v>
      </c>
      <c r="B607" s="6">
        <v>82.7</v>
      </c>
      <c r="C607" s="6">
        <v>82.9</v>
      </c>
      <c r="D607" s="6">
        <f t="shared" si="64"/>
        <v>82.800000000000011</v>
      </c>
      <c r="E607" s="12">
        <f t="shared" si="65"/>
        <v>2.4154589371981018E-3</v>
      </c>
      <c r="F607" s="12">
        <f t="shared" si="68"/>
        <v>2.3973429951690717E-2</v>
      </c>
      <c r="G607" s="6">
        <v>5.6870000000000003</v>
      </c>
      <c r="H607" s="6">
        <v>5.7249999999999996</v>
      </c>
      <c r="I607" s="11">
        <f t="shared" si="66"/>
        <v>5.7059999999999995</v>
      </c>
      <c r="J607" s="12">
        <f t="shared" si="67"/>
        <v>6.6596565019276851E-3</v>
      </c>
      <c r="K607" s="12">
        <f t="shared" si="69"/>
        <v>-4.5215562565720124E-2</v>
      </c>
      <c r="L607" s="22">
        <f t="shared" si="70"/>
        <v>2.6974504045721368E-3</v>
      </c>
    </row>
    <row r="608" spans="1:12" x14ac:dyDescent="0.2">
      <c r="A608" s="8">
        <v>44851</v>
      </c>
      <c r="B608" s="9">
        <v>85.55</v>
      </c>
      <c r="C608" s="9">
        <v>85.68</v>
      </c>
      <c r="D608" s="6">
        <f t="shared" si="64"/>
        <v>85.615000000000009</v>
      </c>
      <c r="E608" s="12">
        <f t="shared" si="65"/>
        <v>1.5184255095486731E-3</v>
      </c>
      <c r="F608" s="12">
        <f t="shared" si="68"/>
        <v>-3.2879752379839977E-2</v>
      </c>
      <c r="G608" s="9">
        <v>5.9119999999999999</v>
      </c>
      <c r="H608" s="9">
        <v>5.9950000000000001</v>
      </c>
      <c r="I608" s="11">
        <f t="shared" si="66"/>
        <v>5.9535</v>
      </c>
      <c r="J608" s="12">
        <f t="shared" si="67"/>
        <v>1.3941379020744131E-2</v>
      </c>
      <c r="K608" s="12">
        <f t="shared" si="69"/>
        <v>-4.1572184429327419E-2</v>
      </c>
      <c r="L608" s="22">
        <f t="shared" si="70"/>
        <v>-3.555272100925129E-2</v>
      </c>
    </row>
    <row r="609" spans="1:12" x14ac:dyDescent="0.2">
      <c r="A609" s="5">
        <v>44848</v>
      </c>
      <c r="B609" s="6">
        <v>85.55</v>
      </c>
      <c r="C609" s="6">
        <v>85.63</v>
      </c>
      <c r="D609" s="6">
        <f t="shared" si="64"/>
        <v>85.59</v>
      </c>
      <c r="E609" s="12">
        <f t="shared" si="65"/>
        <v>9.3468863184949518E-4</v>
      </c>
      <c r="F609" s="12">
        <f t="shared" si="68"/>
        <v>2.9209019745302101E-4</v>
      </c>
      <c r="G609" s="6">
        <v>6.4420000000000002</v>
      </c>
      <c r="H609" s="6">
        <v>6.5190000000000001</v>
      </c>
      <c r="I609" s="11">
        <f t="shared" si="66"/>
        <v>6.4805000000000001</v>
      </c>
      <c r="J609" s="12">
        <f t="shared" si="67"/>
        <v>1.1881799243885495E-2</v>
      </c>
      <c r="K609" s="12">
        <f t="shared" si="69"/>
        <v>-8.1320885734125437E-2</v>
      </c>
      <c r="L609" s="22">
        <f t="shared" si="70"/>
        <v>-2.4804329673999721E-2</v>
      </c>
    </row>
    <row r="610" spans="1:12" x14ac:dyDescent="0.2">
      <c r="A610" s="8">
        <v>44847</v>
      </c>
      <c r="B610" s="9">
        <v>89.18</v>
      </c>
      <c r="C610" s="9">
        <v>89.27</v>
      </c>
      <c r="D610" s="6">
        <f t="shared" si="64"/>
        <v>89.224999999999994</v>
      </c>
      <c r="E610" s="12">
        <f t="shared" si="65"/>
        <v>1.0086859064162422E-3</v>
      </c>
      <c r="F610" s="12">
        <f t="shared" si="68"/>
        <v>-4.0739702998038529E-2</v>
      </c>
      <c r="G610" s="9">
        <v>6.67</v>
      </c>
      <c r="H610" s="9">
        <v>6.75</v>
      </c>
      <c r="I610" s="11">
        <f t="shared" si="66"/>
        <v>6.71</v>
      </c>
      <c r="J610" s="12">
        <f t="shared" si="67"/>
        <v>1.1922503725782425E-2</v>
      </c>
      <c r="K610" s="12">
        <f t="shared" si="69"/>
        <v>-3.4202682563338249E-2</v>
      </c>
      <c r="L610" s="22">
        <f t="shared" si="70"/>
        <v>-3.8729534790533836E-2</v>
      </c>
    </row>
    <row r="611" spans="1:12" x14ac:dyDescent="0.2">
      <c r="A611" s="5">
        <v>44846</v>
      </c>
      <c r="B611" s="6">
        <v>87.04</v>
      </c>
      <c r="C611" s="6">
        <v>87.15</v>
      </c>
      <c r="D611" s="6">
        <f t="shared" si="64"/>
        <v>87.094999999999999</v>
      </c>
      <c r="E611" s="12">
        <f t="shared" si="65"/>
        <v>1.2629886905103558E-3</v>
      </c>
      <c r="F611" s="12">
        <f t="shared" si="68"/>
        <v>2.4456053734427829E-2</v>
      </c>
      <c r="G611" s="6">
        <v>6.44</v>
      </c>
      <c r="H611" s="6">
        <v>6.4740000000000002</v>
      </c>
      <c r="I611" s="11">
        <f t="shared" si="66"/>
        <v>6.4570000000000007</v>
      </c>
      <c r="J611" s="12">
        <f t="shared" si="67"/>
        <v>5.2656032213101757E-3</v>
      </c>
      <c r="K611" s="12">
        <f t="shared" si="69"/>
        <v>3.918228279386704E-2</v>
      </c>
      <c r="L611" s="22">
        <f t="shared" si="70"/>
        <v>2.8984446718267984E-2</v>
      </c>
    </row>
    <row r="612" spans="1:12" x14ac:dyDescent="0.2">
      <c r="A612" s="8">
        <v>44845</v>
      </c>
      <c r="B612" s="9">
        <v>88.52</v>
      </c>
      <c r="C612" s="9">
        <v>88.66</v>
      </c>
      <c r="D612" s="6">
        <f t="shared" si="64"/>
        <v>88.59</v>
      </c>
      <c r="E612" s="12">
        <f t="shared" si="65"/>
        <v>1.58031380516989E-3</v>
      </c>
      <c r="F612" s="12">
        <f t="shared" si="68"/>
        <v>-1.6875493848064194E-2</v>
      </c>
      <c r="G612" s="9">
        <v>6.593</v>
      </c>
      <c r="H612" s="9">
        <v>6.65</v>
      </c>
      <c r="I612" s="11">
        <f t="shared" si="66"/>
        <v>6.6215000000000002</v>
      </c>
      <c r="J612" s="12">
        <f t="shared" si="67"/>
        <v>8.6083213773314789E-3</v>
      </c>
      <c r="K612" s="12">
        <f t="shared" si="69"/>
        <v>-2.4843313448614235E-2</v>
      </c>
      <c r="L612" s="22">
        <f t="shared" si="70"/>
        <v>-1.9325640333630871E-2</v>
      </c>
    </row>
    <row r="613" spans="1:12" x14ac:dyDescent="0.2">
      <c r="A613" s="5">
        <v>44844</v>
      </c>
      <c r="B613" s="6">
        <v>90.8</v>
      </c>
      <c r="C613" s="6">
        <v>90.87</v>
      </c>
      <c r="D613" s="6">
        <f t="shared" si="64"/>
        <v>90.835000000000008</v>
      </c>
      <c r="E613" s="12">
        <f t="shared" si="65"/>
        <v>7.7062806187050566E-4</v>
      </c>
      <c r="F613" s="12">
        <f t="shared" si="68"/>
        <v>-2.4715142841415849E-2</v>
      </c>
      <c r="G613" s="6">
        <v>6.5229999999999997</v>
      </c>
      <c r="H613" s="6">
        <v>6.5279999999999996</v>
      </c>
      <c r="I613" s="11">
        <f t="shared" si="66"/>
        <v>6.5254999999999992</v>
      </c>
      <c r="J613" s="12">
        <f t="shared" si="67"/>
        <v>7.6622481035934324E-4</v>
      </c>
      <c r="K613" s="12">
        <f t="shared" si="69"/>
        <v>1.4711516358899779E-2</v>
      </c>
      <c r="L613" s="22">
        <f t="shared" si="70"/>
        <v>-1.2591237517226565E-2</v>
      </c>
    </row>
    <row r="614" spans="1:12" x14ac:dyDescent="0.2">
      <c r="A614" s="8">
        <v>44841</v>
      </c>
      <c r="B614" s="9">
        <v>93.2</v>
      </c>
      <c r="C614" s="9">
        <v>93.31</v>
      </c>
      <c r="D614" s="6">
        <f t="shared" si="64"/>
        <v>93.254999999999995</v>
      </c>
      <c r="E614" s="12">
        <f t="shared" si="65"/>
        <v>1.1795614176183522E-3</v>
      </c>
      <c r="F614" s="12">
        <f t="shared" si="68"/>
        <v>-2.5950351187603804E-2</v>
      </c>
      <c r="G614" s="9">
        <v>6.6079999999999997</v>
      </c>
      <c r="H614" s="9">
        <v>6.6529999999999996</v>
      </c>
      <c r="I614" s="11">
        <f t="shared" si="66"/>
        <v>6.6304999999999996</v>
      </c>
      <c r="J614" s="12">
        <f t="shared" si="67"/>
        <v>6.7868184903099212E-3</v>
      </c>
      <c r="K614" s="12">
        <f t="shared" si="69"/>
        <v>-1.5835909810723248E-2</v>
      </c>
      <c r="L614" s="22">
        <f t="shared" si="70"/>
        <v>-2.2840107201743065E-2</v>
      </c>
    </row>
    <row r="615" spans="1:12" x14ac:dyDescent="0.2">
      <c r="A615" s="5">
        <v>44840</v>
      </c>
      <c r="B615" s="6">
        <v>88.9</v>
      </c>
      <c r="C615" s="6">
        <v>89.04</v>
      </c>
      <c r="D615" s="6">
        <f t="shared" si="64"/>
        <v>88.97</v>
      </c>
      <c r="E615" s="12">
        <f t="shared" si="65"/>
        <v>1.5735641227380081E-3</v>
      </c>
      <c r="F615" s="12">
        <f t="shared" si="68"/>
        <v>4.8162301899516757E-2</v>
      </c>
      <c r="G615" s="6">
        <v>6.85</v>
      </c>
      <c r="H615" s="6">
        <v>6.97</v>
      </c>
      <c r="I615" s="11">
        <f t="shared" si="66"/>
        <v>6.91</v>
      </c>
      <c r="J615" s="12">
        <f t="shared" si="67"/>
        <v>1.7366136034732287E-2</v>
      </c>
      <c r="K615" s="12">
        <f t="shared" si="69"/>
        <v>-4.0448625180897313E-2</v>
      </c>
      <c r="L615" s="22">
        <f t="shared" si="70"/>
        <v>2.0913975198709696E-2</v>
      </c>
    </row>
    <row r="616" spans="1:12" x14ac:dyDescent="0.2">
      <c r="A616" s="8">
        <v>44839</v>
      </c>
      <c r="B616" s="9">
        <v>88.03</v>
      </c>
      <c r="C616" s="9">
        <v>88.11</v>
      </c>
      <c r="D616" s="6">
        <f t="shared" si="64"/>
        <v>88.07</v>
      </c>
      <c r="E616" s="12">
        <f t="shared" si="65"/>
        <v>9.0836834336321449E-4</v>
      </c>
      <c r="F616" s="12">
        <f t="shared" si="68"/>
        <v>1.0219143862836511E-2</v>
      </c>
      <c r="G616" s="9">
        <v>6.92</v>
      </c>
      <c r="H616" s="9">
        <v>6.9809999999999999</v>
      </c>
      <c r="I616" s="11">
        <f t="shared" si="66"/>
        <v>6.9504999999999999</v>
      </c>
      <c r="J616" s="12">
        <f t="shared" si="67"/>
        <v>8.7763470253938488E-3</v>
      </c>
      <c r="K616" s="12">
        <f t="shared" si="69"/>
        <v>-5.8269189266958454E-3</v>
      </c>
      <c r="L616" s="22">
        <f t="shared" si="70"/>
        <v>5.2848950567715653E-3</v>
      </c>
    </row>
    <row r="617" spans="1:12" x14ac:dyDescent="0.2">
      <c r="A617" s="5">
        <v>44838</v>
      </c>
      <c r="B617" s="6">
        <v>86.22</v>
      </c>
      <c r="C617" s="6">
        <v>86.39</v>
      </c>
      <c r="D617" s="6">
        <f t="shared" si="64"/>
        <v>86.305000000000007</v>
      </c>
      <c r="E617" s="12">
        <f t="shared" si="65"/>
        <v>1.9697584149238364E-3</v>
      </c>
      <c r="F617" s="12">
        <f t="shared" si="68"/>
        <v>2.0450727072591324E-2</v>
      </c>
      <c r="G617" s="6">
        <v>6.8049999999999997</v>
      </c>
      <c r="H617" s="6">
        <v>6.8730000000000002</v>
      </c>
      <c r="I617" s="11">
        <f t="shared" si="66"/>
        <v>6.8390000000000004</v>
      </c>
      <c r="J617" s="12">
        <f t="shared" si="67"/>
        <v>9.9429741190233227E-3</v>
      </c>
      <c r="K617" s="12">
        <f t="shared" si="69"/>
        <v>1.6303553151045369E-2</v>
      </c>
      <c r="L617" s="22">
        <f t="shared" si="70"/>
        <v>1.917544925277119E-2</v>
      </c>
    </row>
    <row r="618" spans="1:12" x14ac:dyDescent="0.2">
      <c r="A618" s="8">
        <v>44837</v>
      </c>
      <c r="B618" s="9">
        <v>83.28</v>
      </c>
      <c r="C618" s="9">
        <v>83.38</v>
      </c>
      <c r="D618" s="6">
        <f t="shared" si="64"/>
        <v>83.33</v>
      </c>
      <c r="E618" s="12">
        <f t="shared" si="65"/>
        <v>1.2000480019200086E-3</v>
      </c>
      <c r="F618" s="12">
        <f t="shared" si="68"/>
        <v>3.5701428057122397E-2</v>
      </c>
      <c r="G618" s="9">
        <v>6.4729999999999999</v>
      </c>
      <c r="H618" s="9">
        <v>6.5679999999999996</v>
      </c>
      <c r="I618" s="11">
        <f t="shared" si="66"/>
        <v>6.5205000000000002</v>
      </c>
      <c r="J618" s="12">
        <f t="shared" si="67"/>
        <v>1.4569434859289894E-2</v>
      </c>
      <c r="K618" s="12">
        <f t="shared" si="69"/>
        <v>4.8845947396672029E-2</v>
      </c>
      <c r="L618" s="22">
        <f t="shared" si="70"/>
        <v>3.9743436972841009E-2</v>
      </c>
    </row>
    <row r="619" spans="1:12" x14ac:dyDescent="0.2">
      <c r="A619" s="5">
        <v>44834</v>
      </c>
      <c r="B619" s="6">
        <v>79.64</v>
      </c>
      <c r="C619" s="6">
        <v>79.77</v>
      </c>
      <c r="D619" s="6">
        <f t="shared" si="64"/>
        <v>79.704999999999998</v>
      </c>
      <c r="E619" s="12">
        <f t="shared" si="65"/>
        <v>1.6310143654726236E-3</v>
      </c>
      <c r="F619" s="12">
        <f t="shared" si="68"/>
        <v>4.5480208267988154E-2</v>
      </c>
      <c r="G619" s="6">
        <v>6.75</v>
      </c>
      <c r="H619" s="6">
        <v>6.8259999999999996</v>
      </c>
      <c r="I619" s="11">
        <f t="shared" si="66"/>
        <v>6.7880000000000003</v>
      </c>
      <c r="J619" s="12">
        <f t="shared" si="67"/>
        <v>1.1196228638774251E-2</v>
      </c>
      <c r="K619" s="12">
        <f t="shared" si="69"/>
        <v>-3.9407778432527962E-2</v>
      </c>
      <c r="L619" s="22">
        <f t="shared" si="70"/>
        <v>1.9376705338938118E-2</v>
      </c>
    </row>
    <row r="620" spans="1:12" x14ac:dyDescent="0.2">
      <c r="A620" s="8">
        <v>44833</v>
      </c>
      <c r="B620" s="9">
        <v>81.55</v>
      </c>
      <c r="C620" s="9">
        <v>81.67</v>
      </c>
      <c r="D620" s="6">
        <f t="shared" si="64"/>
        <v>81.61</v>
      </c>
      <c r="E620" s="12">
        <f t="shared" si="65"/>
        <v>1.4704080382306648E-3</v>
      </c>
      <c r="F620" s="12">
        <f t="shared" si="68"/>
        <v>-2.3342727606910918E-2</v>
      </c>
      <c r="G620" s="9">
        <v>6.859</v>
      </c>
      <c r="H620" s="9">
        <v>6.9329999999999998</v>
      </c>
      <c r="I620" s="11">
        <f t="shared" si="66"/>
        <v>6.8959999999999999</v>
      </c>
      <c r="J620" s="12">
        <f t="shared" si="67"/>
        <v>1.0730858468677471E-2</v>
      </c>
      <c r="K620" s="12">
        <f t="shared" si="69"/>
        <v>-1.5661252900232014E-2</v>
      </c>
      <c r="L620" s="22">
        <f t="shared" si="70"/>
        <v>-2.0980633684096781E-2</v>
      </c>
    </row>
    <row r="621" spans="1:12" x14ac:dyDescent="0.2">
      <c r="A621" s="5">
        <v>44832</v>
      </c>
      <c r="B621" s="6">
        <v>81.83</v>
      </c>
      <c r="C621" s="6">
        <v>81.95</v>
      </c>
      <c r="D621" s="6">
        <f t="shared" si="64"/>
        <v>81.89</v>
      </c>
      <c r="E621" s="12">
        <f t="shared" si="65"/>
        <v>1.4653803883258585E-3</v>
      </c>
      <c r="F621" s="12">
        <f t="shared" si="68"/>
        <v>-3.4192209060935896E-3</v>
      </c>
      <c r="G621" s="6">
        <v>6.9290000000000003</v>
      </c>
      <c r="H621" s="6">
        <v>7.0510000000000002</v>
      </c>
      <c r="I621" s="11">
        <f t="shared" si="66"/>
        <v>6.99</v>
      </c>
      <c r="J621" s="12">
        <f t="shared" si="67"/>
        <v>1.745350500715306E-2</v>
      </c>
      <c r="K621" s="12">
        <f t="shared" si="69"/>
        <v>-1.3447782546495035E-2</v>
      </c>
      <c r="L621" s="22">
        <f t="shared" si="70"/>
        <v>-6.503056420745822E-3</v>
      </c>
    </row>
    <row r="622" spans="1:12" x14ac:dyDescent="0.2">
      <c r="A622" s="8">
        <v>44831</v>
      </c>
      <c r="B622" s="9">
        <v>77.94</v>
      </c>
      <c r="C622" s="9">
        <v>77.97</v>
      </c>
      <c r="D622" s="6">
        <f t="shared" si="64"/>
        <v>77.954999999999998</v>
      </c>
      <c r="E622" s="12">
        <f t="shared" si="65"/>
        <v>3.8483740619589681E-4</v>
      </c>
      <c r="F622" s="12">
        <f t="shared" si="68"/>
        <v>5.0477839779359934E-2</v>
      </c>
      <c r="G622" s="9">
        <v>6.7649999999999997</v>
      </c>
      <c r="H622" s="9">
        <v>6.819</v>
      </c>
      <c r="I622" s="11">
        <f t="shared" si="66"/>
        <v>6.7919999999999998</v>
      </c>
      <c r="J622" s="12">
        <f t="shared" si="67"/>
        <v>7.9505300353357282E-3</v>
      </c>
      <c r="K622" s="12">
        <f t="shared" si="69"/>
        <v>2.9151943462897512E-2</v>
      </c>
      <c r="L622" s="22">
        <f t="shared" si="70"/>
        <v>4.392001436025373E-2</v>
      </c>
    </row>
    <row r="623" spans="1:12" x14ac:dyDescent="0.2">
      <c r="A623" s="5">
        <v>44830</v>
      </c>
      <c r="B623" s="6">
        <v>76.239999999999995</v>
      </c>
      <c r="C623" s="6">
        <v>76.37</v>
      </c>
      <c r="D623" s="6">
        <f t="shared" si="64"/>
        <v>76.305000000000007</v>
      </c>
      <c r="E623" s="12">
        <f t="shared" si="65"/>
        <v>1.7036891422581699E-3</v>
      </c>
      <c r="F623" s="12">
        <f t="shared" si="68"/>
        <v>2.1623746805582655E-2</v>
      </c>
      <c r="G623" s="6">
        <v>7.0259999999999998</v>
      </c>
      <c r="H623" s="6">
        <v>7.0410000000000004</v>
      </c>
      <c r="I623" s="11">
        <f t="shared" si="66"/>
        <v>7.0335000000000001</v>
      </c>
      <c r="J623" s="12">
        <f t="shared" si="67"/>
        <v>2.1326508850501979E-3</v>
      </c>
      <c r="K623" s="12">
        <f t="shared" si="69"/>
        <v>-3.4335679249306916E-2</v>
      </c>
      <c r="L623" s="22">
        <f t="shared" si="70"/>
        <v>4.4159286123531104E-3</v>
      </c>
    </row>
    <row r="624" spans="1:12" x14ac:dyDescent="0.2">
      <c r="A624" s="8">
        <v>44827</v>
      </c>
      <c r="B624" s="9">
        <v>79.3</v>
      </c>
      <c r="C624" s="9">
        <v>79.45</v>
      </c>
      <c r="D624" s="6">
        <f t="shared" si="64"/>
        <v>79.375</v>
      </c>
      <c r="E624" s="12">
        <f t="shared" si="65"/>
        <v>1.8897637795276306E-3</v>
      </c>
      <c r="F624" s="12">
        <f t="shared" si="68"/>
        <v>-3.8677165354330634E-2</v>
      </c>
      <c r="G624" s="9">
        <v>6.88</v>
      </c>
      <c r="H624" s="9">
        <v>7.1779999999999999</v>
      </c>
      <c r="I624" s="11">
        <f t="shared" si="66"/>
        <v>7.0289999999999999</v>
      </c>
      <c r="J624" s="12">
        <f t="shared" si="67"/>
        <v>4.2395788874662117E-2</v>
      </c>
      <c r="K624" s="12">
        <f t="shared" si="69"/>
        <v>6.4020486555693701E-4</v>
      </c>
      <c r="L624" s="22">
        <f t="shared" si="70"/>
        <v>-2.6586866967136819E-2</v>
      </c>
    </row>
    <row r="625" spans="1:12" x14ac:dyDescent="0.2">
      <c r="A625" s="5">
        <v>44826</v>
      </c>
      <c r="B625" s="6">
        <v>83.45</v>
      </c>
      <c r="C625" s="6">
        <v>83.56</v>
      </c>
      <c r="D625" s="6">
        <f t="shared" si="64"/>
        <v>83.504999999999995</v>
      </c>
      <c r="E625" s="12">
        <f t="shared" si="65"/>
        <v>1.317286390036518E-3</v>
      </c>
      <c r="F625" s="12">
        <f t="shared" si="68"/>
        <v>-4.945811628046215E-2</v>
      </c>
      <c r="G625" s="6">
        <v>7.2910000000000004</v>
      </c>
      <c r="H625" s="6">
        <v>7.298</v>
      </c>
      <c r="I625" s="11">
        <f t="shared" si="66"/>
        <v>7.2945000000000002</v>
      </c>
      <c r="J625" s="12">
        <f t="shared" si="67"/>
        <v>9.5962711632047062E-4</v>
      </c>
      <c r="K625" s="12">
        <f t="shared" si="69"/>
        <v>-3.6397285626156739E-2</v>
      </c>
      <c r="L625" s="22">
        <f t="shared" si="70"/>
        <v>-4.5441842076159283E-2</v>
      </c>
    </row>
    <row r="626" spans="1:12" x14ac:dyDescent="0.2">
      <c r="A626" s="8">
        <v>44825</v>
      </c>
      <c r="B626" s="9">
        <v>82.97</v>
      </c>
      <c r="C626" s="9">
        <v>83.1</v>
      </c>
      <c r="D626" s="6">
        <f t="shared" si="64"/>
        <v>83.034999999999997</v>
      </c>
      <c r="E626" s="12">
        <f t="shared" si="65"/>
        <v>1.5656048654181425E-3</v>
      </c>
      <c r="F626" s="12">
        <f t="shared" si="68"/>
        <v>5.6602637442042525E-3</v>
      </c>
      <c r="G626" s="9">
        <v>7.7720000000000002</v>
      </c>
      <c r="H626" s="9">
        <v>7.7930000000000001</v>
      </c>
      <c r="I626" s="11">
        <f t="shared" si="66"/>
        <v>7.7825000000000006</v>
      </c>
      <c r="J626" s="12">
        <f t="shared" si="67"/>
        <v>2.6983617089624038E-3</v>
      </c>
      <c r="K626" s="12">
        <f t="shared" si="69"/>
        <v>-6.2704786379698119E-2</v>
      </c>
      <c r="L626" s="22">
        <f t="shared" si="70"/>
        <v>-1.5362349178044356E-2</v>
      </c>
    </row>
    <row r="627" spans="1:12" x14ac:dyDescent="0.2">
      <c r="A627" s="5">
        <v>44824</v>
      </c>
      <c r="B627" s="6">
        <v>84.22</v>
      </c>
      <c r="C627" s="6">
        <v>84.36</v>
      </c>
      <c r="D627" s="6">
        <f t="shared" si="64"/>
        <v>84.289999999999992</v>
      </c>
      <c r="E627" s="12">
        <f t="shared" si="65"/>
        <v>1.6609324949578904E-3</v>
      </c>
      <c r="F627" s="12">
        <f t="shared" si="68"/>
        <v>-1.4889073436943789E-2</v>
      </c>
      <c r="G627" s="6">
        <v>7.7869999999999999</v>
      </c>
      <c r="H627" s="6">
        <v>7.8019999999999996</v>
      </c>
      <c r="I627" s="11">
        <f t="shared" si="66"/>
        <v>7.7944999999999993</v>
      </c>
      <c r="J627" s="12">
        <f t="shared" si="67"/>
        <v>1.9244338956956419E-3</v>
      </c>
      <c r="K627" s="12">
        <f t="shared" si="69"/>
        <v>-1.5395471165563501E-3</v>
      </c>
      <c r="L627" s="22">
        <f t="shared" si="70"/>
        <v>-1.0784023795054411E-2</v>
      </c>
    </row>
    <row r="628" spans="1:12" x14ac:dyDescent="0.2">
      <c r="A628" s="8">
        <v>44823</v>
      </c>
      <c r="B628" s="9">
        <v>84.91</v>
      </c>
      <c r="C628" s="9">
        <v>85.04</v>
      </c>
      <c r="D628" s="6">
        <f t="shared" si="64"/>
        <v>84.974999999999994</v>
      </c>
      <c r="E628" s="12">
        <f t="shared" si="65"/>
        <v>1.5298617240365952E-3</v>
      </c>
      <c r="F628" s="12">
        <f t="shared" si="68"/>
        <v>-8.0611944689614745E-3</v>
      </c>
      <c r="G628" s="9">
        <v>7.9139999999999997</v>
      </c>
      <c r="H628" s="9">
        <v>7.9560000000000004</v>
      </c>
      <c r="I628" s="11">
        <f t="shared" si="66"/>
        <v>7.9350000000000005</v>
      </c>
      <c r="J628" s="12">
        <f t="shared" si="67"/>
        <v>5.2930056710775927E-3</v>
      </c>
      <c r="K628" s="12">
        <f t="shared" si="69"/>
        <v>-1.770636420919991E-2</v>
      </c>
      <c r="L628" s="22">
        <f t="shared" si="70"/>
        <v>-1.1027134955378595E-2</v>
      </c>
    </row>
    <row r="629" spans="1:12" x14ac:dyDescent="0.2">
      <c r="A629" s="5">
        <v>44820</v>
      </c>
      <c r="B629" s="6">
        <v>84.69</v>
      </c>
      <c r="C629" s="6">
        <v>86</v>
      </c>
      <c r="D629" s="6">
        <f t="shared" si="64"/>
        <v>85.344999999999999</v>
      </c>
      <c r="E629" s="12">
        <f t="shared" si="65"/>
        <v>1.5349463940476914E-2</v>
      </c>
      <c r="F629" s="12">
        <f t="shared" si="68"/>
        <v>-4.3353447770813069E-3</v>
      </c>
      <c r="G629" s="6">
        <v>7.8609999999999998</v>
      </c>
      <c r="H629" s="6">
        <v>7.8639999999999999</v>
      </c>
      <c r="I629" s="11">
        <f t="shared" si="66"/>
        <v>7.8624999999999998</v>
      </c>
      <c r="J629" s="12">
        <f t="shared" si="67"/>
        <v>3.8155802861686663E-4</v>
      </c>
      <c r="K629" s="12">
        <f t="shared" si="69"/>
        <v>9.2209856915739241E-3</v>
      </c>
      <c r="L629" s="22">
        <f t="shared" si="70"/>
        <v>-1.6670177057258274E-4</v>
      </c>
    </row>
    <row r="630" spans="1:12" x14ac:dyDescent="0.2">
      <c r="A630" s="8">
        <v>44819</v>
      </c>
      <c r="B630" s="9">
        <v>85.06</v>
      </c>
      <c r="C630" s="9">
        <v>85.16</v>
      </c>
      <c r="D630" s="6">
        <f t="shared" si="64"/>
        <v>85.11</v>
      </c>
      <c r="E630" s="12">
        <f t="shared" si="65"/>
        <v>1.1749500646221869E-3</v>
      </c>
      <c r="F630" s="12">
        <f t="shared" si="68"/>
        <v>2.7611326518623969E-3</v>
      </c>
      <c r="G630" s="9">
        <v>8.25</v>
      </c>
      <c r="H630" s="9">
        <v>8.3469999999999995</v>
      </c>
      <c r="I630" s="11">
        <f t="shared" si="66"/>
        <v>8.2985000000000007</v>
      </c>
      <c r="J630" s="12">
        <f t="shared" si="67"/>
        <v>1.1688859432427489E-2</v>
      </c>
      <c r="K630" s="12">
        <f t="shared" si="69"/>
        <v>-5.2539615593179545E-2</v>
      </c>
      <c r="L630" s="22">
        <f t="shared" si="70"/>
        <v>-1.424413864625327E-2</v>
      </c>
    </row>
    <row r="631" spans="1:12" x14ac:dyDescent="0.2">
      <c r="A631" s="5">
        <v>44818</v>
      </c>
      <c r="B631" s="6">
        <v>88.93</v>
      </c>
      <c r="C631" s="6">
        <v>89.03</v>
      </c>
      <c r="D631" s="6">
        <f t="shared" si="64"/>
        <v>88.98</v>
      </c>
      <c r="E631" s="12">
        <f t="shared" si="65"/>
        <v>1.1238480557427997E-3</v>
      </c>
      <c r="F631" s="12">
        <f t="shared" si="68"/>
        <v>-4.3492919757248893E-2</v>
      </c>
      <c r="G631" s="6">
        <v>9.15</v>
      </c>
      <c r="H631" s="6">
        <v>9.1489999999999991</v>
      </c>
      <c r="I631" s="11">
        <f t="shared" si="66"/>
        <v>9.1494999999999997</v>
      </c>
      <c r="J631" s="12">
        <f t="shared" si="67"/>
        <v>-1.0929558992308018E-4</v>
      </c>
      <c r="K631" s="12">
        <f t="shared" si="69"/>
        <v>-9.3010547024427459E-2</v>
      </c>
      <c r="L631" s="22">
        <f t="shared" si="70"/>
        <v>-5.8719850900858461E-2</v>
      </c>
    </row>
    <row r="632" spans="1:12" x14ac:dyDescent="0.2">
      <c r="A632" s="8">
        <v>44817</v>
      </c>
      <c r="B632" s="9">
        <v>87.55</v>
      </c>
      <c r="C632" s="9">
        <v>87.63</v>
      </c>
      <c r="D632" s="6">
        <f t="shared" si="64"/>
        <v>87.59</v>
      </c>
      <c r="E632" s="12">
        <f t="shared" si="65"/>
        <v>9.1334627240550624E-4</v>
      </c>
      <c r="F632" s="12">
        <f t="shared" si="68"/>
        <v>1.5869391483046114E-2</v>
      </c>
      <c r="G632" s="9">
        <v>8.4420000000000002</v>
      </c>
      <c r="H632" s="9">
        <v>8.48</v>
      </c>
      <c r="I632" s="11">
        <f t="shared" si="66"/>
        <v>8.4610000000000003</v>
      </c>
      <c r="J632" s="12">
        <f t="shared" si="67"/>
        <v>4.4911948942205713E-3</v>
      </c>
      <c r="K632" s="12">
        <f t="shared" si="69"/>
        <v>8.1373360122916738E-2</v>
      </c>
      <c r="L632" s="22">
        <f t="shared" si="70"/>
        <v>3.6012206782550307E-2</v>
      </c>
    </row>
    <row r="633" spans="1:12" x14ac:dyDescent="0.2">
      <c r="A633" s="5">
        <v>44816</v>
      </c>
      <c r="B633" s="6">
        <v>88.04</v>
      </c>
      <c r="C633" s="6">
        <v>88.11</v>
      </c>
      <c r="D633" s="6">
        <f t="shared" si="64"/>
        <v>88.075000000000003</v>
      </c>
      <c r="E633" s="12">
        <f t="shared" si="65"/>
        <v>7.9477717854093874E-4</v>
      </c>
      <c r="F633" s="12">
        <f t="shared" si="68"/>
        <v>-5.5066704513199172E-3</v>
      </c>
      <c r="G633" s="6">
        <v>8.4209999999999994</v>
      </c>
      <c r="H633" s="6">
        <v>8.4329999999999998</v>
      </c>
      <c r="I633" s="11">
        <f t="shared" si="66"/>
        <v>8.4269999999999996</v>
      </c>
      <c r="J633" s="12">
        <f t="shared" si="67"/>
        <v>1.423994304022838E-3</v>
      </c>
      <c r="K633" s="12">
        <f t="shared" si="69"/>
        <v>4.0346505280646205E-3</v>
      </c>
      <c r="L633" s="22">
        <f t="shared" si="70"/>
        <v>-2.5726640057311149E-3</v>
      </c>
    </row>
    <row r="634" spans="1:12" x14ac:dyDescent="0.2">
      <c r="A634" s="8">
        <v>44813</v>
      </c>
      <c r="B634" s="9">
        <v>86.02</v>
      </c>
      <c r="C634" s="9">
        <v>86.18</v>
      </c>
      <c r="D634" s="6">
        <f t="shared" si="64"/>
        <v>86.1</v>
      </c>
      <c r="E634" s="12">
        <f t="shared" si="65"/>
        <v>1.8583042973288131E-3</v>
      </c>
      <c r="F634" s="12">
        <f t="shared" si="68"/>
        <v>2.2938443670151187E-2</v>
      </c>
      <c r="G634" s="9">
        <v>8.1020000000000003</v>
      </c>
      <c r="H634" s="9">
        <v>8.1029999999999998</v>
      </c>
      <c r="I634" s="11">
        <f t="shared" si="66"/>
        <v>8.1024999999999991</v>
      </c>
      <c r="J634" s="12">
        <f t="shared" si="67"/>
        <v>1.2341869793266842E-4</v>
      </c>
      <c r="K634" s="12">
        <f t="shared" si="69"/>
        <v>4.0049367479173092E-2</v>
      </c>
      <c r="L634" s="22">
        <f t="shared" si="70"/>
        <v>2.8200142847248526E-2</v>
      </c>
    </row>
    <row r="635" spans="1:12" x14ac:dyDescent="0.2">
      <c r="A635" s="5">
        <v>44812</v>
      </c>
      <c r="B635" s="6">
        <v>82.66</v>
      </c>
      <c r="C635" s="6">
        <v>82.77</v>
      </c>
      <c r="D635" s="6">
        <f t="shared" si="64"/>
        <v>82.715000000000003</v>
      </c>
      <c r="E635" s="12">
        <f t="shared" si="65"/>
        <v>1.3298676177235015E-3</v>
      </c>
      <c r="F635" s="12">
        <f t="shared" si="68"/>
        <v>4.0923653509036928E-2</v>
      </c>
      <c r="G635" s="6">
        <v>8.0069999999999997</v>
      </c>
      <c r="H635" s="6">
        <v>8.0299999999999994</v>
      </c>
      <c r="I635" s="11">
        <f t="shared" si="66"/>
        <v>8.0184999999999995</v>
      </c>
      <c r="J635" s="12">
        <f t="shared" si="67"/>
        <v>2.8683669015401496E-3</v>
      </c>
      <c r="K635" s="12">
        <f t="shared" si="69"/>
        <v>1.0475774770842383E-2</v>
      </c>
      <c r="L635" s="22">
        <f t="shared" si="70"/>
        <v>3.1560770459049488E-2</v>
      </c>
    </row>
    <row r="636" spans="1:12" x14ac:dyDescent="0.2">
      <c r="A636" s="8">
        <v>44811</v>
      </c>
      <c r="B636" s="9">
        <v>81.56</v>
      </c>
      <c r="C636" s="9">
        <v>81.66</v>
      </c>
      <c r="D636" s="6">
        <f t="shared" si="64"/>
        <v>81.61</v>
      </c>
      <c r="E636" s="12">
        <f t="shared" si="65"/>
        <v>1.2253400318587712E-3</v>
      </c>
      <c r="F636" s="12">
        <f t="shared" si="68"/>
        <v>1.3540007352040195E-2</v>
      </c>
      <c r="G636" s="9">
        <v>7.8</v>
      </c>
      <c r="H636" s="9">
        <v>7.94</v>
      </c>
      <c r="I636" s="11">
        <f t="shared" si="66"/>
        <v>7.87</v>
      </c>
      <c r="J636" s="12">
        <f t="shared" si="67"/>
        <v>1.7789072426937811E-2</v>
      </c>
      <c r="K636" s="12">
        <f t="shared" si="69"/>
        <v>1.8869123252858833E-2</v>
      </c>
      <c r="L636" s="22">
        <f t="shared" si="70"/>
        <v>1.5178738554572305E-2</v>
      </c>
    </row>
    <row r="637" spans="1:12" x14ac:dyDescent="0.2">
      <c r="A637" s="5">
        <v>44810</v>
      </c>
      <c r="B637" s="6">
        <v>86.91</v>
      </c>
      <c r="C637" s="6">
        <v>86.96</v>
      </c>
      <c r="D637" s="6">
        <f t="shared" si="64"/>
        <v>86.935000000000002</v>
      </c>
      <c r="E637" s="12">
        <f t="shared" si="65"/>
        <v>5.7514234773103077E-4</v>
      </c>
      <c r="F637" s="12">
        <f t="shared" si="68"/>
        <v>-6.1252660033358275E-2</v>
      </c>
      <c r="G637" s="6">
        <v>8.0839999999999996</v>
      </c>
      <c r="H637" s="6">
        <v>8.0950000000000006</v>
      </c>
      <c r="I637" s="11">
        <f t="shared" si="66"/>
        <v>8.089500000000001</v>
      </c>
      <c r="J637" s="12">
        <f t="shared" si="67"/>
        <v>1.3597873787009095E-3</v>
      </c>
      <c r="K637" s="12">
        <f t="shared" si="69"/>
        <v>-2.713393905680217E-2</v>
      </c>
      <c r="L637" s="22">
        <f t="shared" si="70"/>
        <v>-5.0760973664484149E-2</v>
      </c>
    </row>
    <row r="638" spans="1:12" x14ac:dyDescent="0.2">
      <c r="A638" s="8">
        <v>44806</v>
      </c>
      <c r="B638" s="9">
        <v>86.61</v>
      </c>
      <c r="C638" s="9">
        <v>87.35</v>
      </c>
      <c r="D638" s="6">
        <f t="shared" si="64"/>
        <v>86.97999999999999</v>
      </c>
      <c r="E638" s="12">
        <f t="shared" si="65"/>
        <v>8.5077029202114858E-3</v>
      </c>
      <c r="F638" s="12">
        <f t="shared" si="68"/>
        <v>-5.1736031271543137E-4</v>
      </c>
      <c r="G638" s="9">
        <v>8.51</v>
      </c>
      <c r="H638" s="9">
        <v>9</v>
      </c>
      <c r="I638" s="11">
        <f t="shared" si="66"/>
        <v>8.754999999999999</v>
      </c>
      <c r="J638" s="12">
        <f t="shared" si="67"/>
        <v>5.5968018275271307E-2</v>
      </c>
      <c r="K638" s="12">
        <f t="shared" si="69"/>
        <v>-7.6013706453454954E-2</v>
      </c>
      <c r="L638" s="22">
        <f t="shared" si="70"/>
        <v>-2.373288431342056E-2</v>
      </c>
    </row>
    <row r="639" spans="1:12" x14ac:dyDescent="0.2">
      <c r="A639" s="5">
        <v>44805</v>
      </c>
      <c r="B639" s="6">
        <v>86.3</v>
      </c>
      <c r="C639" s="6">
        <v>86.4</v>
      </c>
      <c r="D639" s="6">
        <f t="shared" si="64"/>
        <v>86.35</v>
      </c>
      <c r="E639" s="12">
        <f t="shared" si="65"/>
        <v>1.1580775911987091E-3</v>
      </c>
      <c r="F639" s="12">
        <f t="shared" si="68"/>
        <v>7.2958888245511222E-3</v>
      </c>
      <c r="G639" s="6">
        <v>9.234</v>
      </c>
      <c r="H639" s="6">
        <v>9.2360000000000007</v>
      </c>
      <c r="I639" s="11">
        <f t="shared" si="66"/>
        <v>9.2349999999999994</v>
      </c>
      <c r="J639" s="12">
        <f t="shared" si="67"/>
        <v>2.1656740660537825E-4</v>
      </c>
      <c r="K639" s="12">
        <f t="shared" si="69"/>
        <v>-5.1976177585273509E-2</v>
      </c>
      <c r="L639" s="22">
        <f t="shared" si="70"/>
        <v>-1.0930583722126658E-2</v>
      </c>
    </row>
    <row r="640" spans="1:12" x14ac:dyDescent="0.2">
      <c r="A640" s="8">
        <v>44804</v>
      </c>
      <c r="B640" s="9">
        <v>88.79</v>
      </c>
      <c r="C640" s="9">
        <v>88.89</v>
      </c>
      <c r="D640" s="6">
        <f t="shared" si="64"/>
        <v>88.84</v>
      </c>
      <c r="E640" s="12">
        <f t="shared" si="65"/>
        <v>1.1256190904997108E-3</v>
      </c>
      <c r="F640" s="12">
        <f t="shared" si="68"/>
        <v>-2.802791535344451E-2</v>
      </c>
      <c r="G640" s="9">
        <v>9.1999999999999993</v>
      </c>
      <c r="H640" s="9">
        <v>9.2089999999999996</v>
      </c>
      <c r="I640" s="11">
        <f t="shared" si="66"/>
        <v>9.2044999999999995</v>
      </c>
      <c r="J640" s="12">
        <f t="shared" si="67"/>
        <v>9.7778260633389559E-4</v>
      </c>
      <c r="K640" s="12">
        <f t="shared" si="69"/>
        <v>3.3135966103536862E-3</v>
      </c>
      <c r="L640" s="22">
        <f t="shared" si="70"/>
        <v>-1.8390235380727135E-2</v>
      </c>
    </row>
    <row r="641" spans="1:12" x14ac:dyDescent="0.2">
      <c r="A641" s="5">
        <v>44803</v>
      </c>
      <c r="B641" s="6">
        <v>92.2</v>
      </c>
      <c r="C641" s="6">
        <v>92.35</v>
      </c>
      <c r="D641" s="6">
        <f t="shared" si="64"/>
        <v>92.275000000000006</v>
      </c>
      <c r="E641" s="12">
        <f t="shared" si="65"/>
        <v>1.6255757247357514E-3</v>
      </c>
      <c r="F641" s="12">
        <f t="shared" si="68"/>
        <v>-3.7225684096450884E-2</v>
      </c>
      <c r="G641" s="6">
        <v>9.1280000000000001</v>
      </c>
      <c r="H641" s="6">
        <v>9.1349999999999998</v>
      </c>
      <c r="I641" s="11">
        <f t="shared" si="66"/>
        <v>9.1314999999999991</v>
      </c>
      <c r="J641" s="12">
        <f t="shared" si="67"/>
        <v>7.6657723265615438E-4</v>
      </c>
      <c r="K641" s="12">
        <f t="shared" si="69"/>
        <v>7.994305426271664E-3</v>
      </c>
      <c r="L641" s="22">
        <f t="shared" si="70"/>
        <v>-2.3320299190546134E-2</v>
      </c>
    </row>
    <row r="642" spans="1:12" x14ac:dyDescent="0.2">
      <c r="A642" s="8">
        <v>44802</v>
      </c>
      <c r="B642" s="9">
        <v>96.88</v>
      </c>
      <c r="C642" s="9">
        <v>97</v>
      </c>
      <c r="D642" s="6">
        <f t="shared" si="64"/>
        <v>96.94</v>
      </c>
      <c r="E642" s="12">
        <f t="shared" si="65"/>
        <v>1.2378791004745674E-3</v>
      </c>
      <c r="F642" s="12">
        <f t="shared" si="68"/>
        <v>-4.8122550030946898E-2</v>
      </c>
      <c r="G642" s="9">
        <v>9.33</v>
      </c>
      <c r="H642" s="9">
        <v>9.3689999999999998</v>
      </c>
      <c r="I642" s="11">
        <f t="shared" si="66"/>
        <v>9.349499999999999</v>
      </c>
      <c r="J642" s="12">
        <f t="shared" si="67"/>
        <v>4.1713460612866687E-3</v>
      </c>
      <c r="K642" s="12">
        <f t="shared" si="69"/>
        <v>-2.3316754906679504E-2</v>
      </c>
      <c r="L642" s="22">
        <f t="shared" si="70"/>
        <v>-4.0494637403354891E-2</v>
      </c>
    </row>
    <row r="643" spans="1:12" x14ac:dyDescent="0.2">
      <c r="A643" s="5">
        <v>44799</v>
      </c>
      <c r="B643" s="6">
        <v>92.9</v>
      </c>
      <c r="C643" s="6">
        <v>93.06</v>
      </c>
      <c r="D643" s="6">
        <f t="shared" si="64"/>
        <v>92.98</v>
      </c>
      <c r="E643" s="12">
        <f t="shared" si="65"/>
        <v>1.7208001720799805E-3</v>
      </c>
      <c r="F643" s="12">
        <f t="shared" si="68"/>
        <v>4.2589804258980291E-2</v>
      </c>
      <c r="G643" s="6">
        <v>9.34</v>
      </c>
      <c r="H643" s="6">
        <v>9.3550000000000004</v>
      </c>
      <c r="I643" s="11">
        <f t="shared" si="66"/>
        <v>9.3475000000000001</v>
      </c>
      <c r="J643" s="12">
        <f t="shared" si="67"/>
        <v>1.6047071409468381E-3</v>
      </c>
      <c r="K643" s="12">
        <f t="shared" si="69"/>
        <v>2.1396095212611321E-4</v>
      </c>
      <c r="L643" s="22">
        <f t="shared" si="70"/>
        <v>2.9559009291678894E-2</v>
      </c>
    </row>
    <row r="644" spans="1:12" x14ac:dyDescent="0.2">
      <c r="A644" s="8">
        <v>44798</v>
      </c>
      <c r="B644" s="9">
        <v>92.96</v>
      </c>
      <c r="C644" s="9">
        <v>93.05</v>
      </c>
      <c r="D644" s="6">
        <f t="shared" si="64"/>
        <v>93.004999999999995</v>
      </c>
      <c r="E644" s="12">
        <f t="shared" si="65"/>
        <v>9.6768990914470633E-4</v>
      </c>
      <c r="F644" s="12">
        <f t="shared" si="68"/>
        <v>-2.6880275254004271E-4</v>
      </c>
      <c r="G644" s="9">
        <v>9.2249999999999996</v>
      </c>
      <c r="H644" s="9">
        <v>9.4600000000000009</v>
      </c>
      <c r="I644" s="11">
        <f t="shared" si="66"/>
        <v>9.3425000000000011</v>
      </c>
      <c r="J644" s="12">
        <f t="shared" si="67"/>
        <v>2.515386673802528E-2</v>
      </c>
      <c r="K644" s="12">
        <f t="shared" si="69"/>
        <v>5.3518865400037363E-4</v>
      </c>
      <c r="L644" s="22">
        <f t="shared" si="70"/>
        <v>-2.1571161224292774E-5</v>
      </c>
    </row>
    <row r="645" spans="1:12" x14ac:dyDescent="0.2">
      <c r="A645" s="5">
        <v>44797</v>
      </c>
      <c r="B645" s="6">
        <v>95.3</v>
      </c>
      <c r="C645" s="6">
        <v>95.4</v>
      </c>
      <c r="D645" s="6">
        <f t="shared" si="64"/>
        <v>95.35</v>
      </c>
      <c r="E645" s="12">
        <f t="shared" si="65"/>
        <v>1.0487676979549926E-3</v>
      </c>
      <c r="F645" s="12">
        <f t="shared" si="68"/>
        <v>-2.4593602517042457E-2</v>
      </c>
      <c r="G645" s="6">
        <v>9.2390000000000008</v>
      </c>
      <c r="H645" s="6">
        <v>9.3149999999999995</v>
      </c>
      <c r="I645" s="11">
        <f t="shared" si="66"/>
        <v>9.277000000000001</v>
      </c>
      <c r="J645" s="12">
        <f t="shared" si="67"/>
        <v>8.1923035464049505E-3</v>
      </c>
      <c r="K645" s="12">
        <f t="shared" si="69"/>
        <v>7.0604721353886291E-3</v>
      </c>
      <c r="L645" s="22">
        <f t="shared" si="70"/>
        <v>-1.4859807871620863E-2</v>
      </c>
    </row>
    <row r="646" spans="1:12" x14ac:dyDescent="0.2">
      <c r="A646" s="8">
        <v>44796</v>
      </c>
      <c r="B646" s="9">
        <v>93.76</v>
      </c>
      <c r="C646" s="9">
        <v>93.83</v>
      </c>
      <c r="D646" s="6">
        <f t="shared" si="64"/>
        <v>93.795000000000002</v>
      </c>
      <c r="E646" s="12">
        <f t="shared" si="65"/>
        <v>7.4630843861605818E-4</v>
      </c>
      <c r="F646" s="12">
        <f t="shared" si="68"/>
        <v>1.6578708886401117E-2</v>
      </c>
      <c r="G646" s="9">
        <v>9.1999999999999993</v>
      </c>
      <c r="H646" s="9">
        <v>9.2759999999999998</v>
      </c>
      <c r="I646" s="11">
        <f t="shared" si="66"/>
        <v>9.2379999999999995</v>
      </c>
      <c r="J646" s="12">
        <f t="shared" si="67"/>
        <v>8.2268889369994068E-3</v>
      </c>
      <c r="K646" s="12">
        <f t="shared" si="69"/>
        <v>4.2216930071445891E-3</v>
      </c>
      <c r="L646" s="22">
        <f t="shared" si="70"/>
        <v>1.2778861431701977E-2</v>
      </c>
    </row>
    <row r="647" spans="1:12" x14ac:dyDescent="0.2">
      <c r="A647" s="5">
        <v>44795</v>
      </c>
      <c r="B647" s="6">
        <v>90.55</v>
      </c>
      <c r="C647" s="6">
        <v>90.64</v>
      </c>
      <c r="D647" s="6">
        <f t="shared" si="64"/>
        <v>90.594999999999999</v>
      </c>
      <c r="E647" s="12">
        <f t="shared" si="65"/>
        <v>9.9343230862634154E-4</v>
      </c>
      <c r="F647" s="12">
        <f t="shared" si="68"/>
        <v>3.5322037640046489E-2</v>
      </c>
      <c r="G647" s="6">
        <v>9.7200000000000006</v>
      </c>
      <c r="H647" s="6">
        <v>9.82</v>
      </c>
      <c r="I647" s="11">
        <f t="shared" si="66"/>
        <v>9.77</v>
      </c>
      <c r="J647" s="12">
        <f t="shared" si="67"/>
        <v>1.0235414534288603E-2</v>
      </c>
      <c r="K647" s="12">
        <f t="shared" si="69"/>
        <v>-5.4452405322415576E-2</v>
      </c>
      <c r="L647" s="22">
        <f t="shared" si="70"/>
        <v>7.7159236784555517E-3</v>
      </c>
    </row>
    <row r="648" spans="1:12" x14ac:dyDescent="0.2">
      <c r="A648" s="8">
        <v>44792</v>
      </c>
      <c r="B648" s="9">
        <v>89.57</v>
      </c>
      <c r="C648" s="9">
        <v>89.72</v>
      </c>
      <c r="D648" s="6">
        <f t="shared" si="64"/>
        <v>89.644999999999996</v>
      </c>
      <c r="E648" s="12">
        <f t="shared" si="65"/>
        <v>1.6732667744994779E-3</v>
      </c>
      <c r="F648" s="12">
        <f t="shared" si="68"/>
        <v>1.0597356238496225E-2</v>
      </c>
      <c r="G648" s="9">
        <v>9.1999999999999993</v>
      </c>
      <c r="H648" s="9">
        <v>9.3949999999999996</v>
      </c>
      <c r="I648" s="11">
        <f t="shared" si="66"/>
        <v>9.2974999999999994</v>
      </c>
      <c r="J648" s="12">
        <f t="shared" si="67"/>
        <v>2.0973379940844344E-2</v>
      </c>
      <c r="K648" s="12">
        <f t="shared" si="69"/>
        <v>5.0820112933584349E-2</v>
      </c>
      <c r="L648" s="22">
        <f t="shared" si="70"/>
        <v>2.2966065734563425E-2</v>
      </c>
    </row>
    <row r="649" spans="1:12" x14ac:dyDescent="0.2">
      <c r="A649" s="5">
        <v>44791</v>
      </c>
      <c r="B649" s="6">
        <v>90</v>
      </c>
      <c r="C649" s="6">
        <v>91</v>
      </c>
      <c r="D649" s="6">
        <f t="shared" si="64"/>
        <v>90.5</v>
      </c>
      <c r="E649" s="12">
        <f t="shared" si="65"/>
        <v>1.1049723756906077E-2</v>
      </c>
      <c r="F649" s="12">
        <f t="shared" si="68"/>
        <v>-9.4475138121546953E-3</v>
      </c>
      <c r="G649" s="6">
        <v>9.1470000000000002</v>
      </c>
      <c r="H649" s="6">
        <v>9.2669999999999995</v>
      </c>
      <c r="I649" s="11">
        <f t="shared" si="66"/>
        <v>9.2070000000000007</v>
      </c>
      <c r="J649" s="12">
        <f t="shared" si="67"/>
        <v>1.3033561420658108E-2</v>
      </c>
      <c r="K649" s="12">
        <f t="shared" si="69"/>
        <v>9.8294775714129479E-3</v>
      </c>
      <c r="L649" s="22">
        <f t="shared" si="70"/>
        <v>-3.5197374494108859E-3</v>
      </c>
    </row>
    <row r="650" spans="1:12" x14ac:dyDescent="0.2">
      <c r="A650" s="8">
        <v>44790</v>
      </c>
      <c r="B650" s="9">
        <v>87.23</v>
      </c>
      <c r="C650" s="9">
        <v>87.37</v>
      </c>
      <c r="D650" s="6">
        <f t="shared" si="64"/>
        <v>87.300000000000011</v>
      </c>
      <c r="E650" s="12">
        <f t="shared" si="65"/>
        <v>1.6036655211913006E-3</v>
      </c>
      <c r="F650" s="12">
        <f t="shared" si="68"/>
        <v>3.6655211912943741E-2</v>
      </c>
      <c r="G650" s="9">
        <v>9.1359999999999992</v>
      </c>
      <c r="H650" s="9">
        <v>9.2899999999999991</v>
      </c>
      <c r="I650" s="11">
        <f t="shared" si="66"/>
        <v>9.2129999999999992</v>
      </c>
      <c r="J650" s="12">
        <f t="shared" si="67"/>
        <v>1.6715510691414297E-2</v>
      </c>
      <c r="K650" s="12">
        <f t="shared" si="69"/>
        <v>-6.5125366330165413E-4</v>
      </c>
      <c r="L650" s="22">
        <f t="shared" si="70"/>
        <v>2.5183277293058297E-2</v>
      </c>
    </row>
    <row r="651" spans="1:12" x14ac:dyDescent="0.2">
      <c r="A651" s="5">
        <v>44789</v>
      </c>
      <c r="B651" s="6">
        <v>87.05</v>
      </c>
      <c r="C651" s="6">
        <v>87.25</v>
      </c>
      <c r="D651" s="6">
        <f t="shared" si="64"/>
        <v>87.15</v>
      </c>
      <c r="E651" s="12">
        <f t="shared" si="65"/>
        <v>2.2948938611589537E-3</v>
      </c>
      <c r="F651" s="12">
        <f t="shared" si="68"/>
        <v>1.7211703958692759E-3</v>
      </c>
      <c r="G651" s="6">
        <v>9.3219999999999992</v>
      </c>
      <c r="H651" s="6">
        <v>9.4169999999999998</v>
      </c>
      <c r="I651" s="11">
        <f t="shared" si="66"/>
        <v>9.3694999999999986</v>
      </c>
      <c r="J651" s="12">
        <f t="shared" si="67"/>
        <v>1.013928171193774E-2</v>
      </c>
      <c r="K651" s="12">
        <f t="shared" si="69"/>
        <v>-1.6703132504402474E-2</v>
      </c>
      <c r="L651" s="22">
        <f t="shared" si="70"/>
        <v>-3.9443997680185267E-3</v>
      </c>
    </row>
    <row r="652" spans="1:12" x14ac:dyDescent="0.2">
      <c r="A652" s="8">
        <v>44788</v>
      </c>
      <c r="B652" s="9">
        <v>87.81</v>
      </c>
      <c r="C652" s="9">
        <v>87.93</v>
      </c>
      <c r="D652" s="6">
        <f t="shared" si="64"/>
        <v>87.87</v>
      </c>
      <c r="E652" s="12">
        <f t="shared" si="65"/>
        <v>1.365653806760038E-3</v>
      </c>
      <c r="F652" s="12">
        <f t="shared" si="68"/>
        <v>-8.1939228405598641E-3</v>
      </c>
      <c r="G652" s="9">
        <v>8.7309999999999999</v>
      </c>
      <c r="H652" s="9">
        <v>8.8190000000000008</v>
      </c>
      <c r="I652" s="11">
        <f t="shared" si="66"/>
        <v>8.7750000000000004</v>
      </c>
      <c r="J652" s="12">
        <f t="shared" si="67"/>
        <v>1.0028490028490138E-2</v>
      </c>
      <c r="K652" s="12">
        <f t="shared" si="69"/>
        <v>6.7749287749287568E-2</v>
      </c>
      <c r="L652" s="22">
        <f t="shared" si="70"/>
        <v>1.5159014331426256E-2</v>
      </c>
    </row>
    <row r="653" spans="1:12" x14ac:dyDescent="0.2">
      <c r="A653" s="5">
        <v>44785</v>
      </c>
      <c r="B653" s="6">
        <v>91.79</v>
      </c>
      <c r="C653" s="6">
        <v>91.96</v>
      </c>
      <c r="D653" s="6">
        <f t="shared" si="64"/>
        <v>91.875</v>
      </c>
      <c r="E653" s="12">
        <f t="shared" si="65"/>
        <v>1.8503401360542857E-3</v>
      </c>
      <c r="F653" s="12">
        <f t="shared" si="68"/>
        <v>-4.3591836734693801E-2</v>
      </c>
      <c r="G653" s="6">
        <v>8.6579999999999995</v>
      </c>
      <c r="H653" s="6">
        <v>8.827</v>
      </c>
      <c r="I653" s="11">
        <f t="shared" si="66"/>
        <v>8.7424999999999997</v>
      </c>
      <c r="J653" s="12">
        <f t="shared" si="67"/>
        <v>1.9330855018587417E-2</v>
      </c>
      <c r="K653" s="12">
        <f t="shared" si="69"/>
        <v>3.7174721189592308E-3</v>
      </c>
      <c r="L653" s="22">
        <f t="shared" si="70"/>
        <v>-2.9043975132209167E-2</v>
      </c>
    </row>
    <row r="654" spans="1:12" x14ac:dyDescent="0.2">
      <c r="A654" s="8">
        <v>44784</v>
      </c>
      <c r="B654" s="9">
        <v>93.93</v>
      </c>
      <c r="C654" s="9">
        <v>94.05</v>
      </c>
      <c r="D654" s="6">
        <f t="shared" ref="D654:D717" si="71">AVERAGE(B654:C654)</f>
        <v>93.990000000000009</v>
      </c>
      <c r="E654" s="12">
        <f t="shared" ref="E654:E717" si="72">(C654-B654)/D654</f>
        <v>1.2767315671878957E-3</v>
      </c>
      <c r="F654" s="12">
        <f t="shared" si="68"/>
        <v>-2.250239387168862E-2</v>
      </c>
      <c r="G654" s="9">
        <v>8.7050000000000001</v>
      </c>
      <c r="H654" s="9">
        <v>8.76</v>
      </c>
      <c r="I654" s="11">
        <f t="shared" ref="I654:I717" si="73">AVERAGE(G654:H654)</f>
        <v>8.7324999999999999</v>
      </c>
      <c r="J654" s="12">
        <f t="shared" ref="J654:J717" si="74">(H654-G654)/I654</f>
        <v>6.2983109075293118E-3</v>
      </c>
      <c r="K654" s="12">
        <f t="shared" si="69"/>
        <v>1.1451474377326409E-3</v>
      </c>
      <c r="L654" s="22">
        <f t="shared" si="70"/>
        <v>-1.523065039150597E-2</v>
      </c>
    </row>
    <row r="655" spans="1:12" x14ac:dyDescent="0.2">
      <c r="A655" s="5">
        <v>44783</v>
      </c>
      <c r="B655" s="6">
        <v>91.52</v>
      </c>
      <c r="C655" s="6">
        <v>91.61</v>
      </c>
      <c r="D655" s="6">
        <f t="shared" si="71"/>
        <v>91.564999999999998</v>
      </c>
      <c r="E655" s="12">
        <f t="shared" si="72"/>
        <v>9.829083164965152E-4</v>
      </c>
      <c r="F655" s="12">
        <f t="shared" ref="F655:F718" si="75">D654/D655-1</f>
        <v>2.6483918527821837E-2</v>
      </c>
      <c r="G655" s="6">
        <v>8.1850000000000005</v>
      </c>
      <c r="H655" s="6">
        <v>8.2949999999999999</v>
      </c>
      <c r="I655" s="11">
        <f t="shared" si="73"/>
        <v>8.24</v>
      </c>
      <c r="J655" s="12">
        <f t="shared" si="74"/>
        <v>1.3349514563106726E-2</v>
      </c>
      <c r="K655" s="12">
        <f t="shared" ref="K655:K718" si="76">I654/I655-1</f>
        <v>5.976941747572817E-2</v>
      </c>
      <c r="L655" s="22">
        <f t="shared" ref="L655:L718" si="77">F655*$O$6+K655*$P$6</f>
        <v>3.6719384735153654E-2</v>
      </c>
    </row>
    <row r="656" spans="1:12" x14ac:dyDescent="0.2">
      <c r="A656" s="8">
        <v>44782</v>
      </c>
      <c r="B656" s="9">
        <v>90.44</v>
      </c>
      <c r="C656" s="9">
        <v>90.59</v>
      </c>
      <c r="D656" s="6">
        <f t="shared" si="71"/>
        <v>90.515000000000001</v>
      </c>
      <c r="E656" s="12">
        <f t="shared" si="72"/>
        <v>1.6571838921726309E-3</v>
      </c>
      <c r="F656" s="12">
        <f t="shared" si="75"/>
        <v>1.1600287245207896E-2</v>
      </c>
      <c r="G656" s="9">
        <v>7.8040000000000003</v>
      </c>
      <c r="H656" s="9">
        <v>7.8849999999999998</v>
      </c>
      <c r="I656" s="11">
        <f t="shared" si="73"/>
        <v>7.8445</v>
      </c>
      <c r="J656" s="12">
        <f t="shared" si="74"/>
        <v>1.0325705908598319E-2</v>
      </c>
      <c r="K656" s="12">
        <f t="shared" si="76"/>
        <v>5.0417489961119388E-2</v>
      </c>
      <c r="L656" s="22">
        <f t="shared" si="77"/>
        <v>2.353678149105581E-2</v>
      </c>
    </row>
    <row r="657" spans="1:12" x14ac:dyDescent="0.2">
      <c r="A657" s="5">
        <v>44781</v>
      </c>
      <c r="B657" s="6">
        <v>90.43</v>
      </c>
      <c r="C657" s="6">
        <v>90.57</v>
      </c>
      <c r="D657" s="6">
        <f t="shared" si="71"/>
        <v>90.5</v>
      </c>
      <c r="E657" s="12">
        <f t="shared" si="72"/>
        <v>1.5469613259667002E-3</v>
      </c>
      <c r="F657" s="12">
        <f t="shared" si="75"/>
        <v>1.6574585635353856E-4</v>
      </c>
      <c r="G657" s="6">
        <v>7.6020000000000003</v>
      </c>
      <c r="H657" s="6">
        <v>7.7</v>
      </c>
      <c r="I657" s="11">
        <f t="shared" si="73"/>
        <v>7.6509999999999998</v>
      </c>
      <c r="J657" s="12">
        <f t="shared" si="74"/>
        <v>1.280878316559925E-2</v>
      </c>
      <c r="K657" s="12">
        <f t="shared" si="76"/>
        <v>2.5290811658606804E-2</v>
      </c>
      <c r="L657" s="22">
        <f t="shared" si="77"/>
        <v>7.8918358986999615E-3</v>
      </c>
    </row>
    <row r="658" spans="1:12" x14ac:dyDescent="0.2">
      <c r="A658" s="8">
        <v>44778</v>
      </c>
      <c r="B658" s="9">
        <v>88.42</v>
      </c>
      <c r="C658" s="9">
        <v>88.59</v>
      </c>
      <c r="D658" s="6">
        <f t="shared" si="71"/>
        <v>88.504999999999995</v>
      </c>
      <c r="E658" s="12">
        <f t="shared" si="72"/>
        <v>1.9207954352861614E-3</v>
      </c>
      <c r="F658" s="12">
        <f t="shared" si="75"/>
        <v>2.2541099372916928E-2</v>
      </c>
      <c r="G658" s="9">
        <v>7.9909999999999997</v>
      </c>
      <c r="H658" s="9">
        <v>8.0749999999999993</v>
      </c>
      <c r="I658" s="11">
        <f t="shared" si="73"/>
        <v>8.0329999999999995</v>
      </c>
      <c r="J658" s="12">
        <f t="shared" si="74"/>
        <v>1.0456865430100789E-2</v>
      </c>
      <c r="K658" s="12">
        <f t="shared" si="76"/>
        <v>-4.7553840408315673E-2</v>
      </c>
      <c r="L658" s="22">
        <f t="shared" si="77"/>
        <v>9.8653627147083853E-4</v>
      </c>
    </row>
    <row r="659" spans="1:12" x14ac:dyDescent="0.2">
      <c r="A659" s="5">
        <v>44777</v>
      </c>
      <c r="B659" s="6">
        <v>87.73</v>
      </c>
      <c r="C659" s="6">
        <v>87.87</v>
      </c>
      <c r="D659" s="6">
        <f t="shared" si="71"/>
        <v>87.800000000000011</v>
      </c>
      <c r="E659" s="12">
        <f t="shared" si="72"/>
        <v>1.5945330296127625E-3</v>
      </c>
      <c r="F659" s="12">
        <f t="shared" si="75"/>
        <v>8.0296127562640152E-3</v>
      </c>
      <c r="G659" s="6">
        <v>8.0459999999999994</v>
      </c>
      <c r="H659" s="6">
        <v>8.1989999999999998</v>
      </c>
      <c r="I659" s="11">
        <f t="shared" si="73"/>
        <v>8.1224999999999987</v>
      </c>
      <c r="J659" s="12">
        <f t="shared" si="74"/>
        <v>1.883656509695297E-2</v>
      </c>
      <c r="K659" s="12">
        <f t="shared" si="76"/>
        <v>-1.1018775007694548E-2</v>
      </c>
      <c r="L659" s="22">
        <f t="shared" si="77"/>
        <v>2.1721332103726279E-3</v>
      </c>
    </row>
    <row r="660" spans="1:12" x14ac:dyDescent="0.2">
      <c r="A660" s="8">
        <v>44776</v>
      </c>
      <c r="B660" s="9">
        <v>90.86</v>
      </c>
      <c r="C660" s="9">
        <v>91</v>
      </c>
      <c r="D660" s="6">
        <f t="shared" si="71"/>
        <v>90.93</v>
      </c>
      <c r="E660" s="12">
        <f t="shared" si="72"/>
        <v>1.5396458814472733E-3</v>
      </c>
      <c r="F660" s="12">
        <f t="shared" si="75"/>
        <v>-3.4422082920928188E-2</v>
      </c>
      <c r="G660" s="9">
        <v>8.2490000000000006</v>
      </c>
      <c r="H660" s="9">
        <v>8.3450000000000006</v>
      </c>
      <c r="I660" s="11">
        <f t="shared" si="73"/>
        <v>8.2970000000000006</v>
      </c>
      <c r="J660" s="12">
        <f t="shared" si="74"/>
        <v>1.1570447149572144E-2</v>
      </c>
      <c r="K660" s="12">
        <f t="shared" si="76"/>
        <v>-2.103169820417039E-2</v>
      </c>
      <c r="L660" s="22">
        <f t="shared" si="77"/>
        <v>-3.030446910699533E-2</v>
      </c>
    </row>
    <row r="661" spans="1:12" x14ac:dyDescent="0.2">
      <c r="A661" s="5">
        <v>44775</v>
      </c>
      <c r="B661" s="6">
        <v>93.65</v>
      </c>
      <c r="C661" s="6">
        <v>93.91</v>
      </c>
      <c r="D661" s="6">
        <f t="shared" si="71"/>
        <v>93.78</v>
      </c>
      <c r="E661" s="12">
        <f t="shared" si="72"/>
        <v>2.7724461505650557E-3</v>
      </c>
      <c r="F661" s="12">
        <f t="shared" si="75"/>
        <v>-3.0390275111964127E-2</v>
      </c>
      <c r="G661" s="6">
        <v>7.6239999999999997</v>
      </c>
      <c r="H661" s="6">
        <v>7.69</v>
      </c>
      <c r="I661" s="11">
        <f t="shared" si="73"/>
        <v>7.657</v>
      </c>
      <c r="J661" s="12">
        <f t="shared" si="74"/>
        <v>8.6195637978321443E-3</v>
      </c>
      <c r="K661" s="12">
        <f t="shared" si="76"/>
        <v>8.3583648948674538E-2</v>
      </c>
      <c r="L661" s="22">
        <f t="shared" si="77"/>
        <v>4.6573067213569255E-3</v>
      </c>
    </row>
    <row r="662" spans="1:12" x14ac:dyDescent="0.2">
      <c r="A662" s="8">
        <v>44774</v>
      </c>
      <c r="B662" s="9">
        <v>94.01</v>
      </c>
      <c r="C662" s="9">
        <v>94.1</v>
      </c>
      <c r="D662" s="6">
        <f t="shared" si="71"/>
        <v>94.055000000000007</v>
      </c>
      <c r="E662" s="12">
        <f t="shared" si="72"/>
        <v>9.5688692786124281E-4</v>
      </c>
      <c r="F662" s="12">
        <f t="shared" si="75"/>
        <v>-2.9238211684653459E-3</v>
      </c>
      <c r="G662" s="9">
        <v>8.1750000000000007</v>
      </c>
      <c r="H662" s="9">
        <v>8.2889999999999997</v>
      </c>
      <c r="I662" s="11">
        <f t="shared" si="73"/>
        <v>8.2319999999999993</v>
      </c>
      <c r="J662" s="12">
        <f t="shared" si="74"/>
        <v>1.3848396501457605E-2</v>
      </c>
      <c r="K662" s="12">
        <f t="shared" si="76"/>
        <v>-6.9849368318755989E-2</v>
      </c>
      <c r="L662" s="22">
        <f t="shared" si="77"/>
        <v>-2.3503779345931071E-2</v>
      </c>
    </row>
    <row r="663" spans="1:12" x14ac:dyDescent="0.2">
      <c r="A663" s="5">
        <v>44771</v>
      </c>
      <c r="B663" s="6">
        <v>98.22</v>
      </c>
      <c r="C663" s="6">
        <v>98.37</v>
      </c>
      <c r="D663" s="6">
        <f t="shared" si="71"/>
        <v>98.295000000000002</v>
      </c>
      <c r="E663" s="12">
        <f t="shared" si="72"/>
        <v>1.5260186174271904E-3</v>
      </c>
      <c r="F663" s="12">
        <f t="shared" si="75"/>
        <v>-4.3135459585940228E-2</v>
      </c>
      <c r="G663" s="6">
        <v>8.1</v>
      </c>
      <c r="H663" s="6">
        <v>8.4109999999999996</v>
      </c>
      <c r="I663" s="11">
        <f t="shared" si="73"/>
        <v>8.2554999999999996</v>
      </c>
      <c r="J663" s="12">
        <f t="shared" si="74"/>
        <v>3.7671855126885104E-2</v>
      </c>
      <c r="K663" s="12">
        <f t="shared" si="76"/>
        <v>-2.8465871237357554E-3</v>
      </c>
      <c r="L663" s="22">
        <f t="shared" si="77"/>
        <v>-3.074641914332029E-2</v>
      </c>
    </row>
    <row r="664" spans="1:12" x14ac:dyDescent="0.2">
      <c r="A664" s="8">
        <v>44770</v>
      </c>
      <c r="B664" s="9">
        <v>97.24</v>
      </c>
      <c r="C664" s="9">
        <v>97.37</v>
      </c>
      <c r="D664" s="6">
        <f t="shared" si="71"/>
        <v>97.305000000000007</v>
      </c>
      <c r="E664" s="12">
        <f t="shared" si="72"/>
        <v>1.3360053440214753E-3</v>
      </c>
      <c r="F664" s="12">
        <f t="shared" si="75"/>
        <v>1.0174194542931891E-2</v>
      </c>
      <c r="G664" s="9">
        <v>8.1630000000000003</v>
      </c>
      <c r="H664" s="9">
        <v>8.2379999999999995</v>
      </c>
      <c r="I664" s="11">
        <f t="shared" si="73"/>
        <v>8.2004999999999999</v>
      </c>
      <c r="J664" s="12">
        <f t="shared" si="74"/>
        <v>9.145783793671031E-3</v>
      </c>
      <c r="K664" s="12">
        <f t="shared" si="76"/>
        <v>6.7069081153587895E-3</v>
      </c>
      <c r="L664" s="22">
        <f t="shared" si="77"/>
        <v>9.1079857077839659E-3</v>
      </c>
    </row>
    <row r="665" spans="1:12" x14ac:dyDescent="0.2">
      <c r="A665" s="5">
        <v>44769</v>
      </c>
      <c r="B665" s="6">
        <v>98.05</v>
      </c>
      <c r="C665" s="6">
        <v>98.18</v>
      </c>
      <c r="D665" s="6">
        <f t="shared" si="71"/>
        <v>98.115000000000009</v>
      </c>
      <c r="E665" s="12">
        <f t="shared" si="72"/>
        <v>1.3249757937115593E-3</v>
      </c>
      <c r="F665" s="12">
        <f t="shared" si="75"/>
        <v>-8.2556184069714211E-3</v>
      </c>
      <c r="G665" s="6">
        <v>8.5719999999999992</v>
      </c>
      <c r="H665" s="6">
        <v>8.68</v>
      </c>
      <c r="I665" s="11">
        <f t="shared" si="73"/>
        <v>8.6259999999999994</v>
      </c>
      <c r="J665" s="12">
        <f t="shared" si="74"/>
        <v>1.2520287502898278E-2</v>
      </c>
      <c r="K665" s="12">
        <f t="shared" si="76"/>
        <v>-4.9327614189659141E-2</v>
      </c>
      <c r="L665" s="22">
        <f t="shared" si="77"/>
        <v>-2.0885473394553562E-2</v>
      </c>
    </row>
    <row r="666" spans="1:12" x14ac:dyDescent="0.2">
      <c r="A666" s="8">
        <v>44768</v>
      </c>
      <c r="B666" s="9">
        <v>95.46</v>
      </c>
      <c r="C666" s="9">
        <v>95.6</v>
      </c>
      <c r="D666" s="6">
        <f t="shared" si="71"/>
        <v>95.53</v>
      </c>
      <c r="E666" s="12">
        <f t="shared" si="72"/>
        <v>1.4655082173139387E-3</v>
      </c>
      <c r="F666" s="12">
        <f t="shared" si="75"/>
        <v>2.7059562441118068E-2</v>
      </c>
      <c r="G666" s="9">
        <v>8.6470000000000002</v>
      </c>
      <c r="H666" s="9">
        <v>8.7080000000000002</v>
      </c>
      <c r="I666" s="11">
        <f t="shared" si="73"/>
        <v>8.6775000000000002</v>
      </c>
      <c r="J666" s="12">
        <f t="shared" si="74"/>
        <v>7.0296744454047761E-3</v>
      </c>
      <c r="K666" s="12">
        <f t="shared" si="76"/>
        <v>-5.934889080956629E-3</v>
      </c>
      <c r="L666" s="22">
        <f t="shared" si="77"/>
        <v>1.6913594849880097E-2</v>
      </c>
    </row>
    <row r="667" spans="1:12" x14ac:dyDescent="0.2">
      <c r="A667" s="5">
        <v>44767</v>
      </c>
      <c r="B667" s="6">
        <v>96.39</v>
      </c>
      <c r="C667" s="6">
        <v>96.53</v>
      </c>
      <c r="D667" s="6">
        <f t="shared" si="71"/>
        <v>96.460000000000008</v>
      </c>
      <c r="E667" s="12">
        <f t="shared" si="72"/>
        <v>1.4513788098693818E-3</v>
      </c>
      <c r="F667" s="12">
        <f t="shared" si="75"/>
        <v>-9.6413020941323868E-3</v>
      </c>
      <c r="G667" s="6">
        <v>8.6</v>
      </c>
      <c r="H667" s="6">
        <v>8.657</v>
      </c>
      <c r="I667" s="11">
        <f t="shared" si="73"/>
        <v>8.6284999999999989</v>
      </c>
      <c r="J667" s="12">
        <f t="shared" si="74"/>
        <v>6.606014950454933E-3</v>
      </c>
      <c r="K667" s="12">
        <f t="shared" si="76"/>
        <v>5.6788549574087188E-3</v>
      </c>
      <c r="L667" s="22">
        <f t="shared" si="77"/>
        <v>-4.9302731251065681E-3</v>
      </c>
    </row>
    <row r="668" spans="1:12" x14ac:dyDescent="0.2">
      <c r="A668" s="8">
        <v>44764</v>
      </c>
      <c r="B668" s="9">
        <v>95.09</v>
      </c>
      <c r="C668" s="9">
        <v>95.2</v>
      </c>
      <c r="D668" s="6">
        <f t="shared" si="71"/>
        <v>95.14500000000001</v>
      </c>
      <c r="E668" s="12">
        <f t="shared" si="72"/>
        <v>1.1561301171895467E-3</v>
      </c>
      <c r="F668" s="12">
        <f t="shared" si="75"/>
        <v>1.382101003731151E-2</v>
      </c>
      <c r="G668" s="9">
        <v>8.0500000000000007</v>
      </c>
      <c r="H668" s="9">
        <v>8.2010000000000005</v>
      </c>
      <c r="I668" s="11">
        <f t="shared" si="73"/>
        <v>8.1255000000000006</v>
      </c>
      <c r="J668" s="12">
        <f t="shared" si="74"/>
        <v>1.8583471786351582E-2</v>
      </c>
      <c r="K668" s="12">
        <f t="shared" si="76"/>
        <v>6.1903882837978985E-2</v>
      </c>
      <c r="L668" s="22">
        <f t="shared" si="77"/>
        <v>2.8606746627077191E-2</v>
      </c>
    </row>
    <row r="669" spans="1:12" x14ac:dyDescent="0.2">
      <c r="A669" s="5">
        <v>44763</v>
      </c>
      <c r="B669" s="6">
        <v>96.51</v>
      </c>
      <c r="C669" s="6">
        <v>96.6</v>
      </c>
      <c r="D669" s="6">
        <f t="shared" si="71"/>
        <v>96.555000000000007</v>
      </c>
      <c r="E669" s="12">
        <f t="shared" si="72"/>
        <v>9.3211123194023298E-4</v>
      </c>
      <c r="F669" s="12">
        <f t="shared" si="75"/>
        <v>-1.4603075967065338E-2</v>
      </c>
      <c r="G669" s="6">
        <v>7.7539999999999996</v>
      </c>
      <c r="H669" s="6">
        <v>7.8449999999999998</v>
      </c>
      <c r="I669" s="11">
        <f t="shared" si="73"/>
        <v>7.7995000000000001</v>
      </c>
      <c r="J669" s="12">
        <f t="shared" si="74"/>
        <v>1.1667414577857579E-2</v>
      </c>
      <c r="K669" s="12">
        <f t="shared" si="76"/>
        <v>4.1797551125072108E-2</v>
      </c>
      <c r="L669" s="22">
        <f t="shared" si="77"/>
        <v>2.7404138684748117E-3</v>
      </c>
    </row>
    <row r="670" spans="1:12" x14ac:dyDescent="0.2">
      <c r="A670" s="8">
        <v>44762</v>
      </c>
      <c r="B670" s="9">
        <v>99.71</v>
      </c>
      <c r="C670" s="9">
        <v>99.89</v>
      </c>
      <c r="D670" s="6">
        <f t="shared" si="71"/>
        <v>99.8</v>
      </c>
      <c r="E670" s="12">
        <f t="shared" si="72"/>
        <v>1.803607214428926E-3</v>
      </c>
      <c r="F670" s="12">
        <f t="shared" si="75"/>
        <v>-3.2515030060120131E-2</v>
      </c>
      <c r="G670" s="9">
        <v>7.7460000000000004</v>
      </c>
      <c r="H670" s="9">
        <v>7.7549999999999999</v>
      </c>
      <c r="I670" s="11">
        <f t="shared" si="73"/>
        <v>7.7505000000000006</v>
      </c>
      <c r="J670" s="12">
        <f t="shared" si="74"/>
        <v>1.1612154054576418E-3</v>
      </c>
      <c r="K670" s="12">
        <f t="shared" si="76"/>
        <v>6.3221727630475844E-3</v>
      </c>
      <c r="L670" s="22">
        <f t="shared" si="77"/>
        <v>-2.0572385675970719E-2</v>
      </c>
    </row>
    <row r="671" spans="1:12" x14ac:dyDescent="0.2">
      <c r="A671" s="5">
        <v>44761</v>
      </c>
      <c r="B671" s="6">
        <v>100.38</v>
      </c>
      <c r="C671" s="6">
        <v>100.5</v>
      </c>
      <c r="D671" s="6">
        <f t="shared" si="71"/>
        <v>100.44</v>
      </c>
      <c r="E671" s="12">
        <f t="shared" si="72"/>
        <v>1.1947431302270464E-3</v>
      </c>
      <c r="F671" s="12">
        <f t="shared" si="75"/>
        <v>-6.3719633612107085E-3</v>
      </c>
      <c r="G671" s="6">
        <v>7.18</v>
      </c>
      <c r="H671" s="6">
        <v>7.1929999999999996</v>
      </c>
      <c r="I671" s="11">
        <f t="shared" si="73"/>
        <v>7.1864999999999997</v>
      </c>
      <c r="J671" s="12">
        <f t="shared" si="74"/>
        <v>1.8089473318026719E-3</v>
      </c>
      <c r="K671" s="12">
        <f t="shared" si="76"/>
        <v>7.8480484241285842E-2</v>
      </c>
      <c r="L671" s="22">
        <f t="shared" si="77"/>
        <v>1.9720611108050051E-2</v>
      </c>
    </row>
    <row r="672" spans="1:12" x14ac:dyDescent="0.2">
      <c r="A672" s="8">
        <v>44760</v>
      </c>
      <c r="B672" s="9">
        <v>101.8</v>
      </c>
      <c r="C672" s="9">
        <v>102.5</v>
      </c>
      <c r="D672" s="6">
        <f t="shared" si="71"/>
        <v>102.15</v>
      </c>
      <c r="E672" s="12">
        <f t="shared" si="72"/>
        <v>6.852667645619215E-3</v>
      </c>
      <c r="F672" s="12">
        <f t="shared" si="75"/>
        <v>-1.6740088105726914E-2</v>
      </c>
      <c r="G672" s="9">
        <v>7.3410000000000002</v>
      </c>
      <c r="H672" s="9">
        <v>7.4020000000000001</v>
      </c>
      <c r="I672" s="11">
        <f t="shared" si="73"/>
        <v>7.3715000000000002</v>
      </c>
      <c r="J672" s="12">
        <f t="shared" si="74"/>
        <v>8.2751136132401745E-3</v>
      </c>
      <c r="K672" s="12">
        <f t="shared" si="76"/>
        <v>-2.5096656040154763E-2</v>
      </c>
      <c r="L672" s="22">
        <f t="shared" si="77"/>
        <v>-1.9309776751102889E-2</v>
      </c>
    </row>
    <row r="673" spans="1:12" x14ac:dyDescent="0.2">
      <c r="A673" s="5">
        <v>44757</v>
      </c>
      <c r="B673" s="6">
        <v>97.23</v>
      </c>
      <c r="C673" s="6">
        <v>97.65</v>
      </c>
      <c r="D673" s="6">
        <f t="shared" si="71"/>
        <v>97.44</v>
      </c>
      <c r="E673" s="12">
        <f t="shared" si="72"/>
        <v>4.3103448275862242E-3</v>
      </c>
      <c r="F673" s="12">
        <f t="shared" si="75"/>
        <v>4.8337438423645462E-2</v>
      </c>
      <c r="G673" s="6">
        <v>7.0330000000000004</v>
      </c>
      <c r="H673" s="6">
        <v>7.0430000000000001</v>
      </c>
      <c r="I673" s="11">
        <f t="shared" si="73"/>
        <v>7.0380000000000003</v>
      </c>
      <c r="J673" s="12">
        <f t="shared" si="74"/>
        <v>1.4208581983517741E-3</v>
      </c>
      <c r="K673" s="12">
        <f t="shared" si="76"/>
        <v>4.7385620915032733E-2</v>
      </c>
      <c r="L673" s="22">
        <f t="shared" si="77"/>
        <v>4.8044749527492832E-2</v>
      </c>
    </row>
    <row r="674" spans="1:12" x14ac:dyDescent="0.2">
      <c r="A674" s="8">
        <v>44756</v>
      </c>
      <c r="B674" s="9">
        <v>96.42</v>
      </c>
      <c r="C674" s="9">
        <v>96.53</v>
      </c>
      <c r="D674" s="6">
        <f t="shared" si="71"/>
        <v>96.474999999999994</v>
      </c>
      <c r="E674" s="12">
        <f t="shared" si="72"/>
        <v>1.1401917595231868E-3</v>
      </c>
      <c r="F674" s="12">
        <f t="shared" si="75"/>
        <v>1.0002591344907996E-2</v>
      </c>
      <c r="G674" s="9">
        <v>6.5659999999999998</v>
      </c>
      <c r="H674" s="9">
        <v>6.5810000000000004</v>
      </c>
      <c r="I674" s="11">
        <f t="shared" si="73"/>
        <v>6.5735000000000001</v>
      </c>
      <c r="J674" s="12">
        <f t="shared" si="74"/>
        <v>2.281889404426952E-3</v>
      </c>
      <c r="K674" s="12">
        <f t="shared" si="76"/>
        <v>7.0662508557085335E-2</v>
      </c>
      <c r="L674" s="22">
        <f t="shared" si="77"/>
        <v>2.8655835321707096E-2</v>
      </c>
    </row>
    <row r="675" spans="1:12" x14ac:dyDescent="0.2">
      <c r="A675" s="5">
        <v>44755</v>
      </c>
      <c r="B675" s="6">
        <v>96.31</v>
      </c>
      <c r="C675" s="6">
        <v>96.48</v>
      </c>
      <c r="D675" s="6">
        <f t="shared" si="71"/>
        <v>96.39500000000001</v>
      </c>
      <c r="E675" s="12">
        <f t="shared" si="72"/>
        <v>1.7635769490118957E-3</v>
      </c>
      <c r="F675" s="12">
        <f t="shared" si="75"/>
        <v>8.2991856424063926E-4</v>
      </c>
      <c r="G675" s="6">
        <v>6.45</v>
      </c>
      <c r="H675" s="6">
        <v>6.72</v>
      </c>
      <c r="I675" s="11">
        <f t="shared" si="73"/>
        <v>6.585</v>
      </c>
      <c r="J675" s="12">
        <f t="shared" si="74"/>
        <v>4.1002277904327956E-2</v>
      </c>
      <c r="K675" s="12">
        <f t="shared" si="76"/>
        <v>-1.746393318147299E-3</v>
      </c>
      <c r="L675" s="22">
        <f t="shared" si="77"/>
        <v>3.7689093593397719E-5</v>
      </c>
    </row>
    <row r="676" spans="1:12" x14ac:dyDescent="0.2">
      <c r="A676" s="8">
        <v>44754</v>
      </c>
      <c r="B676" s="9">
        <v>95.53</v>
      </c>
      <c r="C676" s="9">
        <v>95.69</v>
      </c>
      <c r="D676" s="6">
        <f t="shared" si="71"/>
        <v>95.61</v>
      </c>
      <c r="E676" s="12">
        <f t="shared" si="72"/>
        <v>1.6734651187113962E-3</v>
      </c>
      <c r="F676" s="12">
        <f t="shared" si="75"/>
        <v>8.2104382386780639E-3</v>
      </c>
      <c r="G676" s="9">
        <v>6.1210000000000004</v>
      </c>
      <c r="H676" s="9">
        <v>6.133</v>
      </c>
      <c r="I676" s="11">
        <f t="shared" si="73"/>
        <v>6.1270000000000007</v>
      </c>
      <c r="J676" s="12">
        <f t="shared" si="74"/>
        <v>1.9585441488492845E-3</v>
      </c>
      <c r="K676" s="12">
        <f t="shared" si="76"/>
        <v>7.4751101681083565E-2</v>
      </c>
      <c r="L676" s="22">
        <f t="shared" si="77"/>
        <v>2.8672042649178289E-2</v>
      </c>
    </row>
    <row r="677" spans="1:12" x14ac:dyDescent="0.2">
      <c r="A677" s="5">
        <v>44753</v>
      </c>
      <c r="B677" s="6">
        <v>103.37</v>
      </c>
      <c r="C677" s="6">
        <v>103.55</v>
      </c>
      <c r="D677" s="6">
        <f t="shared" si="71"/>
        <v>103.46000000000001</v>
      </c>
      <c r="E677" s="12">
        <f t="shared" si="72"/>
        <v>1.7398028223467291E-3</v>
      </c>
      <c r="F677" s="12">
        <f t="shared" si="75"/>
        <v>-7.5874734196791138E-2</v>
      </c>
      <c r="G677" s="6">
        <v>6.407</v>
      </c>
      <c r="H677" s="6">
        <v>6.4180000000000001</v>
      </c>
      <c r="I677" s="11">
        <f t="shared" si="73"/>
        <v>6.4124999999999996</v>
      </c>
      <c r="J677" s="12">
        <f t="shared" si="74"/>
        <v>1.7153996101364711E-3</v>
      </c>
      <c r="K677" s="12">
        <f t="shared" si="76"/>
        <v>-4.4522417153995963E-2</v>
      </c>
      <c r="L677" s="22">
        <f t="shared" si="77"/>
        <v>-6.6233731605382845E-2</v>
      </c>
    </row>
    <row r="678" spans="1:12" x14ac:dyDescent="0.2">
      <c r="A678" s="8">
        <v>44750</v>
      </c>
      <c r="B678" s="9">
        <v>104.7</v>
      </c>
      <c r="C678" s="9">
        <v>104.88</v>
      </c>
      <c r="D678" s="6">
        <f t="shared" si="71"/>
        <v>104.78999999999999</v>
      </c>
      <c r="E678" s="12">
        <f t="shared" si="72"/>
        <v>1.7177211565988417E-3</v>
      </c>
      <c r="F678" s="12">
        <f t="shared" si="75"/>
        <v>-1.26920507682029E-2</v>
      </c>
      <c r="G678" s="9">
        <v>6</v>
      </c>
      <c r="H678" s="9">
        <v>5.9980000000000002</v>
      </c>
      <c r="I678" s="11">
        <f t="shared" si="73"/>
        <v>5.9990000000000006</v>
      </c>
      <c r="J678" s="12">
        <f t="shared" si="74"/>
        <v>-3.3338889814965486E-4</v>
      </c>
      <c r="K678" s="12">
        <f t="shared" si="76"/>
        <v>6.8928154692448507E-2</v>
      </c>
      <c r="L678" s="22">
        <f t="shared" si="77"/>
        <v>1.2406592221510342E-2</v>
      </c>
    </row>
    <row r="679" spans="1:12" x14ac:dyDescent="0.2">
      <c r="A679" s="5">
        <v>44749</v>
      </c>
      <c r="B679" s="6">
        <v>102.11</v>
      </c>
      <c r="C679" s="6">
        <v>102.24</v>
      </c>
      <c r="D679" s="6">
        <f t="shared" si="71"/>
        <v>102.175</v>
      </c>
      <c r="E679" s="12">
        <f t="shared" si="72"/>
        <v>1.2723268901394221E-3</v>
      </c>
      <c r="F679" s="12">
        <f t="shared" si="75"/>
        <v>2.5593344751651426E-2</v>
      </c>
      <c r="G679" s="6">
        <v>6.141</v>
      </c>
      <c r="H679" s="6">
        <v>6.3369999999999997</v>
      </c>
      <c r="I679" s="11">
        <f t="shared" si="73"/>
        <v>6.2389999999999999</v>
      </c>
      <c r="J679" s="12">
        <f t="shared" si="74"/>
        <v>3.1415290912005088E-2</v>
      </c>
      <c r="K679" s="12">
        <f t="shared" si="76"/>
        <v>-3.8467703157557209E-2</v>
      </c>
      <c r="L679" s="22">
        <f t="shared" si="77"/>
        <v>5.8942351752209222E-3</v>
      </c>
    </row>
    <row r="680" spans="1:12" x14ac:dyDescent="0.2">
      <c r="A680" s="8">
        <v>44748</v>
      </c>
      <c r="B680" s="9">
        <v>98.03</v>
      </c>
      <c r="C680" s="9">
        <v>98.22</v>
      </c>
      <c r="D680" s="6">
        <f t="shared" si="71"/>
        <v>98.125</v>
      </c>
      <c r="E680" s="12">
        <f t="shared" si="72"/>
        <v>1.9363057324840532E-3</v>
      </c>
      <c r="F680" s="12">
        <f t="shared" si="75"/>
        <v>4.1273885350318507E-2</v>
      </c>
      <c r="G680" s="9">
        <v>5.5229999999999997</v>
      </c>
      <c r="H680" s="9">
        <v>5.56</v>
      </c>
      <c r="I680" s="11">
        <f t="shared" si="73"/>
        <v>5.5414999999999992</v>
      </c>
      <c r="J680" s="12">
        <f t="shared" si="74"/>
        <v>6.6768925381214339E-3</v>
      </c>
      <c r="K680" s="12">
        <f t="shared" si="76"/>
        <v>0.1258684471713436</v>
      </c>
      <c r="L680" s="22">
        <f t="shared" si="77"/>
        <v>6.7287158583754822E-2</v>
      </c>
    </row>
    <row r="681" spans="1:12" x14ac:dyDescent="0.2">
      <c r="A681" s="5">
        <v>44747</v>
      </c>
      <c r="B681" s="6">
        <v>99.49</v>
      </c>
      <c r="C681" s="6">
        <v>99.62</v>
      </c>
      <c r="D681" s="6">
        <f t="shared" si="71"/>
        <v>99.555000000000007</v>
      </c>
      <c r="E681" s="12">
        <f t="shared" si="72"/>
        <v>1.3058108583196189E-3</v>
      </c>
      <c r="F681" s="12">
        <f t="shared" si="75"/>
        <v>-1.4363919441514827E-2</v>
      </c>
      <c r="G681" s="6">
        <v>5.4219999999999997</v>
      </c>
      <c r="H681" s="6">
        <v>5.46</v>
      </c>
      <c r="I681" s="11">
        <f t="shared" si="73"/>
        <v>5.4409999999999998</v>
      </c>
      <c r="J681" s="12">
        <f t="shared" si="74"/>
        <v>6.9840102922257407E-3</v>
      </c>
      <c r="K681" s="12">
        <f t="shared" si="76"/>
        <v>1.8470869325491579E-2</v>
      </c>
      <c r="L681" s="22">
        <f t="shared" si="77"/>
        <v>-4.2670489882416117E-3</v>
      </c>
    </row>
    <row r="682" spans="1:12" x14ac:dyDescent="0.2">
      <c r="A682" s="8">
        <v>44743</v>
      </c>
      <c r="B682" s="9">
        <v>108.33</v>
      </c>
      <c r="C682" s="9">
        <v>108.54</v>
      </c>
      <c r="D682" s="6">
        <f t="shared" si="71"/>
        <v>108.435</v>
      </c>
      <c r="E682" s="12">
        <f t="shared" si="72"/>
        <v>1.9366440724858944E-3</v>
      </c>
      <c r="F682" s="12">
        <f t="shared" si="75"/>
        <v>-8.1892377922257564E-2</v>
      </c>
      <c r="G682" s="9">
        <v>5.6050000000000004</v>
      </c>
      <c r="H682" s="9">
        <v>5.6040000000000001</v>
      </c>
      <c r="I682" s="11">
        <f t="shared" si="73"/>
        <v>5.6044999999999998</v>
      </c>
      <c r="J682" s="12">
        <f t="shared" si="74"/>
        <v>-1.78428048889345E-4</v>
      </c>
      <c r="K682" s="12">
        <f t="shared" si="76"/>
        <v>-2.9172985993398126E-2</v>
      </c>
      <c r="L682" s="22">
        <f t="shared" si="77"/>
        <v>-6.5680887284744874E-2</v>
      </c>
    </row>
    <row r="683" spans="1:12" x14ac:dyDescent="0.2">
      <c r="A683" s="5">
        <v>44742</v>
      </c>
      <c r="B683" s="6">
        <v>105.94</v>
      </c>
      <c r="C683" s="6">
        <v>106.08</v>
      </c>
      <c r="D683" s="6">
        <f t="shared" si="71"/>
        <v>106.00999999999999</v>
      </c>
      <c r="E683" s="12">
        <f t="shared" si="72"/>
        <v>1.3206301292330966E-3</v>
      </c>
      <c r="F683" s="12">
        <f t="shared" si="75"/>
        <v>2.2875200452787681E-2</v>
      </c>
      <c r="G683" s="6">
        <v>5.4809999999999999</v>
      </c>
      <c r="H683" s="6">
        <v>5.49</v>
      </c>
      <c r="I683" s="11">
        <f t="shared" si="73"/>
        <v>5.4855</v>
      </c>
      <c r="J683" s="12">
        <f t="shared" si="74"/>
        <v>1.6406890894176175E-3</v>
      </c>
      <c r="K683" s="12">
        <f t="shared" si="76"/>
        <v>2.1693555737854364E-2</v>
      </c>
      <c r="L683" s="22">
        <f t="shared" si="77"/>
        <v>2.2511838480425452E-2</v>
      </c>
    </row>
    <row r="684" spans="1:12" x14ac:dyDescent="0.2">
      <c r="A684" s="8">
        <v>44741</v>
      </c>
      <c r="B684" s="9">
        <v>109.63</v>
      </c>
      <c r="C684" s="9">
        <v>109.7</v>
      </c>
      <c r="D684" s="6">
        <f t="shared" si="71"/>
        <v>109.66499999999999</v>
      </c>
      <c r="E684" s="12">
        <f t="shared" si="72"/>
        <v>6.383075730634879E-4</v>
      </c>
      <c r="F684" s="12">
        <f t="shared" si="75"/>
        <v>-3.332877399352574E-2</v>
      </c>
      <c r="G684" s="9">
        <v>6.407</v>
      </c>
      <c r="H684" s="9">
        <v>6.6230000000000002</v>
      </c>
      <c r="I684" s="11">
        <f t="shared" si="73"/>
        <v>6.5150000000000006</v>
      </c>
      <c r="J684" s="12">
        <f t="shared" si="74"/>
        <v>3.3154259401381454E-2</v>
      </c>
      <c r="K684" s="12">
        <f t="shared" si="76"/>
        <v>-0.15801995395241752</v>
      </c>
      <c r="L684" s="22">
        <f t="shared" si="77"/>
        <v>-7.1671968452440241E-2</v>
      </c>
    </row>
    <row r="685" spans="1:12" x14ac:dyDescent="0.2">
      <c r="A685" s="5">
        <v>44740</v>
      </c>
      <c r="B685" s="6">
        <v>111.7</v>
      </c>
      <c r="C685" s="6">
        <v>111.88</v>
      </c>
      <c r="D685" s="6">
        <f t="shared" si="71"/>
        <v>111.78999999999999</v>
      </c>
      <c r="E685" s="12">
        <f t="shared" si="72"/>
        <v>1.6101619107254015E-3</v>
      </c>
      <c r="F685" s="12">
        <f t="shared" si="75"/>
        <v>-1.9008855890509047E-2</v>
      </c>
      <c r="G685" s="6">
        <v>6.5709999999999997</v>
      </c>
      <c r="H685" s="6">
        <v>6.5469999999999997</v>
      </c>
      <c r="I685" s="11">
        <f t="shared" si="73"/>
        <v>6.5589999999999993</v>
      </c>
      <c r="J685" s="12">
        <f t="shared" si="74"/>
        <v>-3.6590943741424036E-3</v>
      </c>
      <c r="K685" s="12">
        <f t="shared" si="76"/>
        <v>-6.7083396859275446E-3</v>
      </c>
      <c r="L685" s="22">
        <f t="shared" si="77"/>
        <v>-1.5226382383298768E-2</v>
      </c>
    </row>
    <row r="686" spans="1:12" x14ac:dyDescent="0.2">
      <c r="A686" s="8">
        <v>44739</v>
      </c>
      <c r="B686" s="9">
        <v>109.77</v>
      </c>
      <c r="C686" s="9">
        <v>109.9</v>
      </c>
      <c r="D686" s="6">
        <f t="shared" si="71"/>
        <v>109.83500000000001</v>
      </c>
      <c r="E686" s="12">
        <f t="shared" si="72"/>
        <v>1.1835935721765344E-3</v>
      </c>
      <c r="F686" s="12">
        <f t="shared" si="75"/>
        <v>1.7799426412345554E-2</v>
      </c>
      <c r="G686" s="9">
        <v>5.91</v>
      </c>
      <c r="H686" s="9">
        <v>6.4210000000000003</v>
      </c>
      <c r="I686" s="11">
        <f t="shared" si="73"/>
        <v>6.1654999999999998</v>
      </c>
      <c r="J686" s="12">
        <f t="shared" si="74"/>
        <v>8.2880544967966929E-2</v>
      </c>
      <c r="K686" s="12">
        <f t="shared" si="76"/>
        <v>6.3822885410753205E-2</v>
      </c>
      <c r="L686" s="22">
        <f t="shared" si="77"/>
        <v>3.1951882413079571E-2</v>
      </c>
    </row>
    <row r="687" spans="1:12" x14ac:dyDescent="0.2">
      <c r="A687" s="5">
        <v>44736</v>
      </c>
      <c r="B687" s="6">
        <v>107.06</v>
      </c>
      <c r="C687" s="6">
        <v>107.2</v>
      </c>
      <c r="D687" s="6">
        <f t="shared" si="71"/>
        <v>107.13</v>
      </c>
      <c r="E687" s="12">
        <f t="shared" si="72"/>
        <v>1.3068234854849302E-3</v>
      </c>
      <c r="F687" s="12">
        <f t="shared" si="75"/>
        <v>2.5249696630262441E-2</v>
      </c>
      <c r="G687" s="6">
        <v>6.04</v>
      </c>
      <c r="H687" s="6">
        <v>6.29</v>
      </c>
      <c r="I687" s="11">
        <f t="shared" si="73"/>
        <v>6.165</v>
      </c>
      <c r="J687" s="12">
        <f t="shared" si="74"/>
        <v>4.0551500405515001E-2</v>
      </c>
      <c r="K687" s="12">
        <f t="shared" si="76"/>
        <v>8.1103000810989201E-5</v>
      </c>
      <c r="L687" s="22">
        <f t="shared" si="77"/>
        <v>1.7510221551835809E-2</v>
      </c>
    </row>
    <row r="688" spans="1:12" x14ac:dyDescent="0.2">
      <c r="A688" s="8">
        <v>44735</v>
      </c>
      <c r="B688" s="9">
        <v>103.94</v>
      </c>
      <c r="C688" s="9">
        <v>104.09</v>
      </c>
      <c r="D688" s="6">
        <f t="shared" si="71"/>
        <v>104.015</v>
      </c>
      <c r="E688" s="12">
        <f t="shared" si="72"/>
        <v>1.4420996971591183E-3</v>
      </c>
      <c r="F688" s="12">
        <f t="shared" si="75"/>
        <v>2.9947603711003135E-2</v>
      </c>
      <c r="G688" s="9">
        <v>6.1619999999999999</v>
      </c>
      <c r="H688" s="9">
        <v>6.3289999999999997</v>
      </c>
      <c r="I688" s="11">
        <f t="shared" si="73"/>
        <v>6.2454999999999998</v>
      </c>
      <c r="J688" s="12">
        <f t="shared" si="74"/>
        <v>2.6739252261628342E-2</v>
      </c>
      <c r="K688" s="12">
        <f t="shared" si="76"/>
        <v>-1.2889280281802917E-2</v>
      </c>
      <c r="L688" s="22">
        <f t="shared" si="77"/>
        <v>1.6775036304939414E-2</v>
      </c>
    </row>
    <row r="689" spans="1:12" x14ac:dyDescent="0.2">
      <c r="A689" s="5">
        <v>44734</v>
      </c>
      <c r="B689" s="6">
        <v>104.3</v>
      </c>
      <c r="C689" s="6">
        <v>104.4</v>
      </c>
      <c r="D689" s="6">
        <f t="shared" si="71"/>
        <v>104.35</v>
      </c>
      <c r="E689" s="12">
        <f t="shared" si="72"/>
        <v>9.5831336847157196E-4</v>
      </c>
      <c r="F689" s="12">
        <f t="shared" si="75"/>
        <v>-3.210349784379396E-3</v>
      </c>
      <c r="G689" s="6">
        <v>6.7770000000000001</v>
      </c>
      <c r="H689" s="6">
        <v>6.89</v>
      </c>
      <c r="I689" s="11">
        <f t="shared" si="73"/>
        <v>6.8334999999999999</v>
      </c>
      <c r="J689" s="12">
        <f t="shared" si="74"/>
        <v>1.6536182044340316E-2</v>
      </c>
      <c r="K689" s="12">
        <f t="shared" si="76"/>
        <v>-8.6046681788249035E-2</v>
      </c>
      <c r="L689" s="22">
        <f t="shared" si="77"/>
        <v>-2.8682958090233183E-2</v>
      </c>
    </row>
    <row r="690" spans="1:12" x14ac:dyDescent="0.2">
      <c r="A690" s="8">
        <v>44733</v>
      </c>
      <c r="B690" s="9">
        <v>109.6</v>
      </c>
      <c r="C690" s="9">
        <v>109.71</v>
      </c>
      <c r="D690" s="6">
        <f t="shared" si="71"/>
        <v>109.655</v>
      </c>
      <c r="E690" s="12">
        <f t="shared" si="72"/>
        <v>1.0031462313619937E-3</v>
      </c>
      <c r="F690" s="12">
        <f t="shared" si="75"/>
        <v>-4.8379006885231002E-2</v>
      </c>
      <c r="G690" s="9">
        <v>6.79</v>
      </c>
      <c r="H690" s="9">
        <v>6.9</v>
      </c>
      <c r="I690" s="11">
        <f t="shared" si="73"/>
        <v>6.8450000000000006</v>
      </c>
      <c r="J690" s="12">
        <f t="shared" si="74"/>
        <v>1.6070124178232333E-2</v>
      </c>
      <c r="K690" s="12">
        <f t="shared" si="76"/>
        <v>-1.6800584368152904E-3</v>
      </c>
      <c r="L690" s="22">
        <f t="shared" si="77"/>
        <v>-3.4018834321503974E-2</v>
      </c>
    </row>
    <row r="691" spans="1:12" x14ac:dyDescent="0.2">
      <c r="A691" s="5">
        <v>44729</v>
      </c>
      <c r="B691" s="6">
        <v>108.72</v>
      </c>
      <c r="C691" s="6">
        <v>108.9</v>
      </c>
      <c r="D691" s="6">
        <f t="shared" si="71"/>
        <v>108.81</v>
      </c>
      <c r="E691" s="12">
        <f t="shared" si="72"/>
        <v>1.6542597187759105E-3</v>
      </c>
      <c r="F691" s="12">
        <f t="shared" si="75"/>
        <v>7.7658303464755996E-3</v>
      </c>
      <c r="G691" s="6">
        <v>6.86</v>
      </c>
      <c r="H691" s="6">
        <v>7.0170000000000003</v>
      </c>
      <c r="I691" s="11">
        <f t="shared" si="73"/>
        <v>6.9385000000000003</v>
      </c>
      <c r="J691" s="12">
        <f t="shared" si="74"/>
        <v>2.2627369027887874E-2</v>
      </c>
      <c r="K691" s="12">
        <f t="shared" si="76"/>
        <v>-1.347553505800958E-2</v>
      </c>
      <c r="L691" s="22">
        <f t="shared" si="77"/>
        <v>1.2339986279406873E-3</v>
      </c>
    </row>
    <row r="692" spans="1:12" x14ac:dyDescent="0.2">
      <c r="A692" s="8">
        <v>44728</v>
      </c>
      <c r="B692" s="9">
        <v>116.98</v>
      </c>
      <c r="C692" s="9">
        <v>117.16</v>
      </c>
      <c r="D692" s="6">
        <f t="shared" si="71"/>
        <v>117.07</v>
      </c>
      <c r="E692" s="12">
        <f t="shared" si="72"/>
        <v>1.5375416417527344E-3</v>
      </c>
      <c r="F692" s="12">
        <f t="shared" si="75"/>
        <v>-7.0556077560433805E-2</v>
      </c>
      <c r="G692" s="9">
        <v>7.3</v>
      </c>
      <c r="H692" s="9">
        <v>7.4950000000000001</v>
      </c>
      <c r="I692" s="11">
        <f t="shared" si="73"/>
        <v>7.3975</v>
      </c>
      <c r="J692" s="12">
        <f t="shared" si="74"/>
        <v>2.6360256843528256E-2</v>
      </c>
      <c r="K692" s="12">
        <f t="shared" si="76"/>
        <v>-6.2047989185535557E-2</v>
      </c>
      <c r="L692" s="22">
        <f t="shared" si="77"/>
        <v>-6.793979558170922E-2</v>
      </c>
    </row>
    <row r="693" spans="1:12" x14ac:dyDescent="0.2">
      <c r="A693" s="5">
        <v>44727</v>
      </c>
      <c r="B693" s="6">
        <v>115.74</v>
      </c>
      <c r="C693" s="6">
        <v>115.88</v>
      </c>
      <c r="D693" s="6">
        <f t="shared" si="71"/>
        <v>115.81</v>
      </c>
      <c r="E693" s="12">
        <f t="shared" si="72"/>
        <v>1.2088766082376354E-3</v>
      </c>
      <c r="F693" s="12">
        <f t="shared" si="75"/>
        <v>1.0879889474138649E-2</v>
      </c>
      <c r="G693" s="6">
        <v>7.4080000000000004</v>
      </c>
      <c r="H693" s="6">
        <v>7.54</v>
      </c>
      <c r="I693" s="11">
        <f t="shared" si="73"/>
        <v>7.4740000000000002</v>
      </c>
      <c r="J693" s="12">
        <f t="shared" si="74"/>
        <v>1.7661225582017617E-2</v>
      </c>
      <c r="K693" s="12">
        <f t="shared" si="76"/>
        <v>-1.0235483007760227E-2</v>
      </c>
      <c r="L693" s="22">
        <f t="shared" si="77"/>
        <v>4.3868012427755341E-3</v>
      </c>
    </row>
    <row r="694" spans="1:12" x14ac:dyDescent="0.2">
      <c r="A694" s="8">
        <v>44726</v>
      </c>
      <c r="B694" s="9">
        <v>118.85</v>
      </c>
      <c r="C694" s="9">
        <v>119.06</v>
      </c>
      <c r="D694" s="6">
        <f t="shared" si="71"/>
        <v>118.955</v>
      </c>
      <c r="E694" s="12">
        <f t="shared" si="72"/>
        <v>1.7653734605523766E-3</v>
      </c>
      <c r="F694" s="12">
        <f t="shared" si="75"/>
        <v>-2.6438569206842844E-2</v>
      </c>
      <c r="G694" s="9">
        <v>7.2549999999999999</v>
      </c>
      <c r="H694" s="9">
        <v>7.2610000000000001</v>
      </c>
      <c r="I694" s="11">
        <f t="shared" si="73"/>
        <v>7.258</v>
      </c>
      <c r="J694" s="12">
        <f t="shared" si="74"/>
        <v>8.2667401488016362E-4</v>
      </c>
      <c r="K694" s="12">
        <f t="shared" si="76"/>
        <v>2.97602645356847E-2</v>
      </c>
      <c r="L694" s="22">
        <f t="shared" si="77"/>
        <v>-9.1571318889479593E-3</v>
      </c>
    </row>
    <row r="695" spans="1:12" x14ac:dyDescent="0.2">
      <c r="A695" s="5">
        <v>44725</v>
      </c>
      <c r="B695" s="6">
        <v>120.94</v>
      </c>
      <c r="C695" s="6">
        <v>121.07</v>
      </c>
      <c r="D695" s="6">
        <f t="shared" si="71"/>
        <v>121.005</v>
      </c>
      <c r="E695" s="12">
        <f t="shared" si="72"/>
        <v>1.0743357712490844E-3</v>
      </c>
      <c r="F695" s="12">
        <f t="shared" si="75"/>
        <v>-1.6941448700466877E-2</v>
      </c>
      <c r="G695" s="6">
        <v>8.6630000000000003</v>
      </c>
      <c r="H695" s="6">
        <v>8.7129999999999992</v>
      </c>
      <c r="I695" s="11">
        <f t="shared" si="73"/>
        <v>8.6879999999999988</v>
      </c>
      <c r="J695" s="12">
        <f t="shared" si="74"/>
        <v>5.755064456721793E-3</v>
      </c>
      <c r="K695" s="12">
        <f t="shared" si="76"/>
        <v>-0.16459484346224662</v>
      </c>
      <c r="L695" s="22">
        <f t="shared" si="77"/>
        <v>-6.2345645129887738E-2</v>
      </c>
    </row>
    <row r="696" spans="1:12" x14ac:dyDescent="0.2">
      <c r="A696" s="8">
        <v>44722</v>
      </c>
      <c r="B696" s="9">
        <v>120.44</v>
      </c>
      <c r="C696" s="9">
        <v>120.63</v>
      </c>
      <c r="D696" s="6">
        <f t="shared" si="71"/>
        <v>120.535</v>
      </c>
      <c r="E696" s="12">
        <f t="shared" si="72"/>
        <v>1.5763056373667211E-3</v>
      </c>
      <c r="F696" s="12">
        <f t="shared" si="75"/>
        <v>3.8992823661176956E-3</v>
      </c>
      <c r="G696" s="9">
        <v>8.6999999999999993</v>
      </c>
      <c r="H696" s="9">
        <v>8.9</v>
      </c>
      <c r="I696" s="11">
        <f t="shared" si="73"/>
        <v>8.8000000000000007</v>
      </c>
      <c r="J696" s="12">
        <f t="shared" si="74"/>
        <v>2.2727272727272846E-2</v>
      </c>
      <c r="K696" s="12">
        <f t="shared" si="76"/>
        <v>-1.272727272727292E-2</v>
      </c>
      <c r="L696" s="22">
        <f t="shared" si="77"/>
        <v>-1.2134708802459026E-3</v>
      </c>
    </row>
    <row r="697" spans="1:12" x14ac:dyDescent="0.2">
      <c r="A697" s="5">
        <v>44721</v>
      </c>
      <c r="B697" s="6">
        <v>121.36</v>
      </c>
      <c r="C697" s="6">
        <v>121.46</v>
      </c>
      <c r="D697" s="6">
        <f t="shared" si="71"/>
        <v>121.41</v>
      </c>
      <c r="E697" s="12">
        <f t="shared" si="72"/>
        <v>8.2365538258787844E-4</v>
      </c>
      <c r="F697" s="12">
        <f t="shared" si="75"/>
        <v>-7.2069845976443503E-3</v>
      </c>
      <c r="G697" s="6">
        <v>8.9760000000000009</v>
      </c>
      <c r="H697" s="6">
        <v>9.0559999999999992</v>
      </c>
      <c r="I697" s="11">
        <f t="shared" si="73"/>
        <v>9.016</v>
      </c>
      <c r="J697" s="12">
        <f t="shared" si="74"/>
        <v>8.8731144631763858E-3</v>
      </c>
      <c r="K697" s="12">
        <f t="shared" si="76"/>
        <v>-2.3957409050576639E-2</v>
      </c>
      <c r="L697" s="22">
        <f t="shared" si="77"/>
        <v>-1.2357828324360876E-2</v>
      </c>
    </row>
    <row r="698" spans="1:12" x14ac:dyDescent="0.2">
      <c r="A698" s="8">
        <v>44720</v>
      </c>
      <c r="B698" s="9">
        <v>122.35</v>
      </c>
      <c r="C698" s="9">
        <v>122.47</v>
      </c>
      <c r="D698" s="6">
        <f t="shared" si="71"/>
        <v>122.41</v>
      </c>
      <c r="E698" s="12">
        <f t="shared" si="72"/>
        <v>9.8031206600771633E-4</v>
      </c>
      <c r="F698" s="12">
        <f t="shared" si="75"/>
        <v>-8.1692672167306135E-3</v>
      </c>
      <c r="G698" s="9">
        <v>8.56</v>
      </c>
      <c r="H698" s="9">
        <v>8.6750000000000007</v>
      </c>
      <c r="I698" s="11">
        <f t="shared" si="73"/>
        <v>8.6174999999999997</v>
      </c>
      <c r="J698" s="12">
        <f t="shared" si="74"/>
        <v>1.3344937626921986E-2</v>
      </c>
      <c r="K698" s="12">
        <f t="shared" si="76"/>
        <v>4.6243109950681704E-2</v>
      </c>
      <c r="L698" s="22">
        <f t="shared" si="77"/>
        <v>8.5628252968675111E-3</v>
      </c>
    </row>
    <row r="699" spans="1:12" x14ac:dyDescent="0.2">
      <c r="A699" s="5">
        <v>44719</v>
      </c>
      <c r="B699" s="6">
        <v>119.68</v>
      </c>
      <c r="C699" s="6">
        <v>119.83</v>
      </c>
      <c r="D699" s="6">
        <f t="shared" si="71"/>
        <v>119.755</v>
      </c>
      <c r="E699" s="12">
        <f t="shared" si="72"/>
        <v>1.2525573044966096E-3</v>
      </c>
      <c r="F699" s="12">
        <f t="shared" si="75"/>
        <v>2.2170264289591346E-2</v>
      </c>
      <c r="G699" s="6">
        <v>9.3030000000000008</v>
      </c>
      <c r="H699" s="6">
        <v>9.375</v>
      </c>
      <c r="I699" s="11">
        <f t="shared" si="73"/>
        <v>9.3390000000000004</v>
      </c>
      <c r="J699" s="12">
        <f t="shared" si="74"/>
        <v>7.7096048827496703E-3</v>
      </c>
      <c r="K699" s="12">
        <f t="shared" si="76"/>
        <v>-7.7256665595888285E-2</v>
      </c>
      <c r="L699" s="22">
        <f t="shared" si="77"/>
        <v>-8.4040402306534527E-3</v>
      </c>
    </row>
    <row r="700" spans="1:12" x14ac:dyDescent="0.2">
      <c r="A700" s="8">
        <v>44718</v>
      </c>
      <c r="B700" s="9">
        <v>119.36</v>
      </c>
      <c r="C700" s="9">
        <v>119.47</v>
      </c>
      <c r="D700" s="6">
        <f t="shared" si="71"/>
        <v>119.41499999999999</v>
      </c>
      <c r="E700" s="12">
        <f t="shared" si="72"/>
        <v>9.2115730854582293E-4</v>
      </c>
      <c r="F700" s="12">
        <f t="shared" si="75"/>
        <v>2.847213499141743E-3</v>
      </c>
      <c r="G700" s="9">
        <v>9.3000000000000007</v>
      </c>
      <c r="H700" s="9">
        <v>9.4</v>
      </c>
      <c r="I700" s="11">
        <f t="shared" si="73"/>
        <v>9.3500000000000014</v>
      </c>
      <c r="J700" s="12">
        <f t="shared" si="74"/>
        <v>1.0695187165775362E-2</v>
      </c>
      <c r="K700" s="12">
        <f t="shared" si="76"/>
        <v>-1.1764705882354454E-3</v>
      </c>
      <c r="L700" s="22">
        <f t="shared" si="77"/>
        <v>1.6099094536237938E-3</v>
      </c>
    </row>
    <row r="701" spans="1:12" x14ac:dyDescent="0.2">
      <c r="A701" s="5">
        <v>44715</v>
      </c>
      <c r="B701" s="6">
        <v>120.22</v>
      </c>
      <c r="C701" s="6">
        <v>120.35</v>
      </c>
      <c r="D701" s="6">
        <f t="shared" si="71"/>
        <v>120.285</v>
      </c>
      <c r="E701" s="12">
        <f t="shared" si="72"/>
        <v>1.0807665128652404E-3</v>
      </c>
      <c r="F701" s="12">
        <f t="shared" si="75"/>
        <v>-7.2328220476368665E-3</v>
      </c>
      <c r="G701" s="6">
        <v>8.4920000000000009</v>
      </c>
      <c r="H701" s="6">
        <v>8.6340000000000003</v>
      </c>
      <c r="I701" s="11">
        <f t="shared" si="73"/>
        <v>8.5630000000000006</v>
      </c>
      <c r="J701" s="12">
        <f t="shared" si="74"/>
        <v>1.6582973257036022E-2</v>
      </c>
      <c r="K701" s="12">
        <f t="shared" si="76"/>
        <v>9.1907041924559341E-2</v>
      </c>
      <c r="L701" s="22">
        <f t="shared" si="77"/>
        <v>2.3253208192589241E-2</v>
      </c>
    </row>
    <row r="702" spans="1:12" x14ac:dyDescent="0.2">
      <c r="A702" s="8">
        <v>44714</v>
      </c>
      <c r="B702" s="9">
        <v>117.48</v>
      </c>
      <c r="C702" s="9">
        <v>117.61</v>
      </c>
      <c r="D702" s="6">
        <f t="shared" si="71"/>
        <v>117.545</v>
      </c>
      <c r="E702" s="12">
        <f t="shared" si="72"/>
        <v>1.1059594197966348E-3</v>
      </c>
      <c r="F702" s="12">
        <f t="shared" si="75"/>
        <v>2.3310221617252935E-2</v>
      </c>
      <c r="G702" s="9">
        <v>8.3729999999999993</v>
      </c>
      <c r="H702" s="9">
        <v>8.4239999999999995</v>
      </c>
      <c r="I702" s="11">
        <f t="shared" si="73"/>
        <v>8.3984999999999985</v>
      </c>
      <c r="J702" s="12">
        <f t="shared" si="74"/>
        <v>6.0725129487408666E-3</v>
      </c>
      <c r="K702" s="12">
        <f t="shared" si="76"/>
        <v>1.9586830981723091E-2</v>
      </c>
      <c r="L702" s="22">
        <f t="shared" si="77"/>
        <v>2.216525938951807E-2</v>
      </c>
    </row>
    <row r="703" spans="1:12" x14ac:dyDescent="0.2">
      <c r="A703" s="5">
        <v>44713</v>
      </c>
      <c r="B703" s="6">
        <v>114.8</v>
      </c>
      <c r="C703" s="6">
        <v>114.85</v>
      </c>
      <c r="D703" s="6">
        <f t="shared" si="71"/>
        <v>114.82499999999999</v>
      </c>
      <c r="E703" s="12">
        <f t="shared" si="72"/>
        <v>4.3544524276069812E-4</v>
      </c>
      <c r="F703" s="12">
        <f t="shared" si="75"/>
        <v>2.3688221206183524E-2</v>
      </c>
      <c r="G703" s="6">
        <v>8.7349999999999994</v>
      </c>
      <c r="H703" s="6">
        <v>8.798</v>
      </c>
      <c r="I703" s="11">
        <f t="shared" si="73"/>
        <v>8.7665000000000006</v>
      </c>
      <c r="J703" s="12">
        <f t="shared" si="74"/>
        <v>7.186448411566829E-3</v>
      </c>
      <c r="K703" s="12">
        <f t="shared" si="76"/>
        <v>-4.1977984372326693E-2</v>
      </c>
      <c r="L703" s="22">
        <f t="shared" si="77"/>
        <v>3.4955171937107957E-3</v>
      </c>
    </row>
    <row r="704" spans="1:12" x14ac:dyDescent="0.2">
      <c r="A704" s="8">
        <v>44712</v>
      </c>
      <c r="B704" s="9">
        <v>115.23</v>
      </c>
      <c r="C704" s="9">
        <v>115.37</v>
      </c>
      <c r="D704" s="6">
        <f t="shared" si="71"/>
        <v>115.30000000000001</v>
      </c>
      <c r="E704" s="12">
        <f t="shared" si="72"/>
        <v>1.2142237640936735E-3</v>
      </c>
      <c r="F704" s="12">
        <f t="shared" si="75"/>
        <v>-4.1196877710323321E-3</v>
      </c>
      <c r="G704" s="9">
        <v>8.2040000000000006</v>
      </c>
      <c r="H704" s="9">
        <v>8.2899999999999991</v>
      </c>
      <c r="I704" s="11">
        <f t="shared" si="73"/>
        <v>8.2469999999999999</v>
      </c>
      <c r="J704" s="12">
        <f t="shared" si="74"/>
        <v>1.0428034436764705E-2</v>
      </c>
      <c r="K704" s="12">
        <f t="shared" si="76"/>
        <v>6.2992603370922939E-2</v>
      </c>
      <c r="L704" s="22">
        <f t="shared" si="77"/>
        <v>1.6517695167260829E-2</v>
      </c>
    </row>
    <row r="705" spans="1:12" x14ac:dyDescent="0.2">
      <c r="A705" s="5">
        <v>44708</v>
      </c>
      <c r="B705" s="6">
        <v>114.98</v>
      </c>
      <c r="C705" s="6">
        <v>115.1</v>
      </c>
      <c r="D705" s="6">
        <f t="shared" si="71"/>
        <v>115.03999999999999</v>
      </c>
      <c r="E705" s="12">
        <f t="shared" si="72"/>
        <v>1.0431154381084001E-3</v>
      </c>
      <c r="F705" s="12">
        <f t="shared" si="75"/>
        <v>2.2600834492352284E-3</v>
      </c>
      <c r="G705" s="6">
        <v>8.7080000000000002</v>
      </c>
      <c r="H705" s="6">
        <v>8.8219999999999992</v>
      </c>
      <c r="I705" s="11">
        <f t="shared" si="73"/>
        <v>8.7650000000000006</v>
      </c>
      <c r="J705" s="12">
        <f t="shared" si="74"/>
        <v>1.3006274957216084E-2</v>
      </c>
      <c r="K705" s="12">
        <f t="shared" si="76"/>
        <v>-5.909868796349127E-2</v>
      </c>
      <c r="L705" s="22">
        <f t="shared" si="77"/>
        <v>-1.6608061874386633E-2</v>
      </c>
    </row>
    <row r="706" spans="1:12" x14ac:dyDescent="0.2">
      <c r="A706" s="8">
        <v>44707</v>
      </c>
      <c r="B706" s="9">
        <v>114.21</v>
      </c>
      <c r="C706" s="9">
        <v>114.35</v>
      </c>
      <c r="D706" s="6">
        <f t="shared" si="71"/>
        <v>114.28</v>
      </c>
      <c r="E706" s="12">
        <f t="shared" si="72"/>
        <v>1.225061253062658E-3</v>
      </c>
      <c r="F706" s="12">
        <f t="shared" si="75"/>
        <v>6.6503325166258342E-3</v>
      </c>
      <c r="G706" s="9">
        <v>8.8239999999999998</v>
      </c>
      <c r="H706" s="9">
        <v>8.8279999999999994</v>
      </c>
      <c r="I706" s="11">
        <f t="shared" si="73"/>
        <v>8.8260000000000005</v>
      </c>
      <c r="J706" s="12">
        <f t="shared" si="74"/>
        <v>4.5320643553133463E-4</v>
      </c>
      <c r="K706" s="12">
        <f t="shared" si="76"/>
        <v>-6.9113981418535975E-3</v>
      </c>
      <c r="L706" s="22">
        <f t="shared" si="77"/>
        <v>2.4800289233088643E-3</v>
      </c>
    </row>
    <row r="707" spans="1:12" x14ac:dyDescent="0.2">
      <c r="A707" s="5">
        <v>44706</v>
      </c>
      <c r="B707" s="6">
        <v>110.67</v>
      </c>
      <c r="C707" s="6">
        <v>110.79</v>
      </c>
      <c r="D707" s="6">
        <f t="shared" si="71"/>
        <v>110.73</v>
      </c>
      <c r="E707" s="12">
        <f t="shared" si="72"/>
        <v>1.083717149823937E-3</v>
      </c>
      <c r="F707" s="12">
        <f t="shared" si="75"/>
        <v>3.2059965682290192E-2</v>
      </c>
      <c r="G707" s="6">
        <v>8.98</v>
      </c>
      <c r="H707" s="6">
        <v>8.9890000000000008</v>
      </c>
      <c r="I707" s="11">
        <f t="shared" si="73"/>
        <v>8.9845000000000006</v>
      </c>
      <c r="J707" s="12">
        <f t="shared" si="74"/>
        <v>1.0017251933886516E-3</v>
      </c>
      <c r="K707" s="12">
        <f t="shared" si="76"/>
        <v>-1.7641493683566156E-2</v>
      </c>
      <c r="L707" s="22">
        <f t="shared" si="77"/>
        <v>1.6776505200280616E-2</v>
      </c>
    </row>
    <row r="708" spans="1:12" x14ac:dyDescent="0.2">
      <c r="A708" s="8">
        <v>44705</v>
      </c>
      <c r="B708" s="9">
        <v>110.2</v>
      </c>
      <c r="C708" s="9">
        <v>110.26</v>
      </c>
      <c r="D708" s="6">
        <f t="shared" si="71"/>
        <v>110.23</v>
      </c>
      <c r="E708" s="12">
        <f t="shared" si="72"/>
        <v>5.4431642928424453E-4</v>
      </c>
      <c r="F708" s="12">
        <f t="shared" si="75"/>
        <v>4.5359702440352923E-3</v>
      </c>
      <c r="G708" s="9">
        <v>8.875</v>
      </c>
      <c r="H708" s="9">
        <v>8.92</v>
      </c>
      <c r="I708" s="11">
        <f t="shared" si="73"/>
        <v>8.8975000000000009</v>
      </c>
      <c r="J708" s="12">
        <f t="shared" si="74"/>
        <v>5.0576004495644757E-3</v>
      </c>
      <c r="K708" s="12">
        <f t="shared" si="76"/>
        <v>9.7780275358245738E-3</v>
      </c>
      <c r="L708" s="22">
        <f t="shared" si="77"/>
        <v>6.1479304658417742E-3</v>
      </c>
    </row>
    <row r="709" spans="1:12" x14ac:dyDescent="0.2">
      <c r="A709" s="5">
        <v>44704</v>
      </c>
      <c r="B709" s="6">
        <v>110.53</v>
      </c>
      <c r="C709" s="6">
        <v>110.7</v>
      </c>
      <c r="D709" s="6">
        <f t="shared" si="71"/>
        <v>110.61500000000001</v>
      </c>
      <c r="E709" s="12">
        <f t="shared" si="72"/>
        <v>1.5368620892284202E-3</v>
      </c>
      <c r="F709" s="12">
        <f t="shared" si="75"/>
        <v>-3.4805406138408435E-3</v>
      </c>
      <c r="G709" s="6">
        <v>8.8109999999999999</v>
      </c>
      <c r="H709" s="6">
        <v>8.85</v>
      </c>
      <c r="I709" s="11">
        <f t="shared" si="73"/>
        <v>8.8305000000000007</v>
      </c>
      <c r="J709" s="12">
        <f t="shared" si="74"/>
        <v>4.4165109563444535E-3</v>
      </c>
      <c r="K709" s="12">
        <f t="shared" si="76"/>
        <v>7.5873393352585694E-3</v>
      </c>
      <c r="L709" s="22">
        <f t="shared" si="77"/>
        <v>-7.7109246232096463E-5</v>
      </c>
    </row>
    <row r="710" spans="1:12" x14ac:dyDescent="0.2">
      <c r="A710" s="8">
        <v>44701</v>
      </c>
      <c r="B710" s="9">
        <v>110.25</v>
      </c>
      <c r="C710" s="9">
        <v>110.39</v>
      </c>
      <c r="D710" s="6">
        <f t="shared" si="71"/>
        <v>110.32</v>
      </c>
      <c r="E710" s="12">
        <f t="shared" si="72"/>
        <v>1.2690355329949292E-3</v>
      </c>
      <c r="F710" s="12">
        <f t="shared" si="75"/>
        <v>2.6740391588109258E-3</v>
      </c>
      <c r="G710" s="9">
        <v>8.1489999999999991</v>
      </c>
      <c r="H710" s="9">
        <v>8.1649999999999991</v>
      </c>
      <c r="I710" s="11">
        <f t="shared" si="73"/>
        <v>8.157</v>
      </c>
      <c r="J710" s="12">
        <f t="shared" si="74"/>
        <v>1.9615054554370497E-3</v>
      </c>
      <c r="K710" s="12">
        <f t="shared" si="76"/>
        <v>8.2567120264803284E-2</v>
      </c>
      <c r="L710" s="22">
        <f t="shared" si="77"/>
        <v>2.7241582314460111E-2</v>
      </c>
    </row>
    <row r="711" spans="1:12" x14ac:dyDescent="0.2">
      <c r="A711" s="5">
        <v>44700</v>
      </c>
      <c r="B711" s="6">
        <v>109.2</v>
      </c>
      <c r="C711" s="6">
        <v>109.35</v>
      </c>
      <c r="D711" s="6">
        <f t="shared" si="71"/>
        <v>109.27500000000001</v>
      </c>
      <c r="E711" s="12">
        <f t="shared" si="72"/>
        <v>1.3726835964309445E-3</v>
      </c>
      <c r="F711" s="12">
        <f t="shared" si="75"/>
        <v>9.5630290551360631E-3</v>
      </c>
      <c r="G711" s="6">
        <v>8.1869999999999994</v>
      </c>
      <c r="H711" s="6">
        <v>8.2729999999999997</v>
      </c>
      <c r="I711" s="11">
        <f t="shared" si="73"/>
        <v>8.23</v>
      </c>
      <c r="J711" s="12">
        <f t="shared" si="74"/>
        <v>1.0449574726609999E-2</v>
      </c>
      <c r="K711" s="12">
        <f t="shared" si="76"/>
        <v>-8.8699878493317952E-3</v>
      </c>
      <c r="L711" s="22">
        <f t="shared" si="77"/>
        <v>3.8947792890701646E-3</v>
      </c>
    </row>
    <row r="712" spans="1:12" x14ac:dyDescent="0.2">
      <c r="A712" s="8">
        <v>44699</v>
      </c>
      <c r="B712" s="9">
        <v>108.57</v>
      </c>
      <c r="C712" s="9">
        <v>111.5</v>
      </c>
      <c r="D712" s="6">
        <f t="shared" si="71"/>
        <v>110.035</v>
      </c>
      <c r="E712" s="12">
        <f t="shared" si="72"/>
        <v>2.6627891125551025E-2</v>
      </c>
      <c r="F712" s="12">
        <f t="shared" si="75"/>
        <v>-6.9068932612349476E-3</v>
      </c>
      <c r="G712" s="9">
        <v>8.31</v>
      </c>
      <c r="H712" s="9">
        <v>8.4</v>
      </c>
      <c r="I712" s="11">
        <f t="shared" si="73"/>
        <v>8.3550000000000004</v>
      </c>
      <c r="J712" s="12">
        <f t="shared" si="74"/>
        <v>1.0771992818671437E-2</v>
      </c>
      <c r="K712" s="12">
        <f t="shared" si="76"/>
        <v>-1.4961101137043631E-2</v>
      </c>
      <c r="L712" s="22">
        <f t="shared" si="77"/>
        <v>-9.383604596362791E-3</v>
      </c>
    </row>
    <row r="713" spans="1:12" x14ac:dyDescent="0.2">
      <c r="A713" s="5">
        <v>44698</v>
      </c>
      <c r="B713" s="6">
        <v>112.8</v>
      </c>
      <c r="C713" s="6">
        <v>113.55</v>
      </c>
      <c r="D713" s="6">
        <f t="shared" si="71"/>
        <v>113.175</v>
      </c>
      <c r="E713" s="12">
        <f t="shared" si="72"/>
        <v>6.6269052352551363E-3</v>
      </c>
      <c r="F713" s="12">
        <f t="shared" si="75"/>
        <v>-2.7744643251601531E-2</v>
      </c>
      <c r="G713" s="6">
        <v>8.3699999999999992</v>
      </c>
      <c r="H713" s="6">
        <v>8.4499999999999993</v>
      </c>
      <c r="I713" s="11">
        <f t="shared" si="73"/>
        <v>8.41</v>
      </c>
      <c r="J713" s="12">
        <f t="shared" si="74"/>
        <v>9.5124851367419817E-3</v>
      </c>
      <c r="K713" s="12">
        <f t="shared" si="76"/>
        <v>-6.5398335315101086E-3</v>
      </c>
      <c r="L713" s="22">
        <f t="shared" si="77"/>
        <v>-2.122405259851929E-2</v>
      </c>
    </row>
    <row r="714" spans="1:12" x14ac:dyDescent="0.2">
      <c r="A714" s="8">
        <v>44697</v>
      </c>
      <c r="B714" s="9">
        <v>113.37</v>
      </c>
      <c r="C714" s="9">
        <v>114.11</v>
      </c>
      <c r="D714" s="6">
        <f t="shared" si="71"/>
        <v>113.74000000000001</v>
      </c>
      <c r="E714" s="12">
        <f t="shared" si="72"/>
        <v>6.5060664673817024E-3</v>
      </c>
      <c r="F714" s="12">
        <f t="shared" si="75"/>
        <v>-4.9674696676631491E-3</v>
      </c>
      <c r="G714" s="9">
        <v>7.7</v>
      </c>
      <c r="H714" s="9">
        <v>8.1300000000000008</v>
      </c>
      <c r="I714" s="11">
        <f t="shared" si="73"/>
        <v>7.9150000000000009</v>
      </c>
      <c r="J714" s="12">
        <f t="shared" si="74"/>
        <v>5.4327226784586298E-2</v>
      </c>
      <c r="K714" s="12">
        <f t="shared" si="76"/>
        <v>6.2539481996209512E-2</v>
      </c>
      <c r="L714" s="22">
        <f t="shared" si="77"/>
        <v>1.5791273459394961E-2</v>
      </c>
    </row>
    <row r="715" spans="1:12" x14ac:dyDescent="0.2">
      <c r="A715" s="5">
        <v>44694</v>
      </c>
      <c r="B715" s="6">
        <v>109.99</v>
      </c>
      <c r="C715" s="6">
        <v>110.18</v>
      </c>
      <c r="D715" s="6">
        <f t="shared" si="71"/>
        <v>110.08500000000001</v>
      </c>
      <c r="E715" s="12">
        <f t="shared" si="72"/>
        <v>1.7259390471000766E-3</v>
      </c>
      <c r="F715" s="12">
        <f t="shared" si="75"/>
        <v>3.3201616932370559E-2</v>
      </c>
      <c r="G715" s="6">
        <v>7.7220000000000004</v>
      </c>
      <c r="H715" s="6">
        <v>7.726</v>
      </c>
      <c r="I715" s="11">
        <f t="shared" si="73"/>
        <v>7.7240000000000002</v>
      </c>
      <c r="J715" s="12">
        <f t="shared" si="74"/>
        <v>5.1786639047120134E-4</v>
      </c>
      <c r="K715" s="12">
        <f t="shared" si="76"/>
        <v>2.4728120145002697E-2</v>
      </c>
      <c r="L715" s="22">
        <f t="shared" si="77"/>
        <v>3.0595972048970254E-2</v>
      </c>
    </row>
    <row r="716" spans="1:12" x14ac:dyDescent="0.2">
      <c r="A716" s="8">
        <v>44693</v>
      </c>
      <c r="B716" s="9">
        <v>106.3</v>
      </c>
      <c r="C716" s="9">
        <v>106.95</v>
      </c>
      <c r="D716" s="6">
        <f t="shared" si="71"/>
        <v>106.625</v>
      </c>
      <c r="E716" s="12">
        <f t="shared" si="72"/>
        <v>6.0961313012896194E-3</v>
      </c>
      <c r="F716" s="12">
        <f t="shared" si="75"/>
        <v>3.2450175849941365E-2</v>
      </c>
      <c r="G716" s="9">
        <v>7.7530000000000001</v>
      </c>
      <c r="H716" s="9">
        <v>7.7539999999999996</v>
      </c>
      <c r="I716" s="11">
        <f t="shared" si="73"/>
        <v>7.7534999999999998</v>
      </c>
      <c r="J716" s="12">
        <f t="shared" si="74"/>
        <v>1.2897401173656359E-4</v>
      </c>
      <c r="K716" s="12">
        <f t="shared" si="76"/>
        <v>-3.8047333462306598E-3</v>
      </c>
      <c r="L716" s="22">
        <f t="shared" si="77"/>
        <v>2.1301600354405838E-2</v>
      </c>
    </row>
    <row r="717" spans="1:12" x14ac:dyDescent="0.2">
      <c r="A717" s="5">
        <v>44692</v>
      </c>
      <c r="B717" s="6">
        <v>105.42</v>
      </c>
      <c r="C717" s="6">
        <v>105.63</v>
      </c>
      <c r="D717" s="6">
        <f t="shared" si="71"/>
        <v>105.52500000000001</v>
      </c>
      <c r="E717" s="12">
        <f t="shared" si="72"/>
        <v>1.9900497512437216E-3</v>
      </c>
      <c r="F717" s="12">
        <f t="shared" si="75"/>
        <v>1.0424070125562679E-2</v>
      </c>
      <c r="G717" s="6">
        <v>7.742</v>
      </c>
      <c r="H717" s="6">
        <v>7.8</v>
      </c>
      <c r="I717" s="11">
        <f t="shared" si="73"/>
        <v>7.7709999999999999</v>
      </c>
      <c r="J717" s="12">
        <f t="shared" si="74"/>
        <v>7.4636468922918324E-3</v>
      </c>
      <c r="K717" s="12">
        <f t="shared" si="76"/>
        <v>-2.2519624243984016E-3</v>
      </c>
      <c r="L717" s="22">
        <f t="shared" si="77"/>
        <v>6.5261233646857261E-3</v>
      </c>
    </row>
    <row r="718" spans="1:12" x14ac:dyDescent="0.2">
      <c r="A718" s="8">
        <v>44691</v>
      </c>
      <c r="B718" s="9">
        <v>99.17</v>
      </c>
      <c r="C718" s="9">
        <v>99.53</v>
      </c>
      <c r="D718" s="6">
        <f t="shared" ref="D718:D764" si="78">AVERAGE(B718:C718)</f>
        <v>99.35</v>
      </c>
      <c r="E718" s="12">
        <f t="shared" ref="E718:E764" si="79">(C718-B718)/D718</f>
        <v>3.6235530951182634E-3</v>
      </c>
      <c r="F718" s="12">
        <f t="shared" si="75"/>
        <v>6.215400100654267E-2</v>
      </c>
      <c r="G718" s="9">
        <v>7.3920000000000003</v>
      </c>
      <c r="H718" s="9">
        <v>7.41</v>
      </c>
      <c r="I718" s="11">
        <f t="shared" ref="I718:I764" si="80">AVERAGE(G718:H718)</f>
        <v>7.4009999999999998</v>
      </c>
      <c r="J718" s="12">
        <f t="shared" ref="J718:J764" si="81">(H718-G718)/I718</f>
        <v>2.4321037697608155E-3</v>
      </c>
      <c r="K718" s="12">
        <f t="shared" si="76"/>
        <v>4.9993244156195216E-2</v>
      </c>
      <c r="L718" s="22">
        <f t="shared" si="77"/>
        <v>5.8414504236729656E-2</v>
      </c>
    </row>
    <row r="719" spans="1:12" x14ac:dyDescent="0.2">
      <c r="A719" s="5">
        <v>44690</v>
      </c>
      <c r="B719" s="6">
        <v>102.23</v>
      </c>
      <c r="C719" s="6">
        <v>102.44</v>
      </c>
      <c r="D719" s="6">
        <f t="shared" si="78"/>
        <v>102.33500000000001</v>
      </c>
      <c r="E719" s="12">
        <f t="shared" si="79"/>
        <v>2.0520838422826379E-3</v>
      </c>
      <c r="F719" s="12">
        <f t="shared" ref="F719:F764" si="82">D718/D719-1</f>
        <v>-2.9168906043875675E-2</v>
      </c>
      <c r="G719" s="6">
        <v>7.11</v>
      </c>
      <c r="H719" s="6">
        <v>7.1280000000000001</v>
      </c>
      <c r="I719" s="11">
        <f t="shared" si="80"/>
        <v>7.1189999999999998</v>
      </c>
      <c r="J719" s="12">
        <f t="shared" si="81"/>
        <v>2.5284450063210837E-3</v>
      </c>
      <c r="K719" s="12">
        <f t="shared" ref="K719:K764" si="83">I718/I719-1</f>
        <v>3.9612305099030687E-2</v>
      </c>
      <c r="L719" s="22">
        <f t="shared" ref="L719:L764" si="84">F719*$O$6+K719*$P$6</f>
        <v>-8.0183214167867511E-3</v>
      </c>
    </row>
    <row r="720" spans="1:12" x14ac:dyDescent="0.2">
      <c r="A720" s="8">
        <v>44687</v>
      </c>
      <c r="B720" s="9">
        <v>110.01</v>
      </c>
      <c r="C720" s="9">
        <v>110.79</v>
      </c>
      <c r="D720" s="6">
        <f t="shared" si="78"/>
        <v>110.4</v>
      </c>
      <c r="E720" s="12">
        <f t="shared" si="79"/>
        <v>7.0652173913043573E-3</v>
      </c>
      <c r="F720" s="12">
        <f t="shared" si="82"/>
        <v>-7.3052536231884013E-2</v>
      </c>
      <c r="G720" s="9">
        <v>8</v>
      </c>
      <c r="H720" s="9">
        <v>8.0449999999999999</v>
      </c>
      <c r="I720" s="11">
        <f t="shared" si="80"/>
        <v>8.0225000000000009</v>
      </c>
      <c r="J720" s="12">
        <f t="shared" si="81"/>
        <v>5.6092240573387252E-3</v>
      </c>
      <c r="K720" s="12">
        <f t="shared" si="83"/>
        <v>-0.11262075412901229</v>
      </c>
      <c r="L720" s="22">
        <f t="shared" si="84"/>
        <v>-8.5219971600788785E-2</v>
      </c>
    </row>
    <row r="721" spans="1:12" x14ac:dyDescent="0.2">
      <c r="A721" s="5">
        <v>44686</v>
      </c>
      <c r="B721" s="6">
        <v>108.54</v>
      </c>
      <c r="C721" s="6">
        <v>108.74</v>
      </c>
      <c r="D721" s="6">
        <f t="shared" si="78"/>
        <v>108.64</v>
      </c>
      <c r="E721" s="12">
        <f t="shared" si="79"/>
        <v>1.8409425625919426E-3</v>
      </c>
      <c r="F721" s="12">
        <f t="shared" si="82"/>
        <v>1.6200294550809957E-2</v>
      </c>
      <c r="G721" s="6">
        <v>8.8019999999999996</v>
      </c>
      <c r="H721" s="6">
        <v>8.8840000000000003</v>
      </c>
      <c r="I721" s="11">
        <f t="shared" si="80"/>
        <v>8.843</v>
      </c>
      <c r="J721" s="12">
        <f t="shared" si="81"/>
        <v>9.2728711975574741E-3</v>
      </c>
      <c r="K721" s="12">
        <f t="shared" si="83"/>
        <v>-9.2785253873119866E-2</v>
      </c>
      <c r="L721" s="22">
        <f t="shared" si="84"/>
        <v>-1.7313335505524975E-2</v>
      </c>
    </row>
    <row r="722" spans="1:12" x14ac:dyDescent="0.2">
      <c r="A722" s="8">
        <v>44685</v>
      </c>
      <c r="B722" s="9">
        <v>107.37</v>
      </c>
      <c r="C722" s="9">
        <v>107.69</v>
      </c>
      <c r="D722" s="6">
        <f t="shared" si="78"/>
        <v>107.53</v>
      </c>
      <c r="E722" s="12">
        <f t="shared" si="79"/>
        <v>2.9759136985026799E-3</v>
      </c>
      <c r="F722" s="12">
        <f t="shared" si="82"/>
        <v>1.0322700641681282E-2</v>
      </c>
      <c r="G722" s="9">
        <v>8.3819999999999997</v>
      </c>
      <c r="H722" s="9">
        <v>8.51</v>
      </c>
      <c r="I722" s="11">
        <f t="shared" si="80"/>
        <v>8.4459999999999997</v>
      </c>
      <c r="J722" s="12">
        <f t="shared" si="81"/>
        <v>1.5155103007340767E-2</v>
      </c>
      <c r="K722" s="12">
        <f t="shared" si="83"/>
        <v>4.7004499171205305E-2</v>
      </c>
      <c r="L722" s="22">
        <f t="shared" si="84"/>
        <v>2.160254685521425E-2</v>
      </c>
    </row>
    <row r="723" spans="1:12" x14ac:dyDescent="0.2">
      <c r="A723" s="5">
        <v>44684</v>
      </c>
      <c r="B723" s="6">
        <v>103.27</v>
      </c>
      <c r="C723" s="6">
        <v>103.55</v>
      </c>
      <c r="D723" s="6">
        <f t="shared" si="78"/>
        <v>103.41</v>
      </c>
      <c r="E723" s="12">
        <f t="shared" si="79"/>
        <v>2.7076685040131627E-3</v>
      </c>
      <c r="F723" s="12">
        <f t="shared" si="82"/>
        <v>3.9841407987622146E-2</v>
      </c>
      <c r="G723" s="6">
        <v>7.8630000000000004</v>
      </c>
      <c r="H723" s="6">
        <v>7.9050000000000002</v>
      </c>
      <c r="I723" s="11">
        <f t="shared" si="80"/>
        <v>7.8840000000000003</v>
      </c>
      <c r="J723" s="12">
        <f t="shared" si="81"/>
        <v>5.3272450532724268E-3</v>
      </c>
      <c r="K723" s="12">
        <f t="shared" si="83"/>
        <v>7.1283612379502648E-2</v>
      </c>
      <c r="L723" s="22">
        <f t="shared" si="84"/>
        <v>4.9510051412219383E-2</v>
      </c>
    </row>
    <row r="724" spans="1:12" x14ac:dyDescent="0.2">
      <c r="A724" s="8">
        <v>44683</v>
      </c>
      <c r="B724" s="9">
        <v>104.9</v>
      </c>
      <c r="C724" s="9">
        <v>105.18</v>
      </c>
      <c r="D724" s="6">
        <f t="shared" si="78"/>
        <v>105.04</v>
      </c>
      <c r="E724" s="12">
        <f t="shared" si="79"/>
        <v>2.6656511805026764E-3</v>
      </c>
      <c r="F724" s="12">
        <f t="shared" si="82"/>
        <v>-1.5517897943640557E-2</v>
      </c>
      <c r="G724" s="9">
        <v>7.6289999999999996</v>
      </c>
      <c r="H724" s="9">
        <v>7.766</v>
      </c>
      <c r="I724" s="11">
        <f t="shared" si="80"/>
        <v>7.6974999999999998</v>
      </c>
      <c r="J724" s="12">
        <f t="shared" si="81"/>
        <v>1.7797986359207596E-2</v>
      </c>
      <c r="K724" s="12">
        <f t="shared" si="83"/>
        <v>2.4228645664176707E-2</v>
      </c>
      <c r="L724" s="22">
        <f t="shared" si="84"/>
        <v>-3.295626479638868E-3</v>
      </c>
    </row>
    <row r="725" spans="1:12" x14ac:dyDescent="0.2">
      <c r="A725" s="5">
        <v>44680</v>
      </c>
      <c r="B725" s="6">
        <v>104</v>
      </c>
      <c r="C725" s="6">
        <v>104.6</v>
      </c>
      <c r="D725" s="6">
        <f t="shared" si="78"/>
        <v>104.3</v>
      </c>
      <c r="E725" s="12">
        <f t="shared" si="79"/>
        <v>5.7526366251197921E-3</v>
      </c>
      <c r="F725" s="12">
        <f t="shared" si="82"/>
        <v>7.0949185043145402E-3</v>
      </c>
      <c r="G725" s="6">
        <v>7</v>
      </c>
      <c r="H725" s="6">
        <v>7.5</v>
      </c>
      <c r="I725" s="11">
        <f t="shared" si="80"/>
        <v>7.25</v>
      </c>
      <c r="J725" s="12">
        <f t="shared" si="81"/>
        <v>6.8965517241379309E-2</v>
      </c>
      <c r="K725" s="12">
        <f t="shared" si="83"/>
        <v>6.1724137931034484E-2</v>
      </c>
      <c r="L725" s="22">
        <f t="shared" si="84"/>
        <v>2.3893691154537273E-2</v>
      </c>
    </row>
    <row r="726" spans="1:12" x14ac:dyDescent="0.2">
      <c r="A726" s="8">
        <v>44679</v>
      </c>
      <c r="B726" s="9">
        <v>105</v>
      </c>
      <c r="C726" s="9">
        <v>105.22</v>
      </c>
      <c r="D726" s="6">
        <f t="shared" si="78"/>
        <v>105.11</v>
      </c>
      <c r="E726" s="12">
        <f t="shared" si="79"/>
        <v>2.0930453810293868E-3</v>
      </c>
      <c r="F726" s="12">
        <f t="shared" si="82"/>
        <v>-7.706212539244639E-3</v>
      </c>
      <c r="G726" s="9">
        <v>7.0350000000000001</v>
      </c>
      <c r="H726" s="9">
        <v>7.5250000000000004</v>
      </c>
      <c r="I726" s="11">
        <f t="shared" si="80"/>
        <v>7.28</v>
      </c>
      <c r="J726" s="12">
        <f t="shared" si="81"/>
        <v>6.7307692307692332E-2</v>
      </c>
      <c r="K726" s="12">
        <f t="shared" si="83"/>
        <v>-4.1208791208791062E-3</v>
      </c>
      <c r="L726" s="22">
        <f t="shared" si="84"/>
        <v>-6.6037036327946689E-3</v>
      </c>
    </row>
    <row r="727" spans="1:12" x14ac:dyDescent="0.2">
      <c r="A727" s="5">
        <v>44678</v>
      </c>
      <c r="B727" s="6">
        <v>101.89</v>
      </c>
      <c r="C727" s="6">
        <v>102.11</v>
      </c>
      <c r="D727" s="6">
        <f t="shared" si="78"/>
        <v>102</v>
      </c>
      <c r="E727" s="12">
        <f t="shared" si="79"/>
        <v>2.1568627450980283E-3</v>
      </c>
      <c r="F727" s="12">
        <f t="shared" si="82"/>
        <v>3.0490196078431397E-2</v>
      </c>
      <c r="G727" s="6">
        <v>7.2759999999999998</v>
      </c>
      <c r="H727" s="6">
        <v>7.2069999999999999</v>
      </c>
      <c r="I727" s="11">
        <f t="shared" si="80"/>
        <v>7.2415000000000003</v>
      </c>
      <c r="J727" s="12">
        <f t="shared" si="81"/>
        <v>-9.5284126216943939E-3</v>
      </c>
      <c r="K727" s="12">
        <f t="shared" si="83"/>
        <v>5.3165780570323395E-3</v>
      </c>
      <c r="L727" s="22">
        <f t="shared" si="84"/>
        <v>2.2749175973022517E-2</v>
      </c>
    </row>
    <row r="728" spans="1:12" x14ac:dyDescent="0.2">
      <c r="A728" s="8">
        <v>44677</v>
      </c>
      <c r="B728" s="9">
        <v>101.4</v>
      </c>
      <c r="C728" s="9">
        <v>101.96</v>
      </c>
      <c r="D728" s="6">
        <f t="shared" si="78"/>
        <v>101.68</v>
      </c>
      <c r="E728" s="12">
        <f t="shared" si="79"/>
        <v>5.5074744295828875E-3</v>
      </c>
      <c r="F728" s="12">
        <f t="shared" si="82"/>
        <v>3.1471282454760274E-3</v>
      </c>
      <c r="G728" s="9">
        <v>6.8</v>
      </c>
      <c r="H728" s="9">
        <v>6.8529999999999998</v>
      </c>
      <c r="I728" s="11">
        <f t="shared" si="80"/>
        <v>6.8264999999999993</v>
      </c>
      <c r="J728" s="12">
        <f t="shared" si="81"/>
        <v>7.7638614223979989E-3</v>
      </c>
      <c r="K728" s="12">
        <f t="shared" si="83"/>
        <v>6.0792499816890277E-2</v>
      </c>
      <c r="L728" s="22">
        <f t="shared" si="84"/>
        <v>2.0873383563196277E-2</v>
      </c>
    </row>
    <row r="729" spans="1:12" x14ac:dyDescent="0.2">
      <c r="A729" s="5">
        <v>44676</v>
      </c>
      <c r="B729" s="6">
        <v>98.3</v>
      </c>
      <c r="C729" s="6">
        <v>98.68</v>
      </c>
      <c r="D729" s="6">
        <f t="shared" si="78"/>
        <v>98.490000000000009</v>
      </c>
      <c r="E729" s="12">
        <f t="shared" si="79"/>
        <v>3.8582597217992651E-3</v>
      </c>
      <c r="F729" s="12">
        <f t="shared" si="82"/>
        <v>3.238907503299826E-2</v>
      </c>
      <c r="G729" s="6">
        <v>6.7530000000000001</v>
      </c>
      <c r="H729" s="6">
        <v>6.8259999999999996</v>
      </c>
      <c r="I729" s="11">
        <f t="shared" si="80"/>
        <v>6.7895000000000003</v>
      </c>
      <c r="J729" s="12">
        <f t="shared" si="81"/>
        <v>1.0751896310479344E-2</v>
      </c>
      <c r="K729" s="12">
        <f t="shared" si="83"/>
        <v>5.4495912806538094E-3</v>
      </c>
      <c r="L729" s="22">
        <f t="shared" si="84"/>
        <v>2.4105041916305865E-2</v>
      </c>
    </row>
    <row r="730" spans="1:12" x14ac:dyDescent="0.2">
      <c r="A730" s="8">
        <v>44673</v>
      </c>
      <c r="B730" s="9">
        <v>101.05</v>
      </c>
      <c r="C730" s="9">
        <v>101.83</v>
      </c>
      <c r="D730" s="6">
        <f t="shared" si="78"/>
        <v>101.44</v>
      </c>
      <c r="E730" s="12">
        <f t="shared" si="79"/>
        <v>7.689274447949538E-3</v>
      </c>
      <c r="F730" s="12">
        <f t="shared" si="82"/>
        <v>-2.9081230283911519E-2</v>
      </c>
      <c r="G730" s="9">
        <v>6.4210000000000003</v>
      </c>
      <c r="H730" s="9">
        <v>6.585</v>
      </c>
      <c r="I730" s="11">
        <f t="shared" si="80"/>
        <v>6.5030000000000001</v>
      </c>
      <c r="J730" s="12">
        <f t="shared" si="81"/>
        <v>2.5219129632477272E-2</v>
      </c>
      <c r="K730" s="12">
        <f t="shared" si="83"/>
        <v>4.4056589266492363E-2</v>
      </c>
      <c r="L730" s="22">
        <f t="shared" si="84"/>
        <v>-6.5909656296940441E-3</v>
      </c>
    </row>
    <row r="731" spans="1:12" x14ac:dyDescent="0.2">
      <c r="A731" s="5">
        <v>44672</v>
      </c>
      <c r="B731" s="6">
        <v>103.8</v>
      </c>
      <c r="C731" s="6">
        <v>104.19</v>
      </c>
      <c r="D731" s="6">
        <f t="shared" si="78"/>
        <v>103.995</v>
      </c>
      <c r="E731" s="12">
        <f t="shared" si="79"/>
        <v>3.7501802971296751E-3</v>
      </c>
      <c r="F731" s="12">
        <f t="shared" si="82"/>
        <v>-2.4568488869657235E-2</v>
      </c>
      <c r="G731" s="6">
        <v>6.907</v>
      </c>
      <c r="H731" s="6">
        <v>6.9420000000000002</v>
      </c>
      <c r="I731" s="11">
        <f t="shared" si="80"/>
        <v>6.9245000000000001</v>
      </c>
      <c r="J731" s="12">
        <f t="shared" si="81"/>
        <v>5.0545165715936372E-3</v>
      </c>
      <c r="K731" s="12">
        <f t="shared" si="83"/>
        <v>-6.0870820997905972E-2</v>
      </c>
      <c r="L731" s="22">
        <f t="shared" si="84"/>
        <v>-3.573164716653468E-2</v>
      </c>
    </row>
    <row r="732" spans="1:12" x14ac:dyDescent="0.2">
      <c r="A732" s="8">
        <v>44671</v>
      </c>
      <c r="B732" s="9">
        <v>102.23</v>
      </c>
      <c r="C732" s="9">
        <v>102.61</v>
      </c>
      <c r="D732" s="6">
        <f t="shared" si="78"/>
        <v>102.42</v>
      </c>
      <c r="E732" s="12">
        <f t="shared" si="79"/>
        <v>3.7102128490528749E-3</v>
      </c>
      <c r="F732" s="12">
        <f t="shared" si="82"/>
        <v>1.5377855887521941E-2</v>
      </c>
      <c r="G732" s="9">
        <v>6.81</v>
      </c>
      <c r="H732" s="9">
        <v>6.9</v>
      </c>
      <c r="I732" s="11">
        <f t="shared" si="80"/>
        <v>6.8550000000000004</v>
      </c>
      <c r="J732" s="12">
        <f t="shared" si="81"/>
        <v>1.3129102844639058E-2</v>
      </c>
      <c r="K732" s="12">
        <f t="shared" si="83"/>
        <v>1.0138584974471065E-2</v>
      </c>
      <c r="L732" s="22">
        <f t="shared" si="84"/>
        <v>1.3766752491850541E-2</v>
      </c>
    </row>
    <row r="733" spans="1:12" x14ac:dyDescent="0.2">
      <c r="A733" s="5">
        <v>44670</v>
      </c>
      <c r="B733" s="6">
        <v>102.38</v>
      </c>
      <c r="C733" s="6">
        <v>102.44</v>
      </c>
      <c r="D733" s="6">
        <f t="shared" si="78"/>
        <v>102.41</v>
      </c>
      <c r="E733" s="12">
        <f t="shared" si="79"/>
        <v>5.858802851284277E-4</v>
      </c>
      <c r="F733" s="12">
        <f t="shared" si="82"/>
        <v>9.7646714188215356E-5</v>
      </c>
      <c r="G733" s="6">
        <v>7.1959999999999997</v>
      </c>
      <c r="H733" s="6">
        <v>7.2850000000000001</v>
      </c>
      <c r="I733" s="11">
        <f t="shared" si="80"/>
        <v>7.2404999999999999</v>
      </c>
      <c r="J733" s="12">
        <f t="shared" si="81"/>
        <v>1.2291968786686059E-2</v>
      </c>
      <c r="K733" s="12">
        <f t="shared" si="83"/>
        <v>-5.3242179407499424E-2</v>
      </c>
      <c r="L733" s="22">
        <f t="shared" si="84"/>
        <v>-1.6304630704814676E-2</v>
      </c>
    </row>
    <row r="734" spans="1:12" x14ac:dyDescent="0.2">
      <c r="A734" s="8">
        <v>44669</v>
      </c>
      <c r="B734" s="9">
        <v>107.51</v>
      </c>
      <c r="C734" s="9">
        <v>107.58</v>
      </c>
      <c r="D734" s="6">
        <f t="shared" si="78"/>
        <v>107.545</v>
      </c>
      <c r="E734" s="12">
        <f t="shared" si="79"/>
        <v>6.5089032498017742E-4</v>
      </c>
      <c r="F734" s="12">
        <f t="shared" si="82"/>
        <v>-4.774745455390772E-2</v>
      </c>
      <c r="G734" s="9">
        <v>7.72</v>
      </c>
      <c r="H734" s="9">
        <v>7.806</v>
      </c>
      <c r="I734" s="11">
        <f t="shared" si="80"/>
        <v>7.7629999999999999</v>
      </c>
      <c r="J734" s="12">
        <f t="shared" si="81"/>
        <v>1.1078191420842496E-2</v>
      </c>
      <c r="K734" s="12">
        <f t="shared" si="83"/>
        <v>-6.7306453690583523E-2</v>
      </c>
      <c r="L734" s="22">
        <f t="shared" si="84"/>
        <v>-5.3761949785780153E-2</v>
      </c>
    </row>
    <row r="735" spans="1:12" x14ac:dyDescent="0.2">
      <c r="A735" s="5">
        <v>44665</v>
      </c>
      <c r="B735" s="6">
        <v>106</v>
      </c>
      <c r="C735" s="6">
        <v>106.75</v>
      </c>
      <c r="D735" s="6">
        <f t="shared" si="78"/>
        <v>106.375</v>
      </c>
      <c r="E735" s="12">
        <f t="shared" si="79"/>
        <v>7.0505287896592246E-3</v>
      </c>
      <c r="F735" s="12">
        <f t="shared" si="82"/>
        <v>1.0998824911868432E-2</v>
      </c>
      <c r="G735" s="6">
        <v>7.298</v>
      </c>
      <c r="H735" s="6">
        <v>7.3550000000000004</v>
      </c>
      <c r="I735" s="11">
        <f t="shared" si="80"/>
        <v>7.3265000000000002</v>
      </c>
      <c r="J735" s="12">
        <f t="shared" si="81"/>
        <v>7.7799767965604835E-3</v>
      </c>
      <c r="K735" s="12">
        <f t="shared" si="83"/>
        <v>5.9578243363133776E-2</v>
      </c>
      <c r="L735" s="22">
        <f t="shared" si="84"/>
        <v>2.5937251903993604E-2</v>
      </c>
    </row>
    <row r="736" spans="1:12" x14ac:dyDescent="0.2">
      <c r="A736" s="8">
        <v>44664</v>
      </c>
      <c r="B736" s="9">
        <v>103.98</v>
      </c>
      <c r="C736" s="9">
        <v>104.34</v>
      </c>
      <c r="D736" s="6">
        <f t="shared" si="78"/>
        <v>104.16</v>
      </c>
      <c r="E736" s="12">
        <f t="shared" si="79"/>
        <v>3.4562211981566766E-3</v>
      </c>
      <c r="F736" s="12">
        <f t="shared" si="82"/>
        <v>2.1265360983103054E-2</v>
      </c>
      <c r="G736" s="9">
        <v>7.0209999999999999</v>
      </c>
      <c r="H736" s="9">
        <v>7.0949999999999998</v>
      </c>
      <c r="I736" s="11">
        <f t="shared" si="80"/>
        <v>7.0579999999999998</v>
      </c>
      <c r="J736" s="12">
        <f t="shared" si="81"/>
        <v>1.0484556531595331E-2</v>
      </c>
      <c r="K736" s="12">
        <f t="shared" si="83"/>
        <v>3.8041938226126337E-2</v>
      </c>
      <c r="L736" s="22">
        <f t="shared" si="84"/>
        <v>2.6424246830492694E-2</v>
      </c>
    </row>
    <row r="737" spans="1:12" x14ac:dyDescent="0.2">
      <c r="A737" s="5">
        <v>44663</v>
      </c>
      <c r="B737" s="6">
        <v>100.3</v>
      </c>
      <c r="C737" s="6">
        <v>101.03</v>
      </c>
      <c r="D737" s="6">
        <f t="shared" si="78"/>
        <v>100.66499999999999</v>
      </c>
      <c r="E737" s="12">
        <f t="shared" si="79"/>
        <v>7.2517756916505643E-3</v>
      </c>
      <c r="F737" s="12">
        <f t="shared" si="82"/>
        <v>3.4719117866189864E-2</v>
      </c>
      <c r="G737" s="6">
        <v>6.6609999999999996</v>
      </c>
      <c r="H737" s="6">
        <v>6.7249999999999996</v>
      </c>
      <c r="I737" s="11">
        <f t="shared" si="80"/>
        <v>6.6929999999999996</v>
      </c>
      <c r="J737" s="12">
        <f t="shared" si="81"/>
        <v>9.5622291946810198E-3</v>
      </c>
      <c r="K737" s="12">
        <f t="shared" si="83"/>
        <v>5.4534588375915183E-2</v>
      </c>
      <c r="L737" s="22">
        <f t="shared" si="84"/>
        <v>4.0812479395848741E-2</v>
      </c>
    </row>
    <row r="738" spans="1:12" x14ac:dyDescent="0.2">
      <c r="A738" s="8">
        <v>44662</v>
      </c>
      <c r="B738" s="9">
        <v>95.1</v>
      </c>
      <c r="C738" s="9">
        <v>95.25</v>
      </c>
      <c r="D738" s="6">
        <f t="shared" si="78"/>
        <v>95.174999999999997</v>
      </c>
      <c r="E738" s="12">
        <f t="shared" si="79"/>
        <v>1.5760441292356783E-3</v>
      </c>
      <c r="F738" s="12">
        <f t="shared" si="82"/>
        <v>5.7683215130023502E-2</v>
      </c>
      <c r="G738" s="9">
        <v>6.6849999999999996</v>
      </c>
      <c r="H738" s="9">
        <v>6.74</v>
      </c>
      <c r="I738" s="11">
        <f t="shared" si="80"/>
        <v>6.7125000000000004</v>
      </c>
      <c r="J738" s="12">
        <f t="shared" si="81"/>
        <v>8.1936685288641498E-3</v>
      </c>
      <c r="K738" s="12">
        <f t="shared" si="83"/>
        <v>-2.9050279329609907E-3</v>
      </c>
      <c r="L738" s="22">
        <f t="shared" si="84"/>
        <v>3.9052011331536018E-2</v>
      </c>
    </row>
    <row r="739" spans="1:12" x14ac:dyDescent="0.2">
      <c r="A739" s="5">
        <v>44659</v>
      </c>
      <c r="B739" s="6">
        <v>97.7</v>
      </c>
      <c r="C739" s="6">
        <v>98.25</v>
      </c>
      <c r="D739" s="6">
        <f t="shared" si="78"/>
        <v>97.974999999999994</v>
      </c>
      <c r="E739" s="12">
        <f t="shared" si="79"/>
        <v>5.6136769584077288E-3</v>
      </c>
      <c r="F739" s="12">
        <f t="shared" si="82"/>
        <v>-2.857871906098497E-2</v>
      </c>
      <c r="G739" s="6">
        <v>6.32</v>
      </c>
      <c r="H739" s="6">
        <v>6.35</v>
      </c>
      <c r="I739" s="11">
        <f t="shared" si="80"/>
        <v>6.335</v>
      </c>
      <c r="J739" s="12">
        <f t="shared" si="81"/>
        <v>4.7355958958167892E-3</v>
      </c>
      <c r="K739" s="12">
        <f t="shared" si="83"/>
        <v>5.9589581689029281E-2</v>
      </c>
      <c r="L739" s="22">
        <f t="shared" si="84"/>
        <v>-1.466502287638307E-3</v>
      </c>
    </row>
    <row r="740" spans="1:12" x14ac:dyDescent="0.2">
      <c r="A740" s="8">
        <v>44658</v>
      </c>
      <c r="B740" s="9">
        <v>96.92</v>
      </c>
      <c r="C740" s="9">
        <v>97.27</v>
      </c>
      <c r="D740" s="6">
        <f t="shared" si="78"/>
        <v>97.094999999999999</v>
      </c>
      <c r="E740" s="12">
        <f t="shared" si="79"/>
        <v>3.604717029713109E-3</v>
      </c>
      <c r="F740" s="12">
        <f t="shared" si="82"/>
        <v>9.0632885318502332E-3</v>
      </c>
      <c r="G740" s="9">
        <v>6.3609999999999998</v>
      </c>
      <c r="H740" s="9">
        <v>6.45</v>
      </c>
      <c r="I740" s="11">
        <f t="shared" si="80"/>
        <v>6.4055</v>
      </c>
      <c r="J740" s="12">
        <f t="shared" si="81"/>
        <v>1.3894309577706723E-2</v>
      </c>
      <c r="K740" s="12">
        <f t="shared" si="83"/>
        <v>-1.1006166575599052E-2</v>
      </c>
      <c r="L740" s="22">
        <f t="shared" si="84"/>
        <v>2.8918254009128205E-3</v>
      </c>
    </row>
    <row r="741" spans="1:12" x14ac:dyDescent="0.2">
      <c r="A741" s="5">
        <v>44657</v>
      </c>
      <c r="B741" s="6">
        <v>96.8</v>
      </c>
      <c r="C741" s="6">
        <v>97.37</v>
      </c>
      <c r="D741" s="6">
        <f t="shared" si="78"/>
        <v>97.085000000000008</v>
      </c>
      <c r="E741" s="12">
        <f t="shared" si="79"/>
        <v>5.87114384302423E-3</v>
      </c>
      <c r="F741" s="12">
        <f t="shared" si="82"/>
        <v>1.030025235617682E-4</v>
      </c>
      <c r="G741" s="6">
        <v>6.0579999999999998</v>
      </c>
      <c r="H741" s="6">
        <v>6.1440000000000001</v>
      </c>
      <c r="I741" s="11">
        <f t="shared" si="80"/>
        <v>6.101</v>
      </c>
      <c r="J741" s="12">
        <f t="shared" si="81"/>
        <v>1.4096049827897115E-2</v>
      </c>
      <c r="K741" s="12">
        <f t="shared" si="83"/>
        <v>4.9909850844123804E-2</v>
      </c>
      <c r="L741" s="22">
        <f t="shared" si="84"/>
        <v>1.5418870664119722E-2</v>
      </c>
    </row>
    <row r="742" spans="1:12" x14ac:dyDescent="0.2">
      <c r="A742" s="8">
        <v>44656</v>
      </c>
      <c r="B742" s="9">
        <v>100.67</v>
      </c>
      <c r="C742" s="9">
        <v>101.38</v>
      </c>
      <c r="D742" s="6">
        <f t="shared" si="78"/>
        <v>101.02500000000001</v>
      </c>
      <c r="E742" s="12">
        <f t="shared" si="79"/>
        <v>7.0279633754020661E-3</v>
      </c>
      <c r="F742" s="12">
        <f t="shared" si="82"/>
        <v>-3.900024746349906E-2</v>
      </c>
      <c r="G742" s="9">
        <v>6.0629999999999997</v>
      </c>
      <c r="H742" s="9">
        <v>6.101</v>
      </c>
      <c r="I742" s="11">
        <f t="shared" si="80"/>
        <v>6.0819999999999999</v>
      </c>
      <c r="J742" s="12">
        <f t="shared" si="81"/>
        <v>6.2479447550148398E-3</v>
      </c>
      <c r="K742" s="12">
        <f t="shared" si="83"/>
        <v>3.1239723775073891E-3</v>
      </c>
      <c r="L742" s="22">
        <f t="shared" si="84"/>
        <v>-2.6046828036990575E-2</v>
      </c>
    </row>
    <row r="743" spans="1:12" x14ac:dyDescent="0.2">
      <c r="A743" s="5">
        <v>44655</v>
      </c>
      <c r="B743" s="6">
        <v>103.55</v>
      </c>
      <c r="C743" s="6">
        <v>103.86</v>
      </c>
      <c r="D743" s="6">
        <f t="shared" si="78"/>
        <v>103.705</v>
      </c>
      <c r="E743" s="12">
        <f t="shared" si="79"/>
        <v>2.9892483486813779E-3</v>
      </c>
      <c r="F743" s="12">
        <f t="shared" si="82"/>
        <v>-2.5842534111180648E-2</v>
      </c>
      <c r="G743" s="6">
        <v>5.7629999999999999</v>
      </c>
      <c r="H743" s="6">
        <v>5.8</v>
      </c>
      <c r="I743" s="11">
        <f t="shared" si="80"/>
        <v>5.7814999999999994</v>
      </c>
      <c r="J743" s="12">
        <f t="shared" si="81"/>
        <v>6.3997232552105727E-3</v>
      </c>
      <c r="K743" s="12">
        <f t="shared" si="83"/>
        <v>5.1976130761913097E-2</v>
      </c>
      <c r="L743" s="22">
        <f t="shared" si="84"/>
        <v>-1.9128848709870951E-3</v>
      </c>
    </row>
    <row r="744" spans="1:12" x14ac:dyDescent="0.2">
      <c r="A744" s="8">
        <v>44652</v>
      </c>
      <c r="B744" s="9">
        <v>98.74</v>
      </c>
      <c r="C744" s="9">
        <v>99.7</v>
      </c>
      <c r="D744" s="6">
        <f t="shared" si="78"/>
        <v>99.22</v>
      </c>
      <c r="E744" s="12">
        <f t="shared" si="79"/>
        <v>9.6754686555130809E-3</v>
      </c>
      <c r="F744" s="12">
        <f t="shared" si="82"/>
        <v>4.5202580124974689E-2</v>
      </c>
      <c r="G744" s="9">
        <v>5.68</v>
      </c>
      <c r="H744" s="9">
        <v>5.726</v>
      </c>
      <c r="I744" s="11">
        <f t="shared" si="80"/>
        <v>5.7029999999999994</v>
      </c>
      <c r="J744" s="12">
        <f t="shared" si="81"/>
        <v>8.0659302121690816E-3</v>
      </c>
      <c r="K744" s="12">
        <f t="shared" si="83"/>
        <v>1.3764685253375486E-2</v>
      </c>
      <c r="L744" s="22">
        <f t="shared" si="84"/>
        <v>3.5535261900557814E-2</v>
      </c>
    </row>
    <row r="745" spans="1:12" x14ac:dyDescent="0.2">
      <c r="A745" s="5">
        <v>44651</v>
      </c>
      <c r="B745" s="6">
        <v>101.03</v>
      </c>
      <c r="C745" s="6">
        <v>101.33</v>
      </c>
      <c r="D745" s="6">
        <f t="shared" si="78"/>
        <v>101.18</v>
      </c>
      <c r="E745" s="12">
        <f t="shared" si="79"/>
        <v>2.9650128483889814E-3</v>
      </c>
      <c r="F745" s="12">
        <f t="shared" si="82"/>
        <v>-1.9371417276141556E-2</v>
      </c>
      <c r="G745" s="6">
        <v>5.6180000000000003</v>
      </c>
      <c r="H745" s="6">
        <v>5.6589999999999998</v>
      </c>
      <c r="I745" s="11">
        <f t="shared" si="80"/>
        <v>5.6385000000000005</v>
      </c>
      <c r="J745" s="12">
        <f t="shared" si="81"/>
        <v>7.2714374390351116E-3</v>
      </c>
      <c r="K745" s="12">
        <f t="shared" si="83"/>
        <v>1.1439212556530798E-2</v>
      </c>
      <c r="L745" s="22">
        <f t="shared" si="84"/>
        <v>-9.8969863543613215E-3</v>
      </c>
    </row>
    <row r="746" spans="1:12" x14ac:dyDescent="0.2">
      <c r="A746" s="8">
        <v>44650</v>
      </c>
      <c r="B746" s="9">
        <v>107.15</v>
      </c>
      <c r="C746" s="9">
        <v>107.68</v>
      </c>
      <c r="D746" s="6">
        <f t="shared" si="78"/>
        <v>107.41500000000001</v>
      </c>
      <c r="E746" s="12">
        <f t="shared" si="79"/>
        <v>4.9341339663920413E-3</v>
      </c>
      <c r="F746" s="12">
        <f t="shared" si="82"/>
        <v>-5.8045896755574145E-2</v>
      </c>
      <c r="G746" s="9">
        <v>5.5629999999999997</v>
      </c>
      <c r="H746" s="9">
        <v>5.5789999999999997</v>
      </c>
      <c r="I746" s="11">
        <f t="shared" si="80"/>
        <v>5.5709999999999997</v>
      </c>
      <c r="J746" s="12">
        <f t="shared" si="81"/>
        <v>2.8720157960868812E-3</v>
      </c>
      <c r="K746" s="12">
        <f t="shared" si="83"/>
        <v>1.2116316639741553E-2</v>
      </c>
      <c r="L746" s="22">
        <f t="shared" si="84"/>
        <v>-3.647064666353584E-2</v>
      </c>
    </row>
    <row r="747" spans="1:12" x14ac:dyDescent="0.2">
      <c r="A747" s="5">
        <v>44649</v>
      </c>
      <c r="B747" s="6">
        <v>105</v>
      </c>
      <c r="C747" s="6">
        <v>105.39</v>
      </c>
      <c r="D747" s="6">
        <f t="shared" si="78"/>
        <v>105.19499999999999</v>
      </c>
      <c r="E747" s="12">
        <f t="shared" si="79"/>
        <v>3.7074005418508541E-3</v>
      </c>
      <c r="F747" s="12">
        <f t="shared" si="82"/>
        <v>2.1103664622843521E-2</v>
      </c>
      <c r="G747" s="6">
        <v>5.3120000000000003</v>
      </c>
      <c r="H747" s="6">
        <v>5.3470000000000004</v>
      </c>
      <c r="I747" s="11">
        <f t="shared" si="80"/>
        <v>5.3295000000000003</v>
      </c>
      <c r="J747" s="12">
        <f t="shared" si="81"/>
        <v>6.5672201895112378E-3</v>
      </c>
      <c r="K747" s="12">
        <f t="shared" si="83"/>
        <v>4.5313819307627234E-2</v>
      </c>
      <c r="L747" s="22">
        <f t="shared" si="84"/>
        <v>2.8548414678662246E-2</v>
      </c>
    </row>
    <row r="748" spans="1:12" x14ac:dyDescent="0.2">
      <c r="A748" s="8">
        <v>44648</v>
      </c>
      <c r="B748" s="9">
        <v>103.35</v>
      </c>
      <c r="C748" s="9">
        <v>103.6</v>
      </c>
      <c r="D748" s="6">
        <f t="shared" si="78"/>
        <v>103.47499999999999</v>
      </c>
      <c r="E748" s="12">
        <f t="shared" si="79"/>
        <v>2.4160425223483935E-3</v>
      </c>
      <c r="F748" s="12">
        <f t="shared" si="82"/>
        <v>1.662237255375687E-2</v>
      </c>
      <c r="G748" s="9">
        <v>5.4640000000000004</v>
      </c>
      <c r="H748" s="9">
        <v>5.5149999999999997</v>
      </c>
      <c r="I748" s="11">
        <f t="shared" si="80"/>
        <v>5.4894999999999996</v>
      </c>
      <c r="J748" s="12">
        <f t="shared" si="81"/>
        <v>9.2904636123507193E-3</v>
      </c>
      <c r="K748" s="12">
        <f t="shared" si="83"/>
        <v>-2.9146552509335844E-2</v>
      </c>
      <c r="L748" s="22">
        <f t="shared" si="84"/>
        <v>2.5481870785034159E-3</v>
      </c>
    </row>
    <row r="749" spans="1:12" x14ac:dyDescent="0.2">
      <c r="A749" s="5">
        <v>44645</v>
      </c>
      <c r="B749" s="6">
        <v>112.31</v>
      </c>
      <c r="C749" s="6">
        <v>112.92</v>
      </c>
      <c r="D749" s="6">
        <f t="shared" si="78"/>
        <v>112.61500000000001</v>
      </c>
      <c r="E749" s="12">
        <f t="shared" si="79"/>
        <v>5.4166851662744691E-3</v>
      </c>
      <c r="F749" s="12">
        <f t="shared" si="82"/>
        <v>-8.1161479376637313E-2</v>
      </c>
      <c r="G749" s="6">
        <v>5.55</v>
      </c>
      <c r="H749" s="6">
        <v>5.5869999999999997</v>
      </c>
      <c r="I749" s="11">
        <f t="shared" si="80"/>
        <v>5.5685000000000002</v>
      </c>
      <c r="J749" s="12">
        <f t="shared" si="81"/>
        <v>6.6445182724252346E-3</v>
      </c>
      <c r="K749" s="12">
        <f t="shared" si="83"/>
        <v>-1.4186944419502634E-2</v>
      </c>
      <c r="L749" s="22">
        <f t="shared" si="84"/>
        <v>-6.0566457190598125E-2</v>
      </c>
    </row>
    <row r="750" spans="1:12" x14ac:dyDescent="0.2">
      <c r="A750" s="8">
        <v>44644</v>
      </c>
      <c r="B750" s="9">
        <v>110.9</v>
      </c>
      <c r="C750" s="9">
        <v>111.51</v>
      </c>
      <c r="D750" s="6">
        <f t="shared" si="78"/>
        <v>111.20500000000001</v>
      </c>
      <c r="E750" s="12">
        <f t="shared" si="79"/>
        <v>5.485364866687643E-3</v>
      </c>
      <c r="F750" s="12">
        <f t="shared" si="82"/>
        <v>1.2679286003327128E-2</v>
      </c>
      <c r="G750" s="9">
        <v>5.46</v>
      </c>
      <c r="H750" s="9">
        <v>5.47</v>
      </c>
      <c r="I750" s="11">
        <f t="shared" si="80"/>
        <v>5.4649999999999999</v>
      </c>
      <c r="J750" s="12">
        <f t="shared" si="81"/>
        <v>1.8298261665141422E-3</v>
      </c>
      <c r="K750" s="12">
        <f t="shared" si="83"/>
        <v>1.8938700823421861E-2</v>
      </c>
      <c r="L750" s="22">
        <f t="shared" si="84"/>
        <v>1.4604089022474342E-2</v>
      </c>
    </row>
    <row r="751" spans="1:12" x14ac:dyDescent="0.2">
      <c r="A751" s="5">
        <v>44643</v>
      </c>
      <c r="B751" s="6">
        <v>114.1</v>
      </c>
      <c r="C751" s="6">
        <v>114.49</v>
      </c>
      <c r="D751" s="6">
        <f t="shared" si="78"/>
        <v>114.29499999999999</v>
      </c>
      <c r="E751" s="12">
        <f t="shared" si="79"/>
        <v>3.4122227569010071E-3</v>
      </c>
      <c r="F751" s="12">
        <f t="shared" si="82"/>
        <v>-2.7035303381599984E-2</v>
      </c>
      <c r="G751" s="6">
        <v>5.1710000000000003</v>
      </c>
      <c r="H751" s="6">
        <v>5.2</v>
      </c>
      <c r="I751" s="11">
        <f t="shared" si="80"/>
        <v>5.1855000000000002</v>
      </c>
      <c r="J751" s="12">
        <f t="shared" si="81"/>
        <v>5.5925175971458709E-3</v>
      </c>
      <c r="K751" s="12">
        <f t="shared" si="83"/>
        <v>5.3900298910423139E-2</v>
      </c>
      <c r="L751" s="22">
        <f t="shared" si="84"/>
        <v>-2.147179471348154E-3</v>
      </c>
    </row>
    <row r="752" spans="1:12" x14ac:dyDescent="0.2">
      <c r="A752" s="8">
        <v>44642</v>
      </c>
      <c r="B752" s="9">
        <v>108.46</v>
      </c>
      <c r="C752" s="9">
        <v>108.75</v>
      </c>
      <c r="D752" s="6">
        <f t="shared" si="78"/>
        <v>108.60499999999999</v>
      </c>
      <c r="E752" s="12">
        <f t="shared" si="79"/>
        <v>2.6702269692924479E-3</v>
      </c>
      <c r="F752" s="12">
        <f t="shared" si="82"/>
        <v>5.2391694673357581E-2</v>
      </c>
      <c r="G752" s="9">
        <v>5.1749999999999998</v>
      </c>
      <c r="H752" s="9">
        <v>5.1820000000000004</v>
      </c>
      <c r="I752" s="11">
        <f t="shared" si="80"/>
        <v>5.1784999999999997</v>
      </c>
      <c r="J752" s="12">
        <f t="shared" si="81"/>
        <v>1.3517427826591796E-3</v>
      </c>
      <c r="K752" s="12">
        <f t="shared" si="83"/>
        <v>1.3517427826592598E-3</v>
      </c>
      <c r="L752" s="22">
        <f t="shared" si="84"/>
        <v>3.6696640691481063E-2</v>
      </c>
    </row>
    <row r="753" spans="1:12" x14ac:dyDescent="0.2">
      <c r="A753" s="5">
        <v>44641</v>
      </c>
      <c r="B753" s="6">
        <v>110.64</v>
      </c>
      <c r="C753" s="6">
        <v>111.2</v>
      </c>
      <c r="D753" s="6">
        <f t="shared" si="78"/>
        <v>110.92</v>
      </c>
      <c r="E753" s="12">
        <f t="shared" si="79"/>
        <v>5.0486837360259849E-3</v>
      </c>
      <c r="F753" s="12">
        <f t="shared" si="82"/>
        <v>-2.0870897944464617E-2</v>
      </c>
      <c r="G753" s="6">
        <v>4.9710000000000001</v>
      </c>
      <c r="H753" s="6">
        <v>4.984</v>
      </c>
      <c r="I753" s="11">
        <f t="shared" si="80"/>
        <v>4.9775</v>
      </c>
      <c r="J753" s="12">
        <f t="shared" si="81"/>
        <v>2.6117528879959621E-3</v>
      </c>
      <c r="K753" s="12">
        <f t="shared" si="83"/>
        <v>4.038171772978405E-2</v>
      </c>
      <c r="L753" s="22">
        <f t="shared" si="84"/>
        <v>-2.0353960694389373E-3</v>
      </c>
    </row>
    <row r="754" spans="1:12" x14ac:dyDescent="0.2">
      <c r="A754" s="8">
        <v>44638</v>
      </c>
      <c r="B754" s="9">
        <v>103.12</v>
      </c>
      <c r="C754" s="9">
        <v>104.18</v>
      </c>
      <c r="D754" s="6">
        <f t="shared" si="78"/>
        <v>103.65</v>
      </c>
      <c r="E754" s="12">
        <f t="shared" si="79"/>
        <v>1.0226724553786804E-2</v>
      </c>
      <c r="F754" s="12">
        <f t="shared" si="82"/>
        <v>7.0139893873613079E-2</v>
      </c>
      <c r="G754" s="9">
        <v>4.8499999999999996</v>
      </c>
      <c r="H754" s="9">
        <v>4.9320000000000004</v>
      </c>
      <c r="I754" s="11">
        <f t="shared" si="80"/>
        <v>4.891</v>
      </c>
      <c r="J754" s="12">
        <f t="shared" si="81"/>
        <v>1.6765487630341594E-2</v>
      </c>
      <c r="K754" s="12">
        <f t="shared" si="83"/>
        <v>1.7685544878347947E-2</v>
      </c>
      <c r="L754" s="22">
        <f t="shared" si="84"/>
        <v>5.4009905333892057E-2</v>
      </c>
    </row>
    <row r="755" spans="1:12" x14ac:dyDescent="0.2">
      <c r="A755" s="5">
        <v>44637</v>
      </c>
      <c r="B755" s="6">
        <v>103.38</v>
      </c>
      <c r="C755" s="6">
        <v>103.86</v>
      </c>
      <c r="D755" s="6">
        <f t="shared" si="78"/>
        <v>103.62</v>
      </c>
      <c r="E755" s="12">
        <f t="shared" si="79"/>
        <v>4.6323103647944791E-3</v>
      </c>
      <c r="F755" s="12">
        <f t="shared" si="82"/>
        <v>2.8951939779964242E-4</v>
      </c>
      <c r="G755" s="6">
        <v>4.9619999999999997</v>
      </c>
      <c r="H755" s="6">
        <v>5.0389999999999997</v>
      </c>
      <c r="I755" s="11">
        <f t="shared" si="80"/>
        <v>5.0004999999999997</v>
      </c>
      <c r="J755" s="12">
        <f t="shared" si="81"/>
        <v>1.5398460153984593E-2</v>
      </c>
      <c r="K755" s="12">
        <f t="shared" si="83"/>
        <v>-2.1897810218978075E-2</v>
      </c>
      <c r="L755" s="22">
        <f t="shared" si="84"/>
        <v>-6.5332012974460901E-3</v>
      </c>
    </row>
    <row r="756" spans="1:12" x14ac:dyDescent="0.2">
      <c r="A756" s="8">
        <v>44636</v>
      </c>
      <c r="B756" s="9">
        <v>94.5</v>
      </c>
      <c r="C756" s="9">
        <v>95.85</v>
      </c>
      <c r="D756" s="6">
        <f t="shared" si="78"/>
        <v>95.174999999999997</v>
      </c>
      <c r="E756" s="12">
        <f t="shared" si="79"/>
        <v>1.4184397163120508E-2</v>
      </c>
      <c r="F756" s="12">
        <f t="shared" si="82"/>
        <v>8.8731284475965344E-2</v>
      </c>
      <c r="G756" s="9">
        <v>4.774</v>
      </c>
      <c r="H756" s="9">
        <v>4.8099999999999996</v>
      </c>
      <c r="I756" s="11">
        <f t="shared" si="80"/>
        <v>4.7919999999999998</v>
      </c>
      <c r="J756" s="12">
        <f t="shared" si="81"/>
        <v>7.512520868113437E-3</v>
      </c>
      <c r="K756" s="12">
        <f t="shared" si="83"/>
        <v>4.3510016694490838E-2</v>
      </c>
      <c r="L756" s="22">
        <f t="shared" si="84"/>
        <v>7.4825506498763086E-2</v>
      </c>
    </row>
    <row r="757" spans="1:12" x14ac:dyDescent="0.2">
      <c r="A757" s="5">
        <v>44635</v>
      </c>
      <c r="B757" s="6">
        <v>94.71</v>
      </c>
      <c r="C757" s="6">
        <v>95.2</v>
      </c>
      <c r="D757" s="6">
        <f t="shared" si="78"/>
        <v>94.954999999999998</v>
      </c>
      <c r="E757" s="12">
        <f t="shared" si="79"/>
        <v>5.1603391079986212E-3</v>
      </c>
      <c r="F757" s="12">
        <f t="shared" si="82"/>
        <v>2.3168869464482711E-3</v>
      </c>
      <c r="G757" s="6">
        <v>4.6539999999999999</v>
      </c>
      <c r="H757" s="6">
        <v>4.6689999999999996</v>
      </c>
      <c r="I757" s="11">
        <f t="shared" si="80"/>
        <v>4.6615000000000002</v>
      </c>
      <c r="J757" s="12">
        <f t="shared" si="81"/>
        <v>3.2178483320818791E-3</v>
      </c>
      <c r="K757" s="12">
        <f t="shared" si="83"/>
        <v>2.7995280489112817E-2</v>
      </c>
      <c r="L757" s="22">
        <f t="shared" si="84"/>
        <v>1.0213128182785287E-2</v>
      </c>
    </row>
    <row r="758" spans="1:12" x14ac:dyDescent="0.2">
      <c r="A758" s="8">
        <v>44634</v>
      </c>
      <c r="B758" s="9">
        <v>101.69</v>
      </c>
      <c r="C758" s="9">
        <v>102.5</v>
      </c>
      <c r="D758" s="6">
        <f t="shared" si="78"/>
        <v>102.095</v>
      </c>
      <c r="E758" s="12">
        <f t="shared" si="79"/>
        <v>7.9337871590185842E-3</v>
      </c>
      <c r="F758" s="12">
        <f t="shared" si="82"/>
        <v>-6.9934864586904344E-2</v>
      </c>
      <c r="G758" s="9">
        <v>4.71</v>
      </c>
      <c r="H758" s="9">
        <v>4.75</v>
      </c>
      <c r="I758" s="11">
        <f t="shared" si="80"/>
        <v>4.7300000000000004</v>
      </c>
      <c r="J758" s="12">
        <f t="shared" si="81"/>
        <v>8.4566596194503244E-3</v>
      </c>
      <c r="K758" s="12">
        <f t="shared" si="83"/>
        <v>-1.4482029598308688E-2</v>
      </c>
      <c r="L758" s="22">
        <f t="shared" si="84"/>
        <v>-5.2882825814259807E-2</v>
      </c>
    </row>
    <row r="759" spans="1:12" x14ac:dyDescent="0.2">
      <c r="A759" s="5">
        <v>44631</v>
      </c>
      <c r="B759" s="6">
        <v>108.5</v>
      </c>
      <c r="C759" s="6">
        <v>109.6</v>
      </c>
      <c r="D759" s="6">
        <f t="shared" si="78"/>
        <v>109.05</v>
      </c>
      <c r="E759" s="12">
        <f t="shared" si="79"/>
        <v>1.0087116001833969E-2</v>
      </c>
      <c r="F759" s="12">
        <f t="shared" si="82"/>
        <v>-6.3778083447959655E-2</v>
      </c>
      <c r="G759" s="6">
        <v>4.8070000000000004</v>
      </c>
      <c r="H759" s="6">
        <v>4.8109999999999999</v>
      </c>
      <c r="I759" s="11">
        <f t="shared" si="80"/>
        <v>4.8090000000000002</v>
      </c>
      <c r="J759" s="12">
        <f t="shared" si="81"/>
        <v>8.3177375753785802E-4</v>
      </c>
      <c r="K759" s="12">
        <f t="shared" si="83"/>
        <v>-1.6427531711374455E-2</v>
      </c>
      <c r="L759" s="22">
        <f t="shared" si="84"/>
        <v>-4.9217539441789089E-2</v>
      </c>
    </row>
    <row r="760" spans="1:12" x14ac:dyDescent="0.2">
      <c r="A760" s="8">
        <v>44630</v>
      </c>
      <c r="B760" s="9">
        <v>105.57</v>
      </c>
      <c r="C760" s="9">
        <v>105.85</v>
      </c>
      <c r="D760" s="6">
        <f t="shared" si="78"/>
        <v>105.71</v>
      </c>
      <c r="E760" s="12">
        <f t="shared" si="79"/>
        <v>2.6487560306499023E-3</v>
      </c>
      <c r="F760" s="12">
        <f t="shared" si="82"/>
        <v>3.1595875508466653E-2</v>
      </c>
      <c r="G760" s="9">
        <v>4.6500000000000004</v>
      </c>
      <c r="H760" s="9">
        <v>4.7309999999999999</v>
      </c>
      <c r="I760" s="11">
        <f t="shared" si="80"/>
        <v>4.6905000000000001</v>
      </c>
      <c r="J760" s="12">
        <f t="shared" si="81"/>
        <v>1.7268947873360946E-2</v>
      </c>
      <c r="K760" s="12">
        <f t="shared" si="83"/>
        <v>2.5263831148065297E-2</v>
      </c>
      <c r="L760" s="22">
        <f t="shared" si="84"/>
        <v>2.9648738523209275E-2</v>
      </c>
    </row>
    <row r="761" spans="1:12" x14ac:dyDescent="0.2">
      <c r="A761" s="5">
        <v>44629</v>
      </c>
      <c r="B761" s="6">
        <v>109.2</v>
      </c>
      <c r="C761" s="6">
        <v>110.59</v>
      </c>
      <c r="D761" s="6">
        <f t="shared" si="78"/>
        <v>109.89500000000001</v>
      </c>
      <c r="E761" s="12">
        <f t="shared" si="79"/>
        <v>1.2648437144547072E-2</v>
      </c>
      <c r="F761" s="12">
        <f t="shared" si="82"/>
        <v>-3.8081805359661658E-2</v>
      </c>
      <c r="G761" s="6">
        <v>4.5350000000000001</v>
      </c>
      <c r="H761" s="6">
        <v>4.5999999999999996</v>
      </c>
      <c r="I761" s="11">
        <f t="shared" si="80"/>
        <v>4.5674999999999999</v>
      </c>
      <c r="J761" s="12">
        <f t="shared" si="81"/>
        <v>1.4230979748221019E-2</v>
      </c>
      <c r="K761" s="12">
        <f t="shared" si="83"/>
        <v>2.6929392446633837E-2</v>
      </c>
      <c r="L761" s="22">
        <f t="shared" si="84"/>
        <v>-1.8090519686404342E-2</v>
      </c>
    </row>
    <row r="762" spans="1:12" x14ac:dyDescent="0.2">
      <c r="A762" s="8">
        <v>44628</v>
      </c>
      <c r="B762" s="9">
        <v>124.23</v>
      </c>
      <c r="C762" s="9">
        <v>124.83</v>
      </c>
      <c r="D762" s="6">
        <f t="shared" si="78"/>
        <v>124.53</v>
      </c>
      <c r="E762" s="12">
        <f t="shared" si="79"/>
        <v>4.8181161165983645E-3</v>
      </c>
      <c r="F762" s="12">
        <f t="shared" si="82"/>
        <v>-0.11752188227736282</v>
      </c>
      <c r="G762" s="9">
        <v>4.617</v>
      </c>
      <c r="H762" s="9">
        <v>4.6500000000000004</v>
      </c>
      <c r="I762" s="11">
        <f t="shared" si="80"/>
        <v>4.6334999999999997</v>
      </c>
      <c r="J762" s="12">
        <f t="shared" si="81"/>
        <v>7.1220459695695189E-3</v>
      </c>
      <c r="K762" s="12">
        <f t="shared" si="83"/>
        <v>-1.4244091939138892E-2</v>
      </c>
      <c r="L762" s="22">
        <f t="shared" si="84"/>
        <v>-8.5763417889335905E-2</v>
      </c>
    </row>
    <row r="763" spans="1:12" x14ac:dyDescent="0.2">
      <c r="A763" s="5">
        <v>44627</v>
      </c>
      <c r="B763" s="6">
        <v>120.26</v>
      </c>
      <c r="C763" s="6">
        <v>120.5</v>
      </c>
      <c r="D763" s="6">
        <f t="shared" si="78"/>
        <v>120.38</v>
      </c>
      <c r="E763" s="12">
        <f t="shared" si="79"/>
        <v>1.9936866589133984E-3</v>
      </c>
      <c r="F763" s="12">
        <f t="shared" si="82"/>
        <v>3.447416514371171E-2</v>
      </c>
      <c r="G763" s="6">
        <v>4.8310000000000004</v>
      </c>
      <c r="H763" s="6">
        <v>4.8540000000000001</v>
      </c>
      <c r="I763" s="11">
        <f t="shared" si="80"/>
        <v>4.8425000000000002</v>
      </c>
      <c r="J763" s="12">
        <f t="shared" si="81"/>
        <v>4.7496128033040139E-3</v>
      </c>
      <c r="K763" s="12">
        <f t="shared" si="83"/>
        <v>-4.3159525038719782E-2</v>
      </c>
      <c r="L763" s="22">
        <f t="shared" si="84"/>
        <v>1.0601396594970263E-2</v>
      </c>
    </row>
    <row r="764" spans="1:12" x14ac:dyDescent="0.2">
      <c r="A764" s="8">
        <v>44624</v>
      </c>
      <c r="B764" s="9">
        <v>114.69</v>
      </c>
      <c r="C764" s="9">
        <v>115.06</v>
      </c>
      <c r="D764" s="6">
        <f t="shared" si="78"/>
        <v>114.875</v>
      </c>
      <c r="E764" s="12">
        <f t="shared" si="79"/>
        <v>3.2208922742111385E-3</v>
      </c>
      <c r="F764" s="12">
        <f t="shared" si="82"/>
        <v>4.7921653971708444E-2</v>
      </c>
      <c r="G764" s="9">
        <v>4.9349999999999996</v>
      </c>
      <c r="H764" s="9">
        <v>4.9400000000000004</v>
      </c>
      <c r="I764" s="11">
        <f t="shared" si="80"/>
        <v>4.9375</v>
      </c>
      <c r="J764" s="12">
        <f t="shared" si="81"/>
        <v>1.0126582278482596E-3</v>
      </c>
      <c r="K764" s="12">
        <f t="shared" si="83"/>
        <v>-1.9240506329113893E-2</v>
      </c>
      <c r="L764" s="22">
        <f t="shared" si="84"/>
        <v>2.7268936004453553E-2</v>
      </c>
    </row>
  </sheetData>
  <mergeCells count="2">
    <mergeCell ref="B11:F11"/>
    <mergeCell ref="G11:K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767"/>
  <sheetViews>
    <sheetView zoomScale="130" zoomScaleNormal="130" workbookViewId="0">
      <selection activeCell="H15" sqref="H15"/>
    </sheetView>
  </sheetViews>
  <sheetFormatPr baseColWidth="10" defaultRowHeight="16" x14ac:dyDescent="0.2"/>
  <cols>
    <col min="2" max="2" width="12.1640625" customWidth="1"/>
    <col min="3" max="3" width="14" bestFit="1" customWidth="1"/>
    <col min="5" max="5" width="14.33203125" customWidth="1"/>
    <col min="8" max="8" width="15" bestFit="1" customWidth="1"/>
    <col min="10" max="10" width="14.83203125" customWidth="1"/>
  </cols>
  <sheetData>
    <row r="12" spans="1:10" x14ac:dyDescent="0.2">
      <c r="B12" s="35" t="s">
        <v>8</v>
      </c>
      <c r="C12" s="35"/>
      <c r="D12" s="36" t="s">
        <v>9</v>
      </c>
      <c r="E12" s="36"/>
      <c r="G12" s="35" t="s">
        <v>31</v>
      </c>
      <c r="H12" s="35"/>
      <c r="I12" s="36" t="s">
        <v>36</v>
      </c>
      <c r="J12" s="36"/>
    </row>
    <row r="13" spans="1:10" x14ac:dyDescent="0.2">
      <c r="A13" s="4" t="s">
        <v>5</v>
      </c>
      <c r="B13" s="4" t="s">
        <v>0</v>
      </c>
      <c r="C13" s="4" t="s">
        <v>7</v>
      </c>
      <c r="D13" s="4" t="s">
        <v>0</v>
      </c>
      <c r="E13" s="4" t="s">
        <v>7</v>
      </c>
      <c r="G13" s="4" t="s">
        <v>30</v>
      </c>
      <c r="H13" s="3">
        <v>70000000</v>
      </c>
      <c r="I13" s="4" t="s">
        <v>30</v>
      </c>
      <c r="J13" s="3">
        <v>70000000</v>
      </c>
    </row>
    <row r="14" spans="1:10" x14ac:dyDescent="0.2">
      <c r="A14" s="5">
        <v>45720</v>
      </c>
      <c r="B14" s="6">
        <v>14.69</v>
      </c>
      <c r="C14" s="7">
        <v>58551586</v>
      </c>
      <c r="D14" s="6">
        <v>32.869999999999997</v>
      </c>
      <c r="E14" s="7">
        <v>247590</v>
      </c>
      <c r="G14" t="s">
        <v>32</v>
      </c>
      <c r="H14" s="27">
        <f>ROUNDDOWN(H13/B14, 0)</f>
        <v>4765146</v>
      </c>
      <c r="I14" t="s">
        <v>32</v>
      </c>
      <c r="J14" s="27">
        <f>ROUNDDOWN(J13/D14, 0)</f>
        <v>2129601</v>
      </c>
    </row>
    <row r="15" spans="1:10" x14ac:dyDescent="0.2">
      <c r="A15" s="8">
        <v>45719</v>
      </c>
      <c r="B15" s="9">
        <v>14.61</v>
      </c>
      <c r="C15" s="10">
        <v>43880727</v>
      </c>
      <c r="D15" s="9">
        <v>32.799999999999997</v>
      </c>
      <c r="E15" s="10">
        <v>646006</v>
      </c>
      <c r="G15" t="s">
        <v>33</v>
      </c>
      <c r="H15" s="27">
        <f>AVERAGE(C14:C75)</f>
        <v>54806640.419354841</v>
      </c>
      <c r="I15" t="s">
        <v>33</v>
      </c>
      <c r="J15" s="27">
        <f>AVERAGE(E14:E75)</f>
        <v>503777.99193548388</v>
      </c>
    </row>
    <row r="16" spans="1:10" x14ac:dyDescent="0.2">
      <c r="A16" s="5">
        <v>45716</v>
      </c>
      <c r="B16" s="6">
        <v>14.61</v>
      </c>
      <c r="C16" s="7">
        <v>95169110</v>
      </c>
      <c r="D16" s="6">
        <v>33.58</v>
      </c>
      <c r="E16" s="7">
        <v>717244</v>
      </c>
    </row>
    <row r="17" spans="1:10" x14ac:dyDescent="0.2">
      <c r="A17" s="8">
        <v>45715</v>
      </c>
      <c r="B17" s="9">
        <v>14.83</v>
      </c>
      <c r="C17" s="10">
        <v>71912290</v>
      </c>
      <c r="D17" s="9">
        <v>34.17</v>
      </c>
      <c r="E17" s="10">
        <v>446850</v>
      </c>
      <c r="G17" t="s">
        <v>34</v>
      </c>
      <c r="H17">
        <f>H14/H15</f>
        <v>8.694468340951618E-2</v>
      </c>
      <c r="I17" t="s">
        <v>34</v>
      </c>
      <c r="J17">
        <f>J14/J15</f>
        <v>4.2272608849350579</v>
      </c>
    </row>
    <row r="18" spans="1:10" x14ac:dyDescent="0.2">
      <c r="A18" s="5">
        <v>45714</v>
      </c>
      <c r="B18" s="6">
        <v>15.01</v>
      </c>
      <c r="C18" s="7">
        <v>79201080</v>
      </c>
      <c r="D18" s="6">
        <v>35.520000000000003</v>
      </c>
      <c r="E18" s="7">
        <v>190319</v>
      </c>
      <c r="H18" t="s">
        <v>35</v>
      </c>
      <c r="J18" t="s">
        <v>37</v>
      </c>
    </row>
    <row r="19" spans="1:10" x14ac:dyDescent="0.2">
      <c r="A19" s="8">
        <v>45713</v>
      </c>
      <c r="B19" s="9">
        <v>14.84</v>
      </c>
      <c r="C19" s="10">
        <v>67860016</v>
      </c>
      <c r="D19" s="9">
        <v>35.29</v>
      </c>
      <c r="E19" s="10">
        <v>190829</v>
      </c>
    </row>
    <row r="20" spans="1:10" x14ac:dyDescent="0.2">
      <c r="A20" s="5">
        <v>45712</v>
      </c>
      <c r="B20" s="6">
        <v>14.89</v>
      </c>
      <c r="C20" s="7">
        <v>43968970</v>
      </c>
      <c r="D20" s="6">
        <v>35.630000000000003</v>
      </c>
      <c r="E20" s="7">
        <v>175084</v>
      </c>
    </row>
    <row r="21" spans="1:10" x14ac:dyDescent="0.2">
      <c r="A21" s="8">
        <v>45709</v>
      </c>
      <c r="B21" s="9">
        <v>15.06</v>
      </c>
      <c r="C21" s="10">
        <v>17975260</v>
      </c>
      <c r="D21" s="9">
        <v>35.340000000000003</v>
      </c>
      <c r="E21" s="10">
        <v>297558.5</v>
      </c>
    </row>
    <row r="22" spans="1:10" x14ac:dyDescent="0.2">
      <c r="A22" s="5">
        <v>45708</v>
      </c>
      <c r="B22" s="6">
        <v>15.05</v>
      </c>
      <c r="C22" s="7">
        <v>21234930</v>
      </c>
      <c r="D22" s="6">
        <v>35.56</v>
      </c>
      <c r="E22" s="7">
        <v>315138.5</v>
      </c>
    </row>
    <row r="23" spans="1:10" x14ac:dyDescent="0.2">
      <c r="A23" s="8">
        <v>45707</v>
      </c>
      <c r="B23" s="9">
        <v>14.9</v>
      </c>
      <c r="C23" s="10">
        <v>37850047</v>
      </c>
      <c r="D23" s="9">
        <v>35</v>
      </c>
      <c r="E23" s="10">
        <v>324013.5</v>
      </c>
    </row>
    <row r="24" spans="1:10" x14ac:dyDescent="0.2">
      <c r="A24" s="5">
        <v>45706</v>
      </c>
      <c r="B24" s="6">
        <v>15.45</v>
      </c>
      <c r="C24" s="7">
        <v>46576313</v>
      </c>
      <c r="D24" s="6">
        <v>34.71</v>
      </c>
      <c r="E24" s="7">
        <v>216624.5</v>
      </c>
    </row>
    <row r="25" spans="1:10" x14ac:dyDescent="0.2">
      <c r="A25" s="8">
        <v>45705</v>
      </c>
      <c r="B25" s="9">
        <v>15.76</v>
      </c>
      <c r="C25" s="10">
        <v>6868823</v>
      </c>
      <c r="D25" s="9">
        <v>34.56</v>
      </c>
      <c r="E25" s="10">
        <v>62253</v>
      </c>
    </row>
    <row r="26" spans="1:10" x14ac:dyDescent="0.2">
      <c r="A26" s="5">
        <v>45702</v>
      </c>
      <c r="B26" s="6">
        <v>15.56</v>
      </c>
      <c r="C26" s="7">
        <v>90200880</v>
      </c>
      <c r="D26" s="6">
        <v>34.75</v>
      </c>
      <c r="E26" s="7">
        <v>236674.5</v>
      </c>
    </row>
    <row r="27" spans="1:10" x14ac:dyDescent="0.2">
      <c r="A27" s="8">
        <v>45701</v>
      </c>
      <c r="B27" s="9">
        <v>15.22</v>
      </c>
      <c r="C27" s="10">
        <v>66741860</v>
      </c>
      <c r="D27" s="9">
        <v>34.9</v>
      </c>
      <c r="E27" s="10">
        <v>406653</v>
      </c>
    </row>
    <row r="28" spans="1:10" x14ac:dyDescent="0.2">
      <c r="A28" s="5">
        <v>45700</v>
      </c>
      <c r="B28" s="6">
        <v>15.21</v>
      </c>
      <c r="C28" s="7">
        <v>85406430</v>
      </c>
      <c r="D28" s="6">
        <v>34.94</v>
      </c>
      <c r="E28" s="7">
        <v>394982</v>
      </c>
    </row>
    <row r="29" spans="1:10" x14ac:dyDescent="0.2">
      <c r="A29" s="8">
        <v>45699</v>
      </c>
      <c r="B29" s="9">
        <v>15.16</v>
      </c>
      <c r="C29" s="10">
        <v>68784780</v>
      </c>
      <c r="D29" s="9">
        <v>34.93</v>
      </c>
      <c r="E29" s="10">
        <v>188726</v>
      </c>
    </row>
    <row r="30" spans="1:10" x14ac:dyDescent="0.2">
      <c r="A30" s="5">
        <v>45698</v>
      </c>
      <c r="B30" s="6">
        <v>14.99</v>
      </c>
      <c r="C30" s="7">
        <v>55577300</v>
      </c>
      <c r="D30" s="6">
        <v>34.840000000000003</v>
      </c>
      <c r="E30" s="7">
        <v>269454.5</v>
      </c>
    </row>
    <row r="31" spans="1:10" x14ac:dyDescent="0.2">
      <c r="A31" s="8">
        <v>45695</v>
      </c>
      <c r="B31" s="9">
        <v>15.03</v>
      </c>
      <c r="C31" s="10">
        <v>51358754</v>
      </c>
      <c r="D31" s="9">
        <v>34.94</v>
      </c>
      <c r="E31" s="10">
        <v>524975</v>
      </c>
    </row>
    <row r="32" spans="1:10" x14ac:dyDescent="0.2">
      <c r="A32" s="5">
        <v>45694</v>
      </c>
      <c r="B32" s="6">
        <v>14.93</v>
      </c>
      <c r="C32" s="7">
        <v>77414625</v>
      </c>
      <c r="D32" s="6">
        <v>34.369999999999997</v>
      </c>
      <c r="E32" s="7">
        <v>344707.5</v>
      </c>
    </row>
    <row r="33" spans="1:5" x14ac:dyDescent="0.2">
      <c r="A33" s="8">
        <v>45693</v>
      </c>
      <c r="B33" s="9">
        <v>14.6</v>
      </c>
      <c r="C33" s="10">
        <v>64456450</v>
      </c>
      <c r="D33" s="9">
        <v>34.049999999999997</v>
      </c>
      <c r="E33" s="10">
        <v>222617</v>
      </c>
    </row>
    <row r="34" spans="1:5" x14ac:dyDescent="0.2">
      <c r="A34" s="5">
        <v>45692</v>
      </c>
      <c r="B34" s="6">
        <v>14.66</v>
      </c>
      <c r="C34" s="7">
        <v>76522850</v>
      </c>
      <c r="D34" s="6">
        <v>34.58</v>
      </c>
      <c r="E34" s="7">
        <v>249534.5</v>
      </c>
    </row>
    <row r="35" spans="1:5" x14ac:dyDescent="0.2">
      <c r="A35" s="8">
        <v>45688</v>
      </c>
      <c r="B35" s="9">
        <v>14.47</v>
      </c>
      <c r="C35" s="10">
        <v>64033980</v>
      </c>
      <c r="D35" s="9">
        <v>33.869999999999997</v>
      </c>
      <c r="E35" s="10">
        <v>606992</v>
      </c>
    </row>
    <row r="36" spans="1:5" x14ac:dyDescent="0.2">
      <c r="A36" s="5">
        <v>45687</v>
      </c>
      <c r="B36" s="6">
        <v>14.76</v>
      </c>
      <c r="C36" s="7">
        <v>49680280</v>
      </c>
      <c r="D36" s="6">
        <v>33.96</v>
      </c>
      <c r="E36" s="7">
        <v>642349.5</v>
      </c>
    </row>
    <row r="37" spans="1:5" x14ac:dyDescent="0.2">
      <c r="A37" s="8">
        <v>45686</v>
      </c>
      <c r="B37" s="9">
        <v>14.71</v>
      </c>
      <c r="C37" s="10">
        <v>53209420</v>
      </c>
      <c r="D37" s="9">
        <v>33.86</v>
      </c>
      <c r="E37" s="10">
        <v>689240.5</v>
      </c>
    </row>
    <row r="38" spans="1:5" x14ac:dyDescent="0.2">
      <c r="A38" s="5">
        <v>45685</v>
      </c>
      <c r="B38" s="6">
        <v>14.57</v>
      </c>
      <c r="C38" s="7">
        <v>56793633</v>
      </c>
      <c r="D38" s="6">
        <v>33.770000000000003</v>
      </c>
      <c r="E38" s="7">
        <v>621571</v>
      </c>
    </row>
    <row r="39" spans="1:5" x14ac:dyDescent="0.2">
      <c r="A39" s="8">
        <v>45684</v>
      </c>
      <c r="B39" s="9">
        <v>14.62</v>
      </c>
      <c r="C39" s="10">
        <v>42710760</v>
      </c>
      <c r="D39" s="9">
        <v>33.49</v>
      </c>
      <c r="E39" s="10">
        <v>222382.5</v>
      </c>
    </row>
    <row r="40" spans="1:5" x14ac:dyDescent="0.2">
      <c r="A40" s="5">
        <v>45681</v>
      </c>
      <c r="B40" s="6">
        <v>14.38</v>
      </c>
      <c r="C40" s="7">
        <v>62641870</v>
      </c>
      <c r="D40" s="6">
        <v>33.99</v>
      </c>
      <c r="E40" s="7">
        <v>852012.5</v>
      </c>
    </row>
    <row r="41" spans="1:5" x14ac:dyDescent="0.2">
      <c r="A41" s="8">
        <v>45680</v>
      </c>
      <c r="B41" s="9">
        <v>14.45</v>
      </c>
      <c r="C41" s="10">
        <v>69143990</v>
      </c>
      <c r="D41" s="9">
        <v>32.74</v>
      </c>
      <c r="E41" s="10">
        <v>3554097.5</v>
      </c>
    </row>
    <row r="42" spans="1:5" x14ac:dyDescent="0.2">
      <c r="A42" s="5">
        <v>45679</v>
      </c>
      <c r="B42" s="6">
        <v>14.53</v>
      </c>
      <c r="C42" s="7">
        <v>82726630</v>
      </c>
      <c r="D42" s="6">
        <v>32.200000000000003</v>
      </c>
      <c r="E42" s="7">
        <v>343126.5</v>
      </c>
    </row>
    <row r="43" spans="1:5" x14ac:dyDescent="0.2">
      <c r="A43" s="8">
        <v>45678</v>
      </c>
      <c r="B43" s="9">
        <v>14.28</v>
      </c>
      <c r="C43" s="10">
        <v>44981207</v>
      </c>
      <c r="D43" s="9">
        <v>31.98</v>
      </c>
      <c r="E43" s="10">
        <v>302850.5</v>
      </c>
    </row>
    <row r="44" spans="1:5" x14ac:dyDescent="0.2">
      <c r="A44" s="5">
        <v>45677</v>
      </c>
      <c r="B44" s="6">
        <v>14.42</v>
      </c>
      <c r="C44" s="7">
        <v>5220353</v>
      </c>
      <c r="D44" s="6">
        <v>32.119999999999997</v>
      </c>
      <c r="E44" s="7">
        <v>93743</v>
      </c>
    </row>
    <row r="45" spans="1:5" x14ac:dyDescent="0.2">
      <c r="A45" s="8">
        <v>45674</v>
      </c>
      <c r="B45" s="9">
        <v>14.27</v>
      </c>
      <c r="C45" s="10">
        <v>49798620</v>
      </c>
      <c r="D45" s="9">
        <v>31.84</v>
      </c>
      <c r="E45" s="10">
        <v>463529.5</v>
      </c>
    </row>
    <row r="46" spans="1:5" x14ac:dyDescent="0.2">
      <c r="A46" s="5">
        <v>45673</v>
      </c>
      <c r="B46" s="6">
        <v>14.45</v>
      </c>
      <c r="C46" s="7">
        <v>61354090</v>
      </c>
      <c r="D46" s="6">
        <v>32.24</v>
      </c>
      <c r="E46" s="7">
        <v>753569.5</v>
      </c>
    </row>
    <row r="47" spans="1:5" x14ac:dyDescent="0.2">
      <c r="A47" s="8">
        <v>45672</v>
      </c>
      <c r="B47" s="9">
        <v>14.44</v>
      </c>
      <c r="C47" s="10">
        <v>65118434</v>
      </c>
      <c r="D47" s="9">
        <v>32.479999999999997</v>
      </c>
      <c r="E47" s="10">
        <v>345093</v>
      </c>
    </row>
    <row r="48" spans="1:5" x14ac:dyDescent="0.2">
      <c r="A48" s="5">
        <v>45671</v>
      </c>
      <c r="B48" s="6">
        <v>14.33</v>
      </c>
      <c r="C48" s="7">
        <v>45593240</v>
      </c>
      <c r="D48" s="6">
        <v>32.25</v>
      </c>
      <c r="E48" s="7">
        <v>591384.5</v>
      </c>
    </row>
    <row r="49" spans="1:5" x14ac:dyDescent="0.2">
      <c r="A49" s="8">
        <v>45670</v>
      </c>
      <c r="B49" s="9">
        <v>14.41</v>
      </c>
      <c r="C49" s="10">
        <v>50756520</v>
      </c>
      <c r="D49" s="9">
        <v>32.75</v>
      </c>
      <c r="E49" s="10">
        <v>524144</v>
      </c>
    </row>
    <row r="50" spans="1:5" x14ac:dyDescent="0.2">
      <c r="A50" s="5">
        <v>45667</v>
      </c>
      <c r="B50" s="6">
        <v>14.26</v>
      </c>
      <c r="C50" s="7">
        <v>43424140</v>
      </c>
      <c r="D50" s="6">
        <v>32.520000000000003</v>
      </c>
      <c r="E50" s="7">
        <v>373077</v>
      </c>
    </row>
    <row r="51" spans="1:5" x14ac:dyDescent="0.2">
      <c r="A51" s="8">
        <v>45666</v>
      </c>
      <c r="B51" s="9">
        <v>14.26</v>
      </c>
      <c r="C51" s="10">
        <v>15550750</v>
      </c>
      <c r="D51" s="9">
        <v>32.17</v>
      </c>
      <c r="E51" s="10">
        <v>161749.5</v>
      </c>
    </row>
    <row r="52" spans="1:5" x14ac:dyDescent="0.2">
      <c r="A52" s="5">
        <v>45665</v>
      </c>
      <c r="B52" s="6">
        <v>14.25</v>
      </c>
      <c r="C52" s="7">
        <v>50177500</v>
      </c>
      <c r="D52" s="6">
        <v>32.299999999999997</v>
      </c>
      <c r="E52" s="7">
        <v>691122</v>
      </c>
    </row>
    <row r="53" spans="1:5" x14ac:dyDescent="0.2">
      <c r="A53" s="8">
        <v>45664</v>
      </c>
      <c r="B53" s="9">
        <v>14.68</v>
      </c>
      <c r="C53" s="10">
        <v>44042168</v>
      </c>
      <c r="D53" s="9">
        <v>32.869999999999997</v>
      </c>
      <c r="E53" s="10">
        <v>750585</v>
      </c>
    </row>
    <row r="54" spans="1:5" x14ac:dyDescent="0.2">
      <c r="A54" s="5">
        <v>45663</v>
      </c>
      <c r="B54" s="6">
        <v>14.44</v>
      </c>
      <c r="C54" s="7">
        <v>36783793</v>
      </c>
      <c r="D54" s="6">
        <v>32.19</v>
      </c>
      <c r="E54" s="7">
        <v>545997.5</v>
      </c>
    </row>
    <row r="55" spans="1:5" x14ac:dyDescent="0.2">
      <c r="A55" s="8">
        <v>45660</v>
      </c>
      <c r="B55" s="9">
        <v>14.42</v>
      </c>
      <c r="C55" s="10">
        <v>24023810</v>
      </c>
      <c r="D55" s="9">
        <v>32.01</v>
      </c>
      <c r="E55" s="10">
        <v>287667.5</v>
      </c>
    </row>
    <row r="56" spans="1:5" x14ac:dyDescent="0.2">
      <c r="A56" s="5">
        <v>45659</v>
      </c>
      <c r="B56" s="6">
        <v>14.85</v>
      </c>
      <c r="C56" s="7">
        <v>21321780</v>
      </c>
      <c r="D56" s="6">
        <v>32.89</v>
      </c>
      <c r="E56" s="7">
        <v>190879.5</v>
      </c>
    </row>
    <row r="57" spans="1:5" x14ac:dyDescent="0.2">
      <c r="A57" s="8">
        <v>45657</v>
      </c>
      <c r="B57" s="9">
        <v>14.95</v>
      </c>
      <c r="C57" s="10">
        <v>17978760</v>
      </c>
      <c r="D57" s="9">
        <v>32.799999999999997</v>
      </c>
      <c r="E57" s="10">
        <v>72436.5</v>
      </c>
    </row>
    <row r="58" spans="1:5" x14ac:dyDescent="0.2">
      <c r="A58" s="5">
        <v>45656</v>
      </c>
      <c r="B58" s="6">
        <v>14.63</v>
      </c>
      <c r="C58" s="7">
        <v>29304340</v>
      </c>
      <c r="D58" s="6">
        <v>32.4</v>
      </c>
      <c r="E58" s="7">
        <v>112483.5</v>
      </c>
    </row>
    <row r="59" spans="1:5" x14ac:dyDescent="0.2">
      <c r="A59" s="8">
        <v>45653</v>
      </c>
      <c r="B59" s="9">
        <v>14.78</v>
      </c>
      <c r="C59" s="10">
        <v>35591870</v>
      </c>
      <c r="D59" s="9">
        <v>32.53</v>
      </c>
      <c r="E59" s="10">
        <v>212259</v>
      </c>
    </row>
    <row r="60" spans="1:5" x14ac:dyDescent="0.2">
      <c r="A60" s="5">
        <v>45652</v>
      </c>
      <c r="B60" s="6">
        <v>14.66</v>
      </c>
      <c r="C60" s="7">
        <v>29848100</v>
      </c>
      <c r="D60" s="6">
        <v>32.85</v>
      </c>
      <c r="E60" s="7">
        <v>150566.5</v>
      </c>
    </row>
    <row r="61" spans="1:5" x14ac:dyDescent="0.2">
      <c r="A61" s="8">
        <v>45650</v>
      </c>
      <c r="B61" s="9">
        <v>14.33</v>
      </c>
      <c r="C61" s="10">
        <v>11103680</v>
      </c>
      <c r="D61" s="9">
        <v>32.799999999999997</v>
      </c>
      <c r="E61" s="10">
        <v>82584.5</v>
      </c>
    </row>
    <row r="62" spans="1:5" x14ac:dyDescent="0.2">
      <c r="A62" s="5">
        <v>45649</v>
      </c>
      <c r="B62" s="6">
        <v>14.21</v>
      </c>
      <c r="C62" s="7">
        <v>26159110</v>
      </c>
      <c r="D62" s="6">
        <v>32.840000000000003</v>
      </c>
      <c r="E62" s="7">
        <v>302089.5</v>
      </c>
    </row>
    <row r="63" spans="1:5" x14ac:dyDescent="0.2">
      <c r="A63" s="8">
        <v>45646</v>
      </c>
      <c r="B63" s="9">
        <v>14.35</v>
      </c>
      <c r="C63" s="10">
        <v>146492000</v>
      </c>
      <c r="D63" s="9">
        <v>33.75</v>
      </c>
      <c r="E63" s="10">
        <v>6033305</v>
      </c>
    </row>
    <row r="64" spans="1:5" x14ac:dyDescent="0.2">
      <c r="A64" s="5">
        <v>45645</v>
      </c>
      <c r="B64" s="6">
        <v>14.54</v>
      </c>
      <c r="C64" s="7">
        <v>49565090</v>
      </c>
      <c r="D64" s="6">
        <v>33.68</v>
      </c>
      <c r="E64" s="7">
        <v>337892.5</v>
      </c>
    </row>
    <row r="65" spans="1:5" x14ac:dyDescent="0.2">
      <c r="A65" s="8">
        <v>45644</v>
      </c>
      <c r="B65" s="9">
        <v>14.67</v>
      </c>
      <c r="C65" s="10">
        <v>81377590</v>
      </c>
      <c r="D65" s="9">
        <v>33.409999999999997</v>
      </c>
      <c r="E65" s="10">
        <v>219144.5</v>
      </c>
    </row>
    <row r="66" spans="1:5" x14ac:dyDescent="0.2">
      <c r="A66" s="5">
        <v>45643</v>
      </c>
      <c r="B66" s="6">
        <v>15.12</v>
      </c>
      <c r="C66" s="7">
        <v>111148900</v>
      </c>
      <c r="D66" s="6">
        <v>34.020000000000003</v>
      </c>
      <c r="E66" s="7">
        <v>336749.5</v>
      </c>
    </row>
    <row r="67" spans="1:5" x14ac:dyDescent="0.2">
      <c r="A67" s="8">
        <v>45642</v>
      </c>
      <c r="B67" s="9">
        <v>14.76</v>
      </c>
      <c r="C67" s="10">
        <v>85069850</v>
      </c>
      <c r="D67" s="9">
        <v>33.85</v>
      </c>
      <c r="E67" s="10">
        <v>228756.5</v>
      </c>
    </row>
    <row r="68" spans="1:5" x14ac:dyDescent="0.2">
      <c r="A68" s="5">
        <v>45639</v>
      </c>
      <c r="B68" s="6">
        <v>15.14</v>
      </c>
      <c r="C68" s="7">
        <v>71425890</v>
      </c>
      <c r="D68" s="6">
        <v>33.69</v>
      </c>
      <c r="E68" s="7">
        <v>324314</v>
      </c>
    </row>
    <row r="69" spans="1:5" x14ac:dyDescent="0.2">
      <c r="A69" s="8">
        <v>45637</v>
      </c>
      <c r="B69" s="9">
        <v>15.32</v>
      </c>
      <c r="C69" s="10">
        <v>70342600</v>
      </c>
      <c r="D69" s="9">
        <v>34.32</v>
      </c>
      <c r="E69" s="10">
        <v>356256</v>
      </c>
    </row>
    <row r="70" spans="1:5" x14ac:dyDescent="0.2">
      <c r="A70" s="5">
        <v>45636</v>
      </c>
      <c r="B70" s="6">
        <v>15.19</v>
      </c>
      <c r="C70" s="7">
        <v>56265070</v>
      </c>
      <c r="D70" s="6">
        <v>34.21</v>
      </c>
      <c r="E70" s="7">
        <v>340169.5</v>
      </c>
    </row>
    <row r="71" spans="1:5" x14ac:dyDescent="0.2">
      <c r="A71" s="8">
        <v>45635</v>
      </c>
      <c r="B71" s="9">
        <v>15.28</v>
      </c>
      <c r="C71" s="10">
        <v>64842140</v>
      </c>
      <c r="D71" s="9">
        <v>33.94</v>
      </c>
      <c r="E71" s="10">
        <v>275891</v>
      </c>
    </row>
    <row r="72" spans="1:5" x14ac:dyDescent="0.2">
      <c r="A72" s="5">
        <v>45632</v>
      </c>
      <c r="B72" s="6">
        <v>15.08</v>
      </c>
      <c r="C72" s="7">
        <v>60102910</v>
      </c>
      <c r="D72" s="6">
        <v>33.47</v>
      </c>
      <c r="E72" s="7">
        <v>332437</v>
      </c>
    </row>
    <row r="73" spans="1:5" x14ac:dyDescent="0.2">
      <c r="A73" s="8">
        <v>45631</v>
      </c>
      <c r="B73" s="9">
        <v>15.3</v>
      </c>
      <c r="C73" s="10">
        <v>58817047</v>
      </c>
      <c r="D73" s="9">
        <v>33.86</v>
      </c>
      <c r="E73" s="10">
        <v>650249</v>
      </c>
    </row>
    <row r="74" spans="1:5" x14ac:dyDescent="0.2">
      <c r="A74" s="5">
        <v>45630</v>
      </c>
      <c r="B74" s="6">
        <v>15.33</v>
      </c>
      <c r="C74" s="7">
        <v>57116100</v>
      </c>
      <c r="D74" s="6">
        <v>32.74</v>
      </c>
      <c r="E74" s="7">
        <v>403868.5</v>
      </c>
    </row>
    <row r="75" spans="1:5" x14ac:dyDescent="0.2">
      <c r="A75" s="8">
        <v>45629</v>
      </c>
      <c r="B75" s="9">
        <v>15.28</v>
      </c>
      <c r="C75" s="10">
        <v>68860610</v>
      </c>
      <c r="D75" s="9">
        <v>32.659999999999997</v>
      </c>
      <c r="E75" s="10">
        <v>187785</v>
      </c>
    </row>
    <row r="76" spans="1:5" x14ac:dyDescent="0.2">
      <c r="A76" s="5">
        <v>45628</v>
      </c>
      <c r="B76" s="6">
        <v>15.2</v>
      </c>
      <c r="C76" s="7">
        <v>73267330</v>
      </c>
      <c r="D76" s="6">
        <v>32.840000000000003</v>
      </c>
      <c r="E76" s="7">
        <v>236870</v>
      </c>
    </row>
    <row r="77" spans="1:5" x14ac:dyDescent="0.2">
      <c r="A77" s="8">
        <v>45625</v>
      </c>
      <c r="B77" s="9">
        <v>15.21</v>
      </c>
      <c r="C77" s="10">
        <v>55658727</v>
      </c>
      <c r="D77" s="9">
        <v>32.83</v>
      </c>
      <c r="E77" s="10">
        <v>269740.5</v>
      </c>
    </row>
    <row r="78" spans="1:5" x14ac:dyDescent="0.2">
      <c r="A78" s="5">
        <v>45624</v>
      </c>
      <c r="B78" s="6">
        <v>15.19</v>
      </c>
      <c r="C78" s="7">
        <v>8583798</v>
      </c>
      <c r="D78" s="6">
        <v>32.83</v>
      </c>
      <c r="E78" s="7">
        <v>272926.5</v>
      </c>
    </row>
    <row r="79" spans="1:5" x14ac:dyDescent="0.2">
      <c r="A79" s="8">
        <v>45623</v>
      </c>
      <c r="B79" s="9">
        <v>15.2</v>
      </c>
      <c r="C79" s="10">
        <v>70821555</v>
      </c>
      <c r="D79" s="9">
        <v>32.61</v>
      </c>
      <c r="E79" s="10">
        <v>431043</v>
      </c>
    </row>
    <row r="80" spans="1:5" x14ac:dyDescent="0.2">
      <c r="A80" s="5">
        <v>45622</v>
      </c>
      <c r="B80" s="6">
        <v>15.36</v>
      </c>
      <c r="C80" s="7">
        <v>75540980</v>
      </c>
      <c r="D80" s="6">
        <v>32.380000000000003</v>
      </c>
      <c r="E80" s="7">
        <v>628126</v>
      </c>
    </row>
    <row r="81" spans="1:5" x14ac:dyDescent="0.2">
      <c r="A81" s="8">
        <v>45621</v>
      </c>
      <c r="B81" s="9">
        <v>15.04</v>
      </c>
      <c r="C81" s="10">
        <v>206414500</v>
      </c>
      <c r="D81" s="9">
        <v>32.979999999999997</v>
      </c>
      <c r="E81" s="10">
        <v>1586544.5</v>
      </c>
    </row>
    <row r="82" spans="1:5" x14ac:dyDescent="0.2">
      <c r="A82" s="5">
        <v>45618</v>
      </c>
      <c r="B82" s="6">
        <v>15.4</v>
      </c>
      <c r="C82" s="7">
        <v>84826270</v>
      </c>
      <c r="D82" s="6">
        <v>34.65</v>
      </c>
      <c r="E82" s="7">
        <v>220803.5</v>
      </c>
    </row>
    <row r="83" spans="1:5" x14ac:dyDescent="0.2">
      <c r="A83" s="8">
        <v>45617</v>
      </c>
      <c r="B83" s="9">
        <v>15.54</v>
      </c>
      <c r="C83" s="10">
        <v>75271110</v>
      </c>
      <c r="D83" s="9">
        <v>34.76</v>
      </c>
      <c r="E83" s="10">
        <v>294144.5</v>
      </c>
    </row>
    <row r="84" spans="1:5" x14ac:dyDescent="0.2">
      <c r="A84" s="5">
        <v>45616</v>
      </c>
      <c r="B84" s="6">
        <v>15.29</v>
      </c>
      <c r="C84" s="7">
        <v>104095300</v>
      </c>
      <c r="D84" s="6">
        <v>35.11</v>
      </c>
      <c r="E84" s="7">
        <v>235196.5</v>
      </c>
    </row>
    <row r="85" spans="1:5" x14ac:dyDescent="0.2">
      <c r="A85" s="8">
        <v>45615</v>
      </c>
      <c r="B85" s="9">
        <v>15.14</v>
      </c>
      <c r="C85" s="10">
        <v>66672920</v>
      </c>
      <c r="D85" s="9">
        <v>35.32</v>
      </c>
      <c r="E85" s="10">
        <v>198607</v>
      </c>
    </row>
    <row r="86" spans="1:5" x14ac:dyDescent="0.2">
      <c r="A86" s="5">
        <v>45611</v>
      </c>
      <c r="B86" s="6">
        <v>15.45</v>
      </c>
      <c r="C86" s="7">
        <v>62151207</v>
      </c>
      <c r="D86" s="6">
        <v>36.01</v>
      </c>
      <c r="E86" s="7">
        <v>268852.5</v>
      </c>
    </row>
    <row r="87" spans="1:5" x14ac:dyDescent="0.2">
      <c r="A87" s="8">
        <v>45610</v>
      </c>
      <c r="B87" s="9">
        <v>15.42</v>
      </c>
      <c r="C87" s="10">
        <v>63746240</v>
      </c>
      <c r="D87" s="9">
        <v>35.14</v>
      </c>
      <c r="E87" s="10">
        <v>154331</v>
      </c>
    </row>
    <row r="88" spans="1:5" x14ac:dyDescent="0.2">
      <c r="A88" s="5">
        <v>45609</v>
      </c>
      <c r="B88" s="6">
        <v>15.7</v>
      </c>
      <c r="C88" s="7">
        <v>63407566</v>
      </c>
      <c r="D88" s="6">
        <v>35.18</v>
      </c>
      <c r="E88" s="7">
        <v>255333.5</v>
      </c>
    </row>
    <row r="89" spans="1:5" x14ac:dyDescent="0.2">
      <c r="A89" s="8">
        <v>45608</v>
      </c>
      <c r="B89" s="9">
        <v>15.73</v>
      </c>
      <c r="C89" s="10">
        <v>60963168</v>
      </c>
      <c r="D89" s="9">
        <v>35.36</v>
      </c>
      <c r="E89" s="10">
        <v>149902.5</v>
      </c>
    </row>
    <row r="90" spans="1:5" x14ac:dyDescent="0.2">
      <c r="A90" s="5">
        <v>45607</v>
      </c>
      <c r="B90" s="6">
        <v>15.65</v>
      </c>
      <c r="C90" s="7">
        <v>46472160</v>
      </c>
      <c r="D90" s="6">
        <v>35.99</v>
      </c>
      <c r="E90" s="7">
        <v>232148</v>
      </c>
    </row>
    <row r="91" spans="1:5" x14ac:dyDescent="0.2">
      <c r="A91" s="8">
        <v>45604</v>
      </c>
      <c r="B91" s="9">
        <v>15.4</v>
      </c>
      <c r="C91" s="10">
        <v>52600450</v>
      </c>
      <c r="D91" s="9">
        <v>36.42</v>
      </c>
      <c r="E91" s="10">
        <v>316753</v>
      </c>
    </row>
    <row r="92" spans="1:5" x14ac:dyDescent="0.2">
      <c r="A92" s="5">
        <v>45603</v>
      </c>
      <c r="B92" s="6">
        <v>15.82</v>
      </c>
      <c r="C92" s="7">
        <v>67302970</v>
      </c>
      <c r="D92" s="6">
        <v>37.85</v>
      </c>
      <c r="E92" s="7">
        <v>637286.5</v>
      </c>
    </row>
    <row r="93" spans="1:5" x14ac:dyDescent="0.2">
      <c r="A93" s="8">
        <v>45602</v>
      </c>
      <c r="B93" s="9">
        <v>16.23</v>
      </c>
      <c r="C93" s="10">
        <v>73218380</v>
      </c>
      <c r="D93" s="9">
        <v>36.630000000000003</v>
      </c>
      <c r="E93" s="10">
        <v>283360.5</v>
      </c>
    </row>
    <row r="94" spans="1:5" x14ac:dyDescent="0.2">
      <c r="A94" s="5">
        <v>45601</v>
      </c>
      <c r="B94" s="6">
        <v>15.97</v>
      </c>
      <c r="C94" s="7">
        <v>53302200</v>
      </c>
      <c r="D94" s="6">
        <v>36.090000000000003</v>
      </c>
      <c r="E94" s="7">
        <v>198994</v>
      </c>
    </row>
    <row r="95" spans="1:5" x14ac:dyDescent="0.2">
      <c r="A95" s="8">
        <v>45600</v>
      </c>
      <c r="B95" s="9">
        <v>16.190000000000001</v>
      </c>
      <c r="C95" s="10">
        <v>42344160</v>
      </c>
      <c r="D95" s="9">
        <v>36.81</v>
      </c>
      <c r="E95" s="10">
        <v>201548</v>
      </c>
    </row>
    <row r="96" spans="1:5" x14ac:dyDescent="0.2">
      <c r="A96" s="5">
        <v>45597</v>
      </c>
      <c r="B96" s="6">
        <v>15.91</v>
      </c>
      <c r="C96" s="7">
        <v>39466420</v>
      </c>
      <c r="D96" s="6">
        <v>36.15</v>
      </c>
      <c r="E96" s="7">
        <v>273435</v>
      </c>
    </row>
    <row r="97" spans="1:5" x14ac:dyDescent="0.2">
      <c r="A97" s="8">
        <v>45596</v>
      </c>
      <c r="B97" s="9">
        <v>15.81</v>
      </c>
      <c r="C97" s="10">
        <v>72460460</v>
      </c>
      <c r="D97" s="9">
        <v>36.19</v>
      </c>
      <c r="E97" s="10">
        <v>254450</v>
      </c>
    </row>
    <row r="98" spans="1:5" x14ac:dyDescent="0.2">
      <c r="A98" s="5">
        <v>45595</v>
      </c>
      <c r="B98" s="6">
        <v>16.010000000000002</v>
      </c>
      <c r="C98" s="7">
        <v>65876690</v>
      </c>
      <c r="D98" s="6">
        <v>36.229999999999997</v>
      </c>
      <c r="E98" s="7">
        <v>251400.5</v>
      </c>
    </row>
    <row r="99" spans="1:5" x14ac:dyDescent="0.2">
      <c r="A99" s="8">
        <v>45594</v>
      </c>
      <c r="B99" s="9">
        <v>16.260000000000002</v>
      </c>
      <c r="C99" s="10">
        <v>62336688</v>
      </c>
      <c r="D99" s="9">
        <v>36.15</v>
      </c>
      <c r="E99" s="10">
        <v>468320.5</v>
      </c>
    </row>
    <row r="100" spans="1:5" x14ac:dyDescent="0.2">
      <c r="A100" s="5">
        <v>45593</v>
      </c>
      <c r="B100" s="6">
        <v>16.8</v>
      </c>
      <c r="C100" s="7">
        <v>51355754</v>
      </c>
      <c r="D100" s="6">
        <v>36.6</v>
      </c>
      <c r="E100" s="7">
        <v>207377</v>
      </c>
    </row>
    <row r="101" spans="1:5" x14ac:dyDescent="0.2">
      <c r="A101" s="8">
        <v>45590</v>
      </c>
      <c r="B101" s="9">
        <v>16.64</v>
      </c>
      <c r="C101" s="10">
        <v>56839350</v>
      </c>
      <c r="D101" s="9">
        <v>36.6</v>
      </c>
      <c r="E101" s="10">
        <v>291722</v>
      </c>
    </row>
    <row r="102" spans="1:5" x14ac:dyDescent="0.2">
      <c r="A102" s="5">
        <v>45589</v>
      </c>
      <c r="B102" s="6">
        <v>16.46</v>
      </c>
      <c r="C102" s="7">
        <v>52969754</v>
      </c>
      <c r="D102" s="6">
        <v>36.89</v>
      </c>
      <c r="E102" s="7">
        <v>326790</v>
      </c>
    </row>
    <row r="103" spans="1:5" x14ac:dyDescent="0.2">
      <c r="A103" s="8">
        <v>45588</v>
      </c>
      <c r="B103" s="9">
        <v>16.53</v>
      </c>
      <c r="C103" s="10">
        <v>59148130</v>
      </c>
      <c r="D103" s="9">
        <v>36.909999999999997</v>
      </c>
      <c r="E103" s="10">
        <v>396050</v>
      </c>
    </row>
    <row r="104" spans="1:5" x14ac:dyDescent="0.2">
      <c r="A104" s="5">
        <v>45587</v>
      </c>
      <c r="B104" s="6">
        <v>16.75</v>
      </c>
      <c r="C104" s="7">
        <v>85694240</v>
      </c>
      <c r="D104" s="6">
        <v>37.28</v>
      </c>
      <c r="E104" s="7">
        <v>230751.5</v>
      </c>
    </row>
    <row r="105" spans="1:5" x14ac:dyDescent="0.2">
      <c r="A105" s="8">
        <v>45586</v>
      </c>
      <c r="B105" s="9">
        <v>16.91</v>
      </c>
      <c r="C105" s="10">
        <v>53163200</v>
      </c>
      <c r="D105" s="9">
        <v>37.630000000000003</v>
      </c>
      <c r="E105" s="10">
        <v>84727.5</v>
      </c>
    </row>
    <row r="106" spans="1:5" x14ac:dyDescent="0.2">
      <c r="A106" s="5">
        <v>45583</v>
      </c>
      <c r="B106" s="6">
        <v>17.05</v>
      </c>
      <c r="C106" s="7">
        <v>54672190</v>
      </c>
      <c r="D106" s="6">
        <v>37.880000000000003</v>
      </c>
      <c r="E106" s="7">
        <v>264814.5</v>
      </c>
    </row>
    <row r="107" spans="1:5" x14ac:dyDescent="0.2">
      <c r="A107" s="8">
        <v>45582</v>
      </c>
      <c r="B107" s="9">
        <v>16.920000000000002</v>
      </c>
      <c r="C107" s="10">
        <v>54553080</v>
      </c>
      <c r="D107" s="9">
        <v>37.799999999999997</v>
      </c>
      <c r="E107" s="10">
        <v>196183.5</v>
      </c>
    </row>
    <row r="108" spans="1:5" x14ac:dyDescent="0.2">
      <c r="A108" s="5">
        <v>45581</v>
      </c>
      <c r="B108" s="6">
        <v>16.73</v>
      </c>
      <c r="C108" s="7">
        <v>76758140</v>
      </c>
      <c r="D108" s="6">
        <v>38.729999999999997</v>
      </c>
      <c r="E108" s="7">
        <v>400126</v>
      </c>
    </row>
    <row r="109" spans="1:5" x14ac:dyDescent="0.2">
      <c r="A109" s="8">
        <v>45580</v>
      </c>
      <c r="B109" s="9">
        <v>16.260000000000002</v>
      </c>
      <c r="C109" s="10">
        <v>79725510</v>
      </c>
      <c r="D109" s="9">
        <v>37.700000000000003</v>
      </c>
      <c r="E109" s="10">
        <v>292534.5</v>
      </c>
    </row>
    <row r="110" spans="1:5" x14ac:dyDescent="0.2">
      <c r="A110" s="5">
        <v>45579</v>
      </c>
      <c r="B110" s="6">
        <v>15.93</v>
      </c>
      <c r="C110" s="7">
        <v>92848160</v>
      </c>
      <c r="D110" s="6">
        <v>38.090000000000003</v>
      </c>
      <c r="E110" s="7">
        <v>245894.5</v>
      </c>
    </row>
    <row r="111" spans="1:5" x14ac:dyDescent="0.2">
      <c r="A111" s="8">
        <v>45576</v>
      </c>
      <c r="B111" s="9">
        <v>15.63</v>
      </c>
      <c r="C111" s="10">
        <v>66873690</v>
      </c>
      <c r="D111" s="9">
        <v>38.17</v>
      </c>
      <c r="E111" s="10">
        <v>287556</v>
      </c>
    </row>
    <row r="112" spans="1:5" x14ac:dyDescent="0.2">
      <c r="A112" s="5">
        <v>45575</v>
      </c>
      <c r="B112" s="6">
        <v>15.74</v>
      </c>
      <c r="C112" s="7">
        <v>80623530</v>
      </c>
      <c r="D112" s="6">
        <v>37.979999999999997</v>
      </c>
      <c r="E112" s="7">
        <v>265522.5</v>
      </c>
    </row>
    <row r="113" spans="1:5" x14ac:dyDescent="0.2">
      <c r="A113" s="8">
        <v>45574</v>
      </c>
      <c r="B113" s="9">
        <v>15.77</v>
      </c>
      <c r="C113" s="10">
        <v>71717600</v>
      </c>
      <c r="D113" s="9">
        <v>37.94</v>
      </c>
      <c r="E113" s="10">
        <v>543996.5</v>
      </c>
    </row>
    <row r="114" spans="1:5" x14ac:dyDescent="0.2">
      <c r="A114" s="5">
        <v>45573</v>
      </c>
      <c r="B114" s="6">
        <v>15.57</v>
      </c>
      <c r="C114" s="7">
        <v>53435970</v>
      </c>
      <c r="D114" s="6">
        <v>37.99</v>
      </c>
      <c r="E114" s="7">
        <v>200408</v>
      </c>
    </row>
    <row r="115" spans="1:5" x14ac:dyDescent="0.2">
      <c r="A115" s="8">
        <v>45572</v>
      </c>
      <c r="B115" s="9">
        <v>15.56</v>
      </c>
      <c r="C115" s="10">
        <v>55795800</v>
      </c>
      <c r="D115" s="9">
        <v>38.17</v>
      </c>
      <c r="E115" s="10">
        <v>346489</v>
      </c>
    </row>
    <row r="116" spans="1:5" x14ac:dyDescent="0.2">
      <c r="A116" s="5">
        <v>45569</v>
      </c>
      <c r="B116" s="6">
        <v>16.03</v>
      </c>
      <c r="C116" s="7">
        <v>73705370</v>
      </c>
      <c r="D116" s="6">
        <v>38.58</v>
      </c>
      <c r="E116" s="7">
        <v>301531.5</v>
      </c>
    </row>
    <row r="117" spans="1:5" x14ac:dyDescent="0.2">
      <c r="A117" s="8">
        <v>45568</v>
      </c>
      <c r="B117" s="9">
        <v>15.75</v>
      </c>
      <c r="C117" s="10">
        <v>86748800</v>
      </c>
      <c r="D117" s="9">
        <v>38.39</v>
      </c>
      <c r="E117" s="10">
        <v>406849</v>
      </c>
    </row>
    <row r="118" spans="1:5" x14ac:dyDescent="0.2">
      <c r="A118" s="5">
        <v>45567</v>
      </c>
      <c r="B118" s="6">
        <v>15.74</v>
      </c>
      <c r="C118" s="7">
        <v>84384260</v>
      </c>
      <c r="D118" s="6">
        <v>38.76</v>
      </c>
      <c r="E118" s="7">
        <v>242383.5</v>
      </c>
    </row>
    <row r="119" spans="1:5" x14ac:dyDescent="0.2">
      <c r="A119" s="8">
        <v>45565</v>
      </c>
      <c r="B119" s="9">
        <v>16.149999999999999</v>
      </c>
      <c r="C119" s="10">
        <v>74770625</v>
      </c>
      <c r="D119" s="9">
        <v>39.32</v>
      </c>
      <c r="E119" s="10">
        <v>235403</v>
      </c>
    </row>
    <row r="120" spans="1:5" x14ac:dyDescent="0.2">
      <c r="A120" s="5">
        <v>45562</v>
      </c>
      <c r="B120" s="6">
        <v>16.149999999999999</v>
      </c>
      <c r="C120" s="7">
        <v>81836875</v>
      </c>
      <c r="D120" s="6">
        <v>39.5</v>
      </c>
      <c r="E120" s="7">
        <v>205495.5</v>
      </c>
    </row>
    <row r="121" spans="1:5" x14ac:dyDescent="0.2">
      <c r="A121" s="8">
        <v>45561</v>
      </c>
      <c r="B121" s="9">
        <v>16</v>
      </c>
      <c r="C121" s="10">
        <v>78955484</v>
      </c>
      <c r="D121" s="9">
        <v>40</v>
      </c>
      <c r="E121" s="10">
        <v>313074</v>
      </c>
    </row>
    <row r="122" spans="1:5" x14ac:dyDescent="0.2">
      <c r="A122" s="5">
        <v>45560</v>
      </c>
      <c r="B122" s="6">
        <v>15.91</v>
      </c>
      <c r="C122" s="7">
        <v>66493516</v>
      </c>
      <c r="D122" s="6">
        <v>39.19</v>
      </c>
      <c r="E122" s="7">
        <v>288714</v>
      </c>
    </row>
    <row r="123" spans="1:5" x14ac:dyDescent="0.2">
      <c r="A123" s="8">
        <v>45559</v>
      </c>
      <c r="B123" s="9">
        <v>15.83</v>
      </c>
      <c r="C123" s="10">
        <v>64675740</v>
      </c>
      <c r="D123" s="9">
        <v>40.270000000000003</v>
      </c>
      <c r="E123" s="10">
        <v>248190.5</v>
      </c>
    </row>
    <row r="124" spans="1:5" x14ac:dyDescent="0.2">
      <c r="A124" s="5">
        <v>45558</v>
      </c>
      <c r="B124" s="6">
        <v>15.53</v>
      </c>
      <c r="C124" s="7">
        <v>51722290</v>
      </c>
      <c r="D124" s="6">
        <v>39.67</v>
      </c>
      <c r="E124" s="7">
        <v>402470.5</v>
      </c>
    </row>
    <row r="125" spans="1:5" x14ac:dyDescent="0.2">
      <c r="A125" s="8">
        <v>45555</v>
      </c>
      <c r="B125" s="9">
        <v>15.54</v>
      </c>
      <c r="C125" s="10">
        <v>189808300</v>
      </c>
      <c r="D125" s="9">
        <v>40.93</v>
      </c>
      <c r="E125" s="10">
        <v>7916790</v>
      </c>
    </row>
    <row r="126" spans="1:5" x14ac:dyDescent="0.2">
      <c r="A126" s="5">
        <v>45554</v>
      </c>
      <c r="B126" s="6">
        <v>16.16</v>
      </c>
      <c r="C126" s="7">
        <v>59409450</v>
      </c>
      <c r="D126" s="6">
        <v>39.42</v>
      </c>
      <c r="E126" s="7">
        <v>358067.5</v>
      </c>
    </row>
    <row r="127" spans="1:5" x14ac:dyDescent="0.2">
      <c r="A127" s="8">
        <v>45553</v>
      </c>
      <c r="B127" s="9">
        <v>16.28</v>
      </c>
      <c r="C127" s="10">
        <v>42255300</v>
      </c>
      <c r="D127" s="9">
        <v>39.770000000000003</v>
      </c>
      <c r="E127" s="10">
        <v>368867</v>
      </c>
    </row>
    <row r="128" spans="1:5" x14ac:dyDescent="0.2">
      <c r="A128" s="5">
        <v>45552</v>
      </c>
      <c r="B128" s="6">
        <v>16</v>
      </c>
      <c r="C128" s="7">
        <v>70959070</v>
      </c>
      <c r="D128" s="6">
        <v>40.04</v>
      </c>
      <c r="E128" s="7">
        <v>546403</v>
      </c>
    </row>
    <row r="129" spans="1:5" x14ac:dyDescent="0.2">
      <c r="A129" s="8">
        <v>45548</v>
      </c>
      <c r="B129" s="9">
        <v>16.25</v>
      </c>
      <c r="C129" s="10">
        <v>47652313</v>
      </c>
      <c r="D129" s="9">
        <v>38.630000000000003</v>
      </c>
      <c r="E129" s="10">
        <v>382512.5</v>
      </c>
    </row>
    <row r="130" spans="1:5" x14ac:dyDescent="0.2">
      <c r="A130" s="5">
        <v>45547</v>
      </c>
      <c r="B130" s="6">
        <v>16.2</v>
      </c>
      <c r="C130" s="7">
        <v>79915370</v>
      </c>
      <c r="D130" s="6">
        <v>39.200000000000003</v>
      </c>
      <c r="E130" s="7">
        <v>556840.5</v>
      </c>
    </row>
    <row r="131" spans="1:5" x14ac:dyDescent="0.2">
      <c r="A131" s="8">
        <v>45546</v>
      </c>
      <c r="B131" s="9">
        <v>15.96</v>
      </c>
      <c r="C131" s="10">
        <v>64525840</v>
      </c>
      <c r="D131" s="9">
        <v>38.520000000000003</v>
      </c>
      <c r="E131" s="10">
        <v>453070.5</v>
      </c>
    </row>
    <row r="132" spans="1:5" x14ac:dyDescent="0.2">
      <c r="A132" s="5">
        <v>45545</v>
      </c>
      <c r="B132" s="6">
        <v>15.73</v>
      </c>
      <c r="C132" s="7">
        <v>66215030</v>
      </c>
      <c r="D132" s="6">
        <v>38.72</v>
      </c>
      <c r="E132" s="7">
        <v>524053.5</v>
      </c>
    </row>
    <row r="133" spans="1:5" x14ac:dyDescent="0.2">
      <c r="A133" s="8">
        <v>45544</v>
      </c>
      <c r="B133" s="9">
        <v>16.23</v>
      </c>
      <c r="C133" s="10">
        <v>44840820</v>
      </c>
      <c r="D133" s="9">
        <v>35.69</v>
      </c>
      <c r="E133" s="10">
        <v>695540.5</v>
      </c>
    </row>
    <row r="134" spans="1:5" x14ac:dyDescent="0.2">
      <c r="A134" s="5">
        <v>45541</v>
      </c>
      <c r="B134" s="6">
        <v>16.18</v>
      </c>
      <c r="C134" s="7">
        <v>52548070</v>
      </c>
      <c r="D134" s="6">
        <v>34.01</v>
      </c>
      <c r="E134" s="7">
        <v>436667.5</v>
      </c>
    </row>
    <row r="135" spans="1:5" x14ac:dyDescent="0.2">
      <c r="A135" s="8">
        <v>45540</v>
      </c>
      <c r="B135" s="9">
        <v>16.309999999999999</v>
      </c>
      <c r="C135" s="10">
        <v>80707234</v>
      </c>
      <c r="D135" s="9">
        <v>34.049999999999997</v>
      </c>
      <c r="E135" s="10">
        <v>259906.5</v>
      </c>
    </row>
    <row r="136" spans="1:5" x14ac:dyDescent="0.2">
      <c r="A136" s="5">
        <v>45539</v>
      </c>
      <c r="B136" s="6">
        <v>16.09</v>
      </c>
      <c r="C136" s="7">
        <v>63858450</v>
      </c>
      <c r="D136" s="6">
        <v>33.46</v>
      </c>
      <c r="E136" s="7">
        <v>429362</v>
      </c>
    </row>
    <row r="137" spans="1:5" x14ac:dyDescent="0.2">
      <c r="A137" s="8">
        <v>45538</v>
      </c>
      <c r="B137" s="9">
        <v>16.09</v>
      </c>
      <c r="C137" s="10">
        <v>71292305</v>
      </c>
      <c r="D137" s="9">
        <v>33.89</v>
      </c>
      <c r="E137" s="10">
        <v>389088</v>
      </c>
    </row>
    <row r="138" spans="1:5" x14ac:dyDescent="0.2">
      <c r="A138" s="5">
        <v>45537</v>
      </c>
      <c r="B138" s="6">
        <v>16.579999999999998</v>
      </c>
      <c r="C138" s="7">
        <v>8390024</v>
      </c>
      <c r="D138" s="6">
        <v>33.380000000000003</v>
      </c>
      <c r="E138" s="7">
        <v>107096</v>
      </c>
    </row>
    <row r="139" spans="1:5" x14ac:dyDescent="0.2">
      <c r="A139" s="8">
        <v>45534</v>
      </c>
      <c r="B139" s="9">
        <v>16.3</v>
      </c>
      <c r="C139" s="10">
        <v>156278700</v>
      </c>
      <c r="D139" s="9">
        <v>33.700000000000003</v>
      </c>
      <c r="E139" s="10">
        <v>422234.5</v>
      </c>
    </row>
    <row r="140" spans="1:5" x14ac:dyDescent="0.2">
      <c r="A140" s="5">
        <v>45533</v>
      </c>
      <c r="B140" s="6">
        <v>16.36</v>
      </c>
      <c r="C140" s="7">
        <v>55218380</v>
      </c>
      <c r="D140" s="6">
        <v>34.04</v>
      </c>
      <c r="E140" s="7">
        <v>211580</v>
      </c>
    </row>
    <row r="141" spans="1:5" x14ac:dyDescent="0.2">
      <c r="A141" s="8">
        <v>45532</v>
      </c>
      <c r="B141" s="9">
        <v>16.350000000000001</v>
      </c>
      <c r="C141" s="10">
        <v>72098990</v>
      </c>
      <c r="D141" s="9">
        <v>34.51</v>
      </c>
      <c r="E141" s="10">
        <v>365216</v>
      </c>
    </row>
    <row r="142" spans="1:5" x14ac:dyDescent="0.2">
      <c r="A142" s="5">
        <v>45531</v>
      </c>
      <c r="B142" s="6">
        <v>16.47</v>
      </c>
      <c r="C142" s="7">
        <v>63485220</v>
      </c>
      <c r="D142" s="6">
        <v>34.71</v>
      </c>
      <c r="E142" s="7">
        <v>225688</v>
      </c>
    </row>
    <row r="143" spans="1:5" x14ac:dyDescent="0.2">
      <c r="A143" s="8">
        <v>45530</v>
      </c>
      <c r="B143" s="9">
        <v>16.579999999999998</v>
      </c>
      <c r="C143" s="10">
        <v>54321840</v>
      </c>
      <c r="D143" s="9">
        <v>33.78</v>
      </c>
      <c r="E143" s="10">
        <v>500296</v>
      </c>
    </row>
    <row r="144" spans="1:5" x14ac:dyDescent="0.2">
      <c r="A144" s="5">
        <v>45527</v>
      </c>
      <c r="B144" s="6">
        <v>16.53</v>
      </c>
      <c r="C144" s="7">
        <v>55867500</v>
      </c>
      <c r="D144" s="6">
        <v>33.18</v>
      </c>
      <c r="E144" s="7">
        <v>288406.5</v>
      </c>
    </row>
    <row r="145" spans="1:5" x14ac:dyDescent="0.2">
      <c r="A145" s="8">
        <v>45526</v>
      </c>
      <c r="B145" s="9">
        <v>16.440000000000001</v>
      </c>
      <c r="C145" s="10">
        <v>92947430</v>
      </c>
      <c r="D145" s="9">
        <v>33.35</v>
      </c>
      <c r="E145" s="10">
        <v>64428.5</v>
      </c>
    </row>
    <row r="146" spans="1:5" x14ac:dyDescent="0.2">
      <c r="A146" s="5">
        <v>45525</v>
      </c>
      <c r="B146" s="6">
        <v>16.48</v>
      </c>
      <c r="C146" s="7">
        <v>52131260</v>
      </c>
      <c r="D146" s="6">
        <v>33.33</v>
      </c>
      <c r="E146" s="7">
        <v>122513</v>
      </c>
    </row>
    <row r="147" spans="1:5" x14ac:dyDescent="0.2">
      <c r="A147" s="8">
        <v>45524</v>
      </c>
      <c r="B147" s="9">
        <v>16.29</v>
      </c>
      <c r="C147" s="10">
        <v>50576953</v>
      </c>
      <c r="D147" s="9">
        <v>33.54</v>
      </c>
      <c r="E147" s="10">
        <v>83520</v>
      </c>
    </row>
    <row r="148" spans="1:5" x14ac:dyDescent="0.2">
      <c r="A148" s="5">
        <v>45523</v>
      </c>
      <c r="B148" s="6">
        <v>16.23</v>
      </c>
      <c r="C148" s="7">
        <v>41870727</v>
      </c>
      <c r="D148" s="6">
        <v>33.81</v>
      </c>
      <c r="E148" s="7">
        <v>83389.5</v>
      </c>
    </row>
    <row r="149" spans="1:5" x14ac:dyDescent="0.2">
      <c r="A149" s="8">
        <v>45520</v>
      </c>
      <c r="B149" s="9">
        <v>16.04</v>
      </c>
      <c r="C149" s="10">
        <v>61087920</v>
      </c>
      <c r="D149" s="9">
        <v>33.950000000000003</v>
      </c>
      <c r="E149" s="10">
        <v>49895.5</v>
      </c>
    </row>
    <row r="150" spans="1:5" x14ac:dyDescent="0.2">
      <c r="A150" s="5">
        <v>45519</v>
      </c>
      <c r="B150" s="6">
        <v>16.059999999999999</v>
      </c>
      <c r="C150" s="7">
        <v>57343340</v>
      </c>
      <c r="D150" s="6">
        <v>33.880000000000003</v>
      </c>
      <c r="E150" s="7">
        <v>199891</v>
      </c>
    </row>
    <row r="151" spans="1:5" x14ac:dyDescent="0.2">
      <c r="A151" s="8">
        <v>45518</v>
      </c>
      <c r="B151" s="9">
        <v>16.12</v>
      </c>
      <c r="C151" s="10">
        <v>77696350</v>
      </c>
      <c r="D151" s="9">
        <v>33.76</v>
      </c>
      <c r="E151" s="10">
        <v>312285</v>
      </c>
    </row>
    <row r="152" spans="1:5" x14ac:dyDescent="0.2">
      <c r="A152" s="5">
        <v>45517</v>
      </c>
      <c r="B152" s="6">
        <v>16.03</v>
      </c>
      <c r="C152" s="7">
        <v>42268770</v>
      </c>
      <c r="D152" s="6">
        <v>33.380000000000003</v>
      </c>
      <c r="E152" s="7">
        <v>891399</v>
      </c>
    </row>
    <row r="153" spans="1:5" x14ac:dyDescent="0.2">
      <c r="A153" s="8">
        <v>45516</v>
      </c>
      <c r="B153" s="9">
        <v>16.190000000000001</v>
      </c>
      <c r="C153" s="10">
        <v>67363360</v>
      </c>
      <c r="D153" s="9">
        <v>33.08</v>
      </c>
      <c r="E153" s="10">
        <v>4436272</v>
      </c>
    </row>
    <row r="154" spans="1:5" x14ac:dyDescent="0.2">
      <c r="A154" s="5">
        <v>45513</v>
      </c>
      <c r="B154" s="6">
        <v>16.170000000000002</v>
      </c>
      <c r="C154" s="7">
        <v>53189300</v>
      </c>
      <c r="D154" s="6">
        <v>33.32</v>
      </c>
      <c r="E154" s="7">
        <v>2463992.5</v>
      </c>
    </row>
    <row r="155" spans="1:5" x14ac:dyDescent="0.2">
      <c r="A155" s="8">
        <v>45512</v>
      </c>
      <c r="B155" s="9">
        <v>16.02</v>
      </c>
      <c r="C155" s="10">
        <v>61569770</v>
      </c>
      <c r="D155" s="9">
        <v>33.42</v>
      </c>
      <c r="E155" s="10">
        <v>445347.5</v>
      </c>
    </row>
    <row r="156" spans="1:5" x14ac:dyDescent="0.2">
      <c r="A156" s="5">
        <v>45511</v>
      </c>
      <c r="B156" s="6">
        <v>16.13</v>
      </c>
      <c r="C156" s="7">
        <v>69457330</v>
      </c>
      <c r="D156" s="6">
        <v>33.229999999999997</v>
      </c>
      <c r="E156" s="7">
        <v>143797</v>
      </c>
    </row>
    <row r="157" spans="1:5" x14ac:dyDescent="0.2">
      <c r="A157" s="8">
        <v>45510</v>
      </c>
      <c r="B157" s="9">
        <v>15.89</v>
      </c>
      <c r="C157" s="10">
        <v>70915070</v>
      </c>
      <c r="D157" s="9">
        <v>33.340000000000003</v>
      </c>
      <c r="E157" s="10">
        <v>638195.5</v>
      </c>
    </row>
    <row r="158" spans="1:5" x14ac:dyDescent="0.2">
      <c r="A158" s="5">
        <v>45509</v>
      </c>
      <c r="B158" s="6">
        <v>15.64</v>
      </c>
      <c r="C158" s="7">
        <v>41499770</v>
      </c>
      <c r="D158" s="6">
        <v>33.17</v>
      </c>
      <c r="E158" s="7">
        <v>142184</v>
      </c>
    </row>
    <row r="159" spans="1:5" x14ac:dyDescent="0.2">
      <c r="A159" s="8">
        <v>45506</v>
      </c>
      <c r="B159" s="9">
        <v>15.68</v>
      </c>
      <c r="C159" s="10">
        <v>75094090</v>
      </c>
      <c r="D159" s="9">
        <v>33.729999999999997</v>
      </c>
      <c r="E159" s="10">
        <v>88929.5</v>
      </c>
    </row>
    <row r="160" spans="1:5" x14ac:dyDescent="0.2">
      <c r="A160" s="5">
        <v>45505</v>
      </c>
      <c r="B160" s="6">
        <v>15.49</v>
      </c>
      <c r="C160" s="7">
        <v>132111500</v>
      </c>
      <c r="D160" s="6">
        <v>34.46</v>
      </c>
      <c r="E160" s="7">
        <v>159730</v>
      </c>
    </row>
    <row r="161" spans="1:5" x14ac:dyDescent="0.2">
      <c r="A161" s="8">
        <v>45504</v>
      </c>
      <c r="B161" s="9">
        <v>15.56</v>
      </c>
      <c r="C161" s="10">
        <v>129625000</v>
      </c>
      <c r="D161" s="9">
        <v>34.67</v>
      </c>
      <c r="E161" s="10">
        <v>1063524.5</v>
      </c>
    </row>
    <row r="162" spans="1:5" x14ac:dyDescent="0.2">
      <c r="A162" s="5">
        <v>45503</v>
      </c>
      <c r="B162" s="6">
        <v>15.49</v>
      </c>
      <c r="C162" s="7">
        <v>109420700</v>
      </c>
      <c r="D162" s="6">
        <v>34.909999999999997</v>
      </c>
      <c r="E162" s="7">
        <v>75648</v>
      </c>
    </row>
    <row r="163" spans="1:5" x14ac:dyDescent="0.2">
      <c r="A163" s="8">
        <v>45502</v>
      </c>
      <c r="B163" s="9">
        <v>15.57</v>
      </c>
      <c r="C163" s="10">
        <v>104877000</v>
      </c>
      <c r="D163" s="9">
        <v>34.44</v>
      </c>
      <c r="E163" s="10">
        <v>592547.5</v>
      </c>
    </row>
    <row r="164" spans="1:5" x14ac:dyDescent="0.2">
      <c r="A164" s="5">
        <v>45499</v>
      </c>
      <c r="B164" s="6">
        <v>15.63</v>
      </c>
      <c r="C164" s="7">
        <v>110318200</v>
      </c>
      <c r="D164" s="6">
        <v>34.880000000000003</v>
      </c>
      <c r="E164" s="7">
        <v>93665</v>
      </c>
    </row>
    <row r="165" spans="1:5" x14ac:dyDescent="0.2">
      <c r="A165" s="8">
        <v>45498</v>
      </c>
      <c r="B165" s="9">
        <v>15.82</v>
      </c>
      <c r="C165" s="10">
        <v>131191600</v>
      </c>
      <c r="D165" s="9">
        <v>34.28</v>
      </c>
      <c r="E165" s="10">
        <v>145073</v>
      </c>
    </row>
    <row r="166" spans="1:5" x14ac:dyDescent="0.2">
      <c r="A166" s="5">
        <v>45497</v>
      </c>
      <c r="B166" s="6">
        <v>15.75</v>
      </c>
      <c r="C166" s="7">
        <v>83059530</v>
      </c>
      <c r="D166" s="6">
        <v>35.06</v>
      </c>
      <c r="E166" s="7">
        <v>67201.5</v>
      </c>
    </row>
    <row r="167" spans="1:5" x14ac:dyDescent="0.2">
      <c r="A167" s="8">
        <v>45496</v>
      </c>
      <c r="B167" s="9">
        <v>15.75</v>
      </c>
      <c r="C167" s="10">
        <v>99136750</v>
      </c>
      <c r="D167" s="9">
        <v>35.369999999999997</v>
      </c>
      <c r="E167" s="10">
        <v>128306</v>
      </c>
    </row>
    <row r="168" spans="1:5" x14ac:dyDescent="0.2">
      <c r="A168" s="5">
        <v>45495</v>
      </c>
      <c r="B168" s="6">
        <v>15.78</v>
      </c>
      <c r="C168" s="7">
        <v>117226700</v>
      </c>
      <c r="D168" s="6">
        <v>35.6</v>
      </c>
      <c r="E168" s="7">
        <v>38448.5</v>
      </c>
    </row>
    <row r="169" spans="1:5" x14ac:dyDescent="0.2">
      <c r="A169" s="8">
        <v>45492</v>
      </c>
      <c r="B169" s="9">
        <v>15.93</v>
      </c>
      <c r="C169" s="10">
        <v>39852832</v>
      </c>
      <c r="D169" s="9">
        <v>35.46</v>
      </c>
      <c r="E169" s="10">
        <v>93774.5</v>
      </c>
    </row>
    <row r="170" spans="1:5" x14ac:dyDescent="0.2">
      <c r="A170" s="5">
        <v>45491</v>
      </c>
      <c r="B170" s="6">
        <v>15.63</v>
      </c>
      <c r="C170" s="7">
        <v>102111695</v>
      </c>
      <c r="D170" s="6">
        <v>34.89</v>
      </c>
      <c r="E170" s="7">
        <v>148092.5</v>
      </c>
    </row>
    <row r="171" spans="1:5" x14ac:dyDescent="0.2">
      <c r="A171" s="8">
        <v>45490</v>
      </c>
      <c r="B171" s="9">
        <v>15.98</v>
      </c>
      <c r="C171" s="10">
        <v>99631195</v>
      </c>
      <c r="D171" s="9">
        <v>35.71</v>
      </c>
      <c r="E171" s="10">
        <v>137408.5</v>
      </c>
    </row>
    <row r="172" spans="1:5" x14ac:dyDescent="0.2">
      <c r="A172" s="5">
        <v>45489</v>
      </c>
      <c r="B172" s="6">
        <v>16.190000000000001</v>
      </c>
      <c r="C172" s="7">
        <v>81241400</v>
      </c>
      <c r="D172" s="6">
        <v>36.39</v>
      </c>
      <c r="E172" s="7">
        <v>657555</v>
      </c>
    </row>
    <row r="173" spans="1:5" x14ac:dyDescent="0.2">
      <c r="A173" s="8">
        <v>45488</v>
      </c>
      <c r="B173" s="9">
        <v>16.100000000000001</v>
      </c>
      <c r="C173" s="10">
        <v>64575660</v>
      </c>
      <c r="D173" s="9">
        <v>36.35</v>
      </c>
      <c r="E173" s="10">
        <v>174859</v>
      </c>
    </row>
    <row r="174" spans="1:5" x14ac:dyDescent="0.2">
      <c r="A174" s="5">
        <v>45485</v>
      </c>
      <c r="B174" s="6">
        <v>16.239999999999998</v>
      </c>
      <c r="C174" s="7">
        <v>77037400</v>
      </c>
      <c r="D174" s="6">
        <v>36.82</v>
      </c>
      <c r="E174" s="7">
        <v>43849</v>
      </c>
    </row>
    <row r="175" spans="1:5" x14ac:dyDescent="0.2">
      <c r="A175" s="8">
        <v>45484</v>
      </c>
      <c r="B175" s="9">
        <v>16.510000000000002</v>
      </c>
      <c r="C175" s="10">
        <v>58758367</v>
      </c>
      <c r="D175" s="9">
        <v>36.76</v>
      </c>
      <c r="E175" s="10">
        <v>120791.5</v>
      </c>
    </row>
    <row r="176" spans="1:5" x14ac:dyDescent="0.2">
      <c r="A176" s="5">
        <v>45483</v>
      </c>
      <c r="B176" s="6">
        <v>16.32</v>
      </c>
      <c r="C176" s="7">
        <v>90268660</v>
      </c>
      <c r="D176" s="6">
        <v>36.630000000000003</v>
      </c>
      <c r="E176" s="7">
        <v>78579</v>
      </c>
    </row>
    <row r="177" spans="1:5" x14ac:dyDescent="0.2">
      <c r="A177" s="8">
        <v>45482</v>
      </c>
      <c r="B177" s="9">
        <v>16.170000000000002</v>
      </c>
      <c r="C177" s="10">
        <v>81944550</v>
      </c>
      <c r="D177" s="9">
        <v>36.97</v>
      </c>
      <c r="E177" s="10">
        <v>89022.5</v>
      </c>
    </row>
    <row r="178" spans="1:5" x14ac:dyDescent="0.2">
      <c r="A178" s="5">
        <v>45481</v>
      </c>
      <c r="B178" s="6">
        <v>15.84</v>
      </c>
      <c r="C178" s="7">
        <v>71071470</v>
      </c>
      <c r="D178" s="6">
        <v>37.21</v>
      </c>
      <c r="E178" s="7">
        <v>458790</v>
      </c>
    </row>
    <row r="179" spans="1:5" x14ac:dyDescent="0.2">
      <c r="A179" s="8">
        <v>45478</v>
      </c>
      <c r="B179" s="9">
        <v>15.74</v>
      </c>
      <c r="C179" s="10">
        <v>49011727</v>
      </c>
      <c r="D179" s="9">
        <v>36.11</v>
      </c>
      <c r="E179" s="10">
        <v>402291.5</v>
      </c>
    </row>
    <row r="180" spans="1:5" x14ac:dyDescent="0.2">
      <c r="A180" s="5">
        <v>45477</v>
      </c>
      <c r="B180" s="6">
        <v>15.94</v>
      </c>
      <c r="C180" s="7">
        <v>3188340</v>
      </c>
      <c r="D180" s="6">
        <v>36.58</v>
      </c>
      <c r="E180" s="7">
        <v>114240</v>
      </c>
    </row>
    <row r="181" spans="1:5" x14ac:dyDescent="0.2">
      <c r="A181" s="8">
        <v>45476</v>
      </c>
      <c r="B181" s="9">
        <v>15.88</v>
      </c>
      <c r="C181" s="10">
        <v>34846207</v>
      </c>
      <c r="D181" s="9">
        <v>36.68</v>
      </c>
      <c r="E181" s="10">
        <v>208182</v>
      </c>
    </row>
    <row r="182" spans="1:5" x14ac:dyDescent="0.2">
      <c r="A182" s="5">
        <v>45475</v>
      </c>
      <c r="B182" s="6">
        <v>15.48</v>
      </c>
      <c r="C182" s="7">
        <v>83969010</v>
      </c>
      <c r="D182" s="6">
        <v>35.85</v>
      </c>
      <c r="E182" s="7">
        <v>531197</v>
      </c>
    </row>
    <row r="183" spans="1:5" x14ac:dyDescent="0.2">
      <c r="A183" s="8">
        <v>45474</v>
      </c>
      <c r="B183" s="9">
        <v>15.73</v>
      </c>
      <c r="C183" s="10">
        <v>68959510</v>
      </c>
      <c r="D183" s="9">
        <v>36.299999999999997</v>
      </c>
      <c r="E183" s="10">
        <v>82260.5</v>
      </c>
    </row>
    <row r="184" spans="1:5" x14ac:dyDescent="0.2">
      <c r="A184" s="5">
        <v>45471</v>
      </c>
      <c r="B184" s="6">
        <v>15.57</v>
      </c>
      <c r="C184" s="7">
        <v>101618800</v>
      </c>
      <c r="D184" s="6">
        <v>35.659999999999997</v>
      </c>
      <c r="E184" s="7">
        <v>262944</v>
      </c>
    </row>
    <row r="185" spans="1:5" x14ac:dyDescent="0.2">
      <c r="A185" s="8">
        <v>45470</v>
      </c>
      <c r="B185" s="9">
        <v>15.47</v>
      </c>
      <c r="C185" s="10">
        <v>128800305</v>
      </c>
      <c r="D185" s="9">
        <v>36.840000000000003</v>
      </c>
      <c r="E185" s="10">
        <v>115682.5</v>
      </c>
    </row>
    <row r="186" spans="1:5" x14ac:dyDescent="0.2">
      <c r="A186" s="5">
        <v>45469</v>
      </c>
      <c r="B186" s="6">
        <v>15.49</v>
      </c>
      <c r="C186" s="7">
        <v>122781400</v>
      </c>
      <c r="D186" s="6">
        <v>37.53</v>
      </c>
      <c r="E186" s="7">
        <v>293630.5</v>
      </c>
    </row>
    <row r="187" spans="1:5" x14ac:dyDescent="0.2">
      <c r="A187" s="8">
        <v>45468</v>
      </c>
      <c r="B187" s="9">
        <v>15.28</v>
      </c>
      <c r="C187" s="10">
        <v>104085000</v>
      </c>
      <c r="D187" s="9">
        <v>38.65</v>
      </c>
      <c r="E187" s="10">
        <v>227218</v>
      </c>
    </row>
    <row r="188" spans="1:5" x14ac:dyDescent="0.2">
      <c r="A188" s="5">
        <v>45467</v>
      </c>
      <c r="B188" s="6">
        <v>15.16</v>
      </c>
      <c r="C188" s="7">
        <v>60359580</v>
      </c>
      <c r="D188" s="6">
        <v>37.619999999999997</v>
      </c>
      <c r="E188" s="7">
        <v>186442.5</v>
      </c>
    </row>
    <row r="189" spans="1:5" x14ac:dyDescent="0.2">
      <c r="A189" s="8">
        <v>45464</v>
      </c>
      <c r="B189" s="9">
        <v>15.29</v>
      </c>
      <c r="C189" s="10">
        <v>320864200</v>
      </c>
      <c r="D189" s="9">
        <v>38.799999999999997</v>
      </c>
      <c r="E189" s="10">
        <v>371055</v>
      </c>
    </row>
    <row r="190" spans="1:5" x14ac:dyDescent="0.2">
      <c r="A190" s="5">
        <v>45463</v>
      </c>
      <c r="B190" s="6">
        <v>15.45</v>
      </c>
      <c r="C190" s="7">
        <v>84176630</v>
      </c>
      <c r="D190" s="6">
        <v>36.71</v>
      </c>
      <c r="E190" s="7">
        <v>228802.5</v>
      </c>
    </row>
    <row r="191" spans="1:5" x14ac:dyDescent="0.2">
      <c r="A191" s="8">
        <v>45462</v>
      </c>
      <c r="B191" s="9">
        <v>15.69</v>
      </c>
      <c r="C191" s="10">
        <v>5167515</v>
      </c>
      <c r="D191" s="9">
        <v>36.590000000000003</v>
      </c>
      <c r="E191" s="10">
        <v>183600.5</v>
      </c>
    </row>
    <row r="192" spans="1:5" x14ac:dyDescent="0.2">
      <c r="A192" s="5">
        <v>45461</v>
      </c>
      <c r="B192" s="6">
        <v>15.63</v>
      </c>
      <c r="C192" s="7">
        <v>68166410</v>
      </c>
      <c r="D192" s="6">
        <v>35.979999999999997</v>
      </c>
      <c r="E192" s="7">
        <v>429680</v>
      </c>
    </row>
    <row r="193" spans="1:5" x14ac:dyDescent="0.2">
      <c r="A193" s="8">
        <v>45460</v>
      </c>
      <c r="B193" s="9">
        <v>15.66</v>
      </c>
      <c r="C193" s="10">
        <v>61412550</v>
      </c>
      <c r="D193" s="9">
        <v>35.08</v>
      </c>
      <c r="E193" s="10">
        <v>187261</v>
      </c>
    </row>
    <row r="194" spans="1:5" x14ac:dyDescent="0.2">
      <c r="A194" s="5">
        <v>45457</v>
      </c>
      <c r="B194" s="6">
        <v>15.66</v>
      </c>
      <c r="C194" s="7">
        <v>108150900</v>
      </c>
      <c r="D194" s="6">
        <v>35.69</v>
      </c>
      <c r="E194" s="7">
        <v>344655.5</v>
      </c>
    </row>
    <row r="195" spans="1:5" x14ac:dyDescent="0.2">
      <c r="A195" s="8">
        <v>45456</v>
      </c>
      <c r="B195" s="9">
        <v>15.55</v>
      </c>
      <c r="C195" s="10">
        <v>62396120</v>
      </c>
      <c r="D195" s="9">
        <v>35.96</v>
      </c>
      <c r="E195" s="10">
        <v>208654</v>
      </c>
    </row>
    <row r="196" spans="1:5" x14ac:dyDescent="0.2">
      <c r="A196" s="5">
        <v>45455</v>
      </c>
      <c r="B196" s="6">
        <v>15.8</v>
      </c>
      <c r="C196" s="7">
        <v>78544805</v>
      </c>
      <c r="D196" s="6">
        <v>35.81</v>
      </c>
      <c r="E196" s="7">
        <v>297916.5</v>
      </c>
    </row>
    <row r="197" spans="1:5" x14ac:dyDescent="0.2">
      <c r="A197" s="8">
        <v>45454</v>
      </c>
      <c r="B197" s="9">
        <v>15.7</v>
      </c>
      <c r="C197" s="10">
        <v>65074113</v>
      </c>
      <c r="D197" s="9">
        <v>35.799999999999997</v>
      </c>
      <c r="E197" s="10">
        <v>380460</v>
      </c>
    </row>
    <row r="198" spans="1:5" x14ac:dyDescent="0.2">
      <c r="A198" s="5">
        <v>45453</v>
      </c>
      <c r="B198" s="6">
        <v>15.53</v>
      </c>
      <c r="C198" s="7">
        <v>66572484</v>
      </c>
      <c r="D198" s="6">
        <v>35.979999999999997</v>
      </c>
      <c r="E198" s="7">
        <v>286800.5</v>
      </c>
    </row>
    <row r="199" spans="1:5" x14ac:dyDescent="0.2">
      <c r="A199" s="8">
        <v>45450</v>
      </c>
      <c r="B199" s="9">
        <v>15.86</v>
      </c>
      <c r="C199" s="10">
        <v>90895880</v>
      </c>
      <c r="D199" s="9">
        <v>35.119999999999997</v>
      </c>
      <c r="E199" s="10">
        <v>347664</v>
      </c>
    </row>
    <row r="200" spans="1:5" x14ac:dyDescent="0.2">
      <c r="A200" s="5">
        <v>45449</v>
      </c>
      <c r="B200" s="6">
        <v>15.89</v>
      </c>
      <c r="C200" s="7">
        <v>104215510</v>
      </c>
      <c r="D200" s="6">
        <v>35.58</v>
      </c>
      <c r="E200" s="7">
        <v>260353.99999999951</v>
      </c>
    </row>
    <row r="201" spans="1:5" x14ac:dyDescent="0.2">
      <c r="A201" s="8">
        <v>45448</v>
      </c>
      <c r="B201" s="9">
        <v>15.68</v>
      </c>
      <c r="C201" s="10">
        <v>109507100</v>
      </c>
      <c r="D201" s="9">
        <v>35.64</v>
      </c>
      <c r="E201" s="10">
        <v>234297.5</v>
      </c>
    </row>
    <row r="202" spans="1:5" x14ac:dyDescent="0.2">
      <c r="A202" s="5">
        <v>45447</v>
      </c>
      <c r="B202" s="6">
        <v>15.93</v>
      </c>
      <c r="C202" s="7">
        <v>101090700</v>
      </c>
      <c r="D202" s="6">
        <v>35.56</v>
      </c>
      <c r="E202" s="7">
        <v>323839</v>
      </c>
    </row>
    <row r="203" spans="1:5" x14ac:dyDescent="0.2">
      <c r="A203" s="8">
        <v>45446</v>
      </c>
      <c r="B203" s="9">
        <v>15.21</v>
      </c>
      <c r="C203" s="10">
        <v>76757070</v>
      </c>
      <c r="D203" s="9">
        <v>35.08</v>
      </c>
      <c r="E203" s="10">
        <v>352653</v>
      </c>
    </row>
    <row r="204" spans="1:5" x14ac:dyDescent="0.2">
      <c r="A204" s="5">
        <v>45443</v>
      </c>
      <c r="B204" s="6">
        <v>15.72</v>
      </c>
      <c r="C204" s="7">
        <v>306347000</v>
      </c>
      <c r="D204" s="6">
        <v>37.96</v>
      </c>
      <c r="E204" s="7">
        <v>2187550</v>
      </c>
    </row>
    <row r="205" spans="1:5" x14ac:dyDescent="0.2">
      <c r="A205" s="8">
        <v>45442</v>
      </c>
      <c r="B205" s="9">
        <v>16.05</v>
      </c>
      <c r="C205" s="10">
        <v>65826195</v>
      </c>
      <c r="D205" s="9">
        <v>36.57</v>
      </c>
      <c r="E205" s="10">
        <v>326686</v>
      </c>
    </row>
    <row r="206" spans="1:5" x14ac:dyDescent="0.2">
      <c r="A206" s="5">
        <v>45441</v>
      </c>
      <c r="B206" s="6">
        <v>15.94</v>
      </c>
      <c r="C206" s="7">
        <v>78357350</v>
      </c>
      <c r="D206" s="6">
        <v>35.130000000000003</v>
      </c>
      <c r="E206" s="7">
        <v>250172.5</v>
      </c>
    </row>
    <row r="207" spans="1:5" x14ac:dyDescent="0.2">
      <c r="A207" s="8">
        <v>45440</v>
      </c>
      <c r="B207" s="9">
        <v>16.16</v>
      </c>
      <c r="C207" s="10">
        <v>46165650</v>
      </c>
      <c r="D207" s="9">
        <v>34.47</v>
      </c>
      <c r="E207" s="10">
        <v>243772</v>
      </c>
    </row>
    <row r="208" spans="1:5" x14ac:dyDescent="0.2">
      <c r="A208" s="5">
        <v>45439</v>
      </c>
      <c r="B208" s="6">
        <v>16.11</v>
      </c>
      <c r="C208" s="7">
        <v>8998181</v>
      </c>
      <c r="D208" s="6">
        <v>34.1</v>
      </c>
      <c r="E208" s="7">
        <v>85269.5</v>
      </c>
    </row>
    <row r="209" spans="1:5" x14ac:dyDescent="0.2">
      <c r="A209" s="8">
        <v>45436</v>
      </c>
      <c r="B209" s="9">
        <v>16.22</v>
      </c>
      <c r="C209" s="10">
        <v>55953200</v>
      </c>
      <c r="D209" s="9">
        <v>34.42</v>
      </c>
      <c r="E209" s="10">
        <v>148136</v>
      </c>
    </row>
    <row r="210" spans="1:5" x14ac:dyDescent="0.2">
      <c r="A210" s="5">
        <v>45435</v>
      </c>
      <c r="B210" s="6">
        <v>16.39</v>
      </c>
      <c r="C210" s="7">
        <v>58989030</v>
      </c>
      <c r="D210" s="6">
        <v>34.79</v>
      </c>
      <c r="E210" s="7">
        <v>168828</v>
      </c>
    </row>
    <row r="211" spans="1:5" x14ac:dyDescent="0.2">
      <c r="A211" s="8">
        <v>45434</v>
      </c>
      <c r="B211" s="9">
        <v>16.45</v>
      </c>
      <c r="C211" s="10">
        <v>52514380</v>
      </c>
      <c r="D211" s="9">
        <v>35.29</v>
      </c>
      <c r="E211" s="10">
        <v>207144</v>
      </c>
    </row>
    <row r="212" spans="1:5" x14ac:dyDescent="0.2">
      <c r="A212" s="5">
        <v>45433</v>
      </c>
      <c r="B212" s="6">
        <v>16.36</v>
      </c>
      <c r="C212" s="7">
        <v>50236246</v>
      </c>
      <c r="D212" s="6">
        <v>35.4</v>
      </c>
      <c r="E212" s="7">
        <v>257026</v>
      </c>
    </row>
    <row r="213" spans="1:5" x14ac:dyDescent="0.2">
      <c r="A213" s="8">
        <v>45432</v>
      </c>
      <c r="B213" s="9">
        <v>16.420000000000002</v>
      </c>
      <c r="C213" s="10">
        <v>34403008</v>
      </c>
      <c r="D213" s="9">
        <v>36.24</v>
      </c>
      <c r="E213" s="10">
        <v>188543.5</v>
      </c>
    </row>
    <row r="214" spans="1:5" x14ac:dyDescent="0.2">
      <c r="A214" s="5">
        <v>45429</v>
      </c>
      <c r="B214" s="6">
        <v>16.399999999999999</v>
      </c>
      <c r="C214" s="7">
        <v>29876890</v>
      </c>
      <c r="D214" s="6">
        <v>36.43</v>
      </c>
      <c r="E214" s="7">
        <v>273258</v>
      </c>
    </row>
    <row r="215" spans="1:5" x14ac:dyDescent="0.2">
      <c r="A215" s="8">
        <v>45428</v>
      </c>
      <c r="B215" s="9">
        <v>16.489999999999998</v>
      </c>
      <c r="C215" s="10">
        <v>71554110</v>
      </c>
      <c r="D215" s="9">
        <v>36.71</v>
      </c>
      <c r="E215" s="10">
        <v>212412.5</v>
      </c>
    </row>
    <row r="216" spans="1:5" x14ac:dyDescent="0.2">
      <c r="A216" s="5">
        <v>45427</v>
      </c>
      <c r="B216" s="6">
        <v>16.66</v>
      </c>
      <c r="C216" s="7">
        <v>53521650</v>
      </c>
      <c r="D216" s="6">
        <v>37.22</v>
      </c>
      <c r="E216" s="7">
        <v>299326</v>
      </c>
    </row>
    <row r="217" spans="1:5" x14ac:dyDescent="0.2">
      <c r="A217" s="8">
        <v>45426</v>
      </c>
      <c r="B217" s="9">
        <v>16.8</v>
      </c>
      <c r="C217" s="10">
        <v>82168990</v>
      </c>
      <c r="D217" s="9">
        <v>37.32</v>
      </c>
      <c r="E217" s="10">
        <v>83397.5</v>
      </c>
    </row>
    <row r="218" spans="1:5" x14ac:dyDescent="0.2">
      <c r="A218" s="5">
        <v>45425</v>
      </c>
      <c r="B218" s="6">
        <v>16.77</v>
      </c>
      <c r="C218" s="7">
        <v>42231047</v>
      </c>
      <c r="D218" s="6">
        <v>37.880000000000003</v>
      </c>
      <c r="E218" s="7">
        <v>55253</v>
      </c>
    </row>
    <row r="219" spans="1:5" x14ac:dyDescent="0.2">
      <c r="A219" s="8">
        <v>45422</v>
      </c>
      <c r="B219" s="9">
        <v>16.989999999999998</v>
      </c>
      <c r="C219" s="10">
        <v>93841430</v>
      </c>
      <c r="D219" s="9">
        <v>37.770000000000003</v>
      </c>
      <c r="E219" s="10">
        <v>114275.5</v>
      </c>
    </row>
    <row r="220" spans="1:5" x14ac:dyDescent="0.2">
      <c r="A220" s="5">
        <v>45421</v>
      </c>
      <c r="B220" s="6">
        <v>17.02</v>
      </c>
      <c r="C220" s="7">
        <v>66409429.999999903</v>
      </c>
      <c r="D220" s="6">
        <v>37.950000000000003</v>
      </c>
      <c r="E220" s="7">
        <v>78994</v>
      </c>
    </row>
    <row r="221" spans="1:5" x14ac:dyDescent="0.2">
      <c r="A221" s="8">
        <v>45420</v>
      </c>
      <c r="B221" s="9">
        <v>16.66</v>
      </c>
      <c r="C221" s="10">
        <v>104844400</v>
      </c>
      <c r="D221" s="9">
        <v>37.56</v>
      </c>
      <c r="E221" s="10">
        <v>223845</v>
      </c>
    </row>
    <row r="222" spans="1:5" x14ac:dyDescent="0.2">
      <c r="A222" s="5">
        <v>45419</v>
      </c>
      <c r="B222" s="6">
        <v>16.600000000000001</v>
      </c>
      <c r="C222" s="7">
        <v>148066500</v>
      </c>
      <c r="D222" s="6">
        <v>36.950000000000003</v>
      </c>
      <c r="E222" s="7">
        <v>77060.5</v>
      </c>
    </row>
    <row r="223" spans="1:5" x14ac:dyDescent="0.2">
      <c r="A223" s="8">
        <v>45418</v>
      </c>
      <c r="B223" s="9">
        <v>16.690000000000001</v>
      </c>
      <c r="C223" s="10">
        <v>69458330</v>
      </c>
      <c r="D223" s="9">
        <v>36.83</v>
      </c>
      <c r="E223" s="10">
        <v>69366.5</v>
      </c>
    </row>
    <row r="224" spans="1:5" x14ac:dyDescent="0.2">
      <c r="A224" s="5">
        <v>45415</v>
      </c>
      <c r="B224" s="6">
        <v>16.45</v>
      </c>
      <c r="C224" s="7">
        <v>69331200</v>
      </c>
      <c r="D224" s="6">
        <v>36.659999999999997</v>
      </c>
      <c r="E224" s="7">
        <v>62668</v>
      </c>
    </row>
    <row r="225" spans="1:5" x14ac:dyDescent="0.2">
      <c r="A225" s="8">
        <v>45414</v>
      </c>
      <c r="B225" s="9">
        <v>16.059999999999999</v>
      </c>
      <c r="C225" s="10">
        <v>83643010</v>
      </c>
      <c r="D225" s="9">
        <v>36.479999999999997</v>
      </c>
      <c r="E225" s="10">
        <v>113678</v>
      </c>
    </row>
    <row r="226" spans="1:5" x14ac:dyDescent="0.2">
      <c r="A226" s="5">
        <v>45412</v>
      </c>
      <c r="B226" s="6">
        <v>16.309999999999999</v>
      </c>
      <c r="C226" s="7">
        <v>118353200</v>
      </c>
      <c r="D226" s="6">
        <v>36.69</v>
      </c>
      <c r="E226" s="7">
        <v>148119</v>
      </c>
    </row>
    <row r="227" spans="1:5" x14ac:dyDescent="0.2">
      <c r="A227" s="8">
        <v>45411</v>
      </c>
      <c r="B227" s="9">
        <v>16.55</v>
      </c>
      <c r="C227" s="10">
        <v>76448970</v>
      </c>
      <c r="D227" s="9">
        <v>37.07</v>
      </c>
      <c r="E227" s="10">
        <v>84714.5</v>
      </c>
    </row>
    <row r="228" spans="1:5" x14ac:dyDescent="0.2">
      <c r="A228" s="5">
        <v>45408</v>
      </c>
      <c r="B228" s="6">
        <v>16.18</v>
      </c>
      <c r="C228" s="7">
        <v>44959434</v>
      </c>
      <c r="D228" s="6">
        <v>37.43</v>
      </c>
      <c r="E228" s="7">
        <v>159481.5</v>
      </c>
    </row>
    <row r="229" spans="1:5" x14ac:dyDescent="0.2">
      <c r="A229" s="8">
        <v>45407</v>
      </c>
      <c r="B229" s="9">
        <v>15.74</v>
      </c>
      <c r="C229" s="10">
        <v>95446440</v>
      </c>
      <c r="D229" s="9">
        <v>37.119999999999997</v>
      </c>
      <c r="E229" s="10">
        <v>206075.5</v>
      </c>
    </row>
    <row r="230" spans="1:5" x14ac:dyDescent="0.2">
      <c r="A230" s="5">
        <v>45406</v>
      </c>
      <c r="B230" s="6">
        <v>15.65</v>
      </c>
      <c r="C230" s="7">
        <v>93639150</v>
      </c>
      <c r="D230" s="6">
        <v>35.82</v>
      </c>
      <c r="E230" s="7">
        <v>175452.5</v>
      </c>
    </row>
    <row r="231" spans="1:5" x14ac:dyDescent="0.2">
      <c r="A231" s="8">
        <v>45405</v>
      </c>
      <c r="B231" s="9">
        <v>15.85</v>
      </c>
      <c r="C231" s="10">
        <v>83372086</v>
      </c>
      <c r="D231" s="9">
        <v>36.42</v>
      </c>
      <c r="E231" s="10">
        <v>268856</v>
      </c>
    </row>
    <row r="232" spans="1:5" x14ac:dyDescent="0.2">
      <c r="A232" s="5">
        <v>45404</v>
      </c>
      <c r="B232" s="6">
        <v>15.83</v>
      </c>
      <c r="C232" s="7">
        <v>75673250</v>
      </c>
      <c r="D232" s="6">
        <v>35.369999999999997</v>
      </c>
      <c r="E232" s="7">
        <v>107950</v>
      </c>
    </row>
    <row r="233" spans="1:5" x14ac:dyDescent="0.2">
      <c r="A233" s="8">
        <v>45401</v>
      </c>
      <c r="B233" s="9">
        <v>15.61</v>
      </c>
      <c r="C233" s="10">
        <v>53501880</v>
      </c>
      <c r="D233" s="9">
        <v>35.26</v>
      </c>
      <c r="E233" s="10">
        <v>55882</v>
      </c>
    </row>
    <row r="234" spans="1:5" x14ac:dyDescent="0.2">
      <c r="A234" s="5">
        <v>45400</v>
      </c>
      <c r="B234" s="6">
        <v>15.11</v>
      </c>
      <c r="C234" s="7">
        <v>72846720</v>
      </c>
      <c r="D234" s="6">
        <v>35.270000000000003</v>
      </c>
      <c r="E234" s="7">
        <v>172493.5</v>
      </c>
    </row>
    <row r="235" spans="1:5" x14ac:dyDescent="0.2">
      <c r="A235" s="8">
        <v>45399</v>
      </c>
      <c r="B235" s="9">
        <v>15.3</v>
      </c>
      <c r="C235" s="10">
        <v>96321770</v>
      </c>
      <c r="D235" s="9">
        <v>34.19</v>
      </c>
      <c r="E235" s="10">
        <v>186282</v>
      </c>
    </row>
    <row r="236" spans="1:5" x14ac:dyDescent="0.2">
      <c r="A236" s="5">
        <v>45398</v>
      </c>
      <c r="B236" s="6">
        <v>15.07</v>
      </c>
      <c r="C236" s="7">
        <v>81285850</v>
      </c>
      <c r="D236" s="6">
        <v>35.520000000000003</v>
      </c>
      <c r="E236" s="7">
        <v>160055.5</v>
      </c>
    </row>
    <row r="237" spans="1:5" x14ac:dyDescent="0.2">
      <c r="A237" s="8">
        <v>45397</v>
      </c>
      <c r="B237" s="9">
        <v>15.03</v>
      </c>
      <c r="C237" s="10">
        <v>85850870</v>
      </c>
      <c r="D237" s="9">
        <v>35.83</v>
      </c>
      <c r="E237" s="10">
        <v>130579</v>
      </c>
    </row>
    <row r="238" spans="1:5" x14ac:dyDescent="0.2">
      <c r="A238" s="5">
        <v>45394</v>
      </c>
      <c r="B238" s="6">
        <v>15.08</v>
      </c>
      <c r="C238" s="7">
        <v>58291300</v>
      </c>
      <c r="D238" s="6">
        <v>36.299999999999997</v>
      </c>
      <c r="E238" s="7">
        <v>75953</v>
      </c>
    </row>
    <row r="239" spans="1:5" x14ac:dyDescent="0.2">
      <c r="A239" s="8">
        <v>45393</v>
      </c>
      <c r="B239" s="9">
        <v>15.3</v>
      </c>
      <c r="C239" s="10">
        <v>91670010</v>
      </c>
      <c r="D239" s="9">
        <v>37.01</v>
      </c>
      <c r="E239" s="10">
        <v>92650</v>
      </c>
    </row>
    <row r="240" spans="1:5" x14ac:dyDescent="0.2">
      <c r="A240" s="5">
        <v>45392</v>
      </c>
      <c r="B240" s="6">
        <v>15.2</v>
      </c>
      <c r="C240" s="7">
        <v>79136305</v>
      </c>
      <c r="D240" s="6">
        <v>36.64</v>
      </c>
      <c r="E240" s="7">
        <v>132744</v>
      </c>
    </row>
    <row r="241" spans="1:5" x14ac:dyDescent="0.2">
      <c r="A241" s="8">
        <v>45391</v>
      </c>
      <c r="B241" s="9">
        <v>15.51</v>
      </c>
      <c r="C241" s="10">
        <v>79811664</v>
      </c>
      <c r="D241" s="9">
        <v>38.090000000000003</v>
      </c>
      <c r="E241" s="10">
        <v>87565</v>
      </c>
    </row>
    <row r="242" spans="1:5" x14ac:dyDescent="0.2">
      <c r="A242" s="5">
        <v>45390</v>
      </c>
      <c r="B242" s="6">
        <v>15.62</v>
      </c>
      <c r="C242" s="7">
        <v>60334140</v>
      </c>
      <c r="D242" s="6">
        <v>38.39</v>
      </c>
      <c r="E242" s="7">
        <v>113232</v>
      </c>
    </row>
    <row r="243" spans="1:5" x14ac:dyDescent="0.2">
      <c r="A243" s="8">
        <v>45387</v>
      </c>
      <c r="B243" s="9">
        <v>15.39</v>
      </c>
      <c r="C243" s="10">
        <v>70773240</v>
      </c>
      <c r="D243" s="9">
        <v>39.119999999999997</v>
      </c>
      <c r="E243" s="10">
        <v>292224</v>
      </c>
    </row>
    <row r="244" spans="1:5" x14ac:dyDescent="0.2">
      <c r="A244" s="5">
        <v>45386</v>
      </c>
      <c r="B244" s="6">
        <v>15.51</v>
      </c>
      <c r="C244" s="7">
        <v>69079560</v>
      </c>
      <c r="D244" s="6">
        <v>38.729999999999997</v>
      </c>
      <c r="E244" s="7">
        <v>104984.5</v>
      </c>
    </row>
    <row r="245" spans="1:5" x14ac:dyDescent="0.2">
      <c r="A245" s="8">
        <v>45385</v>
      </c>
      <c r="B245" s="9">
        <v>15.37</v>
      </c>
      <c r="C245" s="10">
        <v>66982195</v>
      </c>
      <c r="D245" s="9">
        <v>37.81</v>
      </c>
      <c r="E245" s="10">
        <v>55703.5</v>
      </c>
    </row>
    <row r="246" spans="1:5" x14ac:dyDescent="0.2">
      <c r="A246" s="5">
        <v>45384</v>
      </c>
      <c r="B246" s="6">
        <v>15.51</v>
      </c>
      <c r="C246" s="7">
        <v>59483367</v>
      </c>
      <c r="D246" s="6">
        <v>38.06</v>
      </c>
      <c r="E246" s="7">
        <v>45444.5</v>
      </c>
    </row>
    <row r="247" spans="1:5" x14ac:dyDescent="0.2">
      <c r="A247" s="8">
        <v>45383</v>
      </c>
      <c r="B247" s="9">
        <v>15.61</v>
      </c>
      <c r="C247" s="10">
        <v>36201460</v>
      </c>
      <c r="D247" s="9">
        <v>38.06</v>
      </c>
      <c r="E247" s="10">
        <v>91751.5</v>
      </c>
    </row>
    <row r="248" spans="1:5" x14ac:dyDescent="0.2">
      <c r="A248" s="5">
        <v>45378</v>
      </c>
      <c r="B248" s="6">
        <v>15.58</v>
      </c>
      <c r="C248" s="7">
        <v>34669140</v>
      </c>
      <c r="D248" s="6">
        <v>38.979999999999997</v>
      </c>
      <c r="E248" s="7">
        <v>150787.5</v>
      </c>
    </row>
    <row r="249" spans="1:5" x14ac:dyDescent="0.2">
      <c r="A249" s="8">
        <v>45377</v>
      </c>
      <c r="B249" s="9">
        <v>15.2</v>
      </c>
      <c r="C249" s="10">
        <v>40068113</v>
      </c>
      <c r="D249" s="9">
        <v>39.020000000000003</v>
      </c>
      <c r="E249" s="10">
        <v>27413</v>
      </c>
    </row>
    <row r="250" spans="1:5" x14ac:dyDescent="0.2">
      <c r="A250" s="5">
        <v>45376</v>
      </c>
      <c r="B250" s="6">
        <v>15.37</v>
      </c>
      <c r="C250" s="7">
        <v>21115670</v>
      </c>
      <c r="D250" s="6">
        <v>38.86</v>
      </c>
      <c r="E250" s="7">
        <v>52348.5</v>
      </c>
    </row>
    <row r="251" spans="1:5" x14ac:dyDescent="0.2">
      <c r="A251" s="8">
        <v>45373</v>
      </c>
      <c r="B251" s="9">
        <v>15.45</v>
      </c>
      <c r="C251" s="10">
        <v>65213840</v>
      </c>
      <c r="D251" s="9">
        <v>39.22</v>
      </c>
      <c r="E251" s="10">
        <v>42630.5</v>
      </c>
    </row>
    <row r="252" spans="1:5" x14ac:dyDescent="0.2">
      <c r="A252" s="5">
        <v>45372</v>
      </c>
      <c r="B252" s="6">
        <v>15.7</v>
      </c>
      <c r="C252" s="7">
        <v>76421030</v>
      </c>
      <c r="D252" s="6">
        <v>38.86</v>
      </c>
      <c r="E252" s="7">
        <v>85350</v>
      </c>
    </row>
    <row r="253" spans="1:5" x14ac:dyDescent="0.2">
      <c r="A253" s="8">
        <v>45371</v>
      </c>
      <c r="B253" s="9">
        <v>16.04</v>
      </c>
      <c r="C253" s="10">
        <v>70202960</v>
      </c>
      <c r="D253" s="9">
        <v>39.1</v>
      </c>
      <c r="E253" s="10">
        <v>166907.5</v>
      </c>
    </row>
    <row r="254" spans="1:5" x14ac:dyDescent="0.2">
      <c r="A254" s="5">
        <v>45370</v>
      </c>
      <c r="B254" s="6">
        <v>15.65</v>
      </c>
      <c r="C254" s="7">
        <v>77553750</v>
      </c>
      <c r="D254" s="6">
        <v>38.49</v>
      </c>
      <c r="E254" s="7">
        <v>109883</v>
      </c>
    </row>
    <row r="255" spans="1:5" x14ac:dyDescent="0.2">
      <c r="A255" s="8">
        <v>45366</v>
      </c>
      <c r="B255" s="9">
        <v>15.77</v>
      </c>
      <c r="C255" s="10">
        <v>386929130</v>
      </c>
      <c r="D255" s="9">
        <v>38.56</v>
      </c>
      <c r="E255" s="10">
        <v>247178.5</v>
      </c>
    </row>
    <row r="256" spans="1:5" x14ac:dyDescent="0.2">
      <c r="A256" s="5">
        <v>45365</v>
      </c>
      <c r="B256" s="6">
        <v>16.2</v>
      </c>
      <c r="C256" s="7">
        <v>91146370</v>
      </c>
      <c r="D256" s="6">
        <v>38.65</v>
      </c>
      <c r="E256" s="7">
        <v>170569</v>
      </c>
    </row>
    <row r="257" spans="1:5" x14ac:dyDescent="0.2">
      <c r="A257" s="8">
        <v>45364</v>
      </c>
      <c r="B257" s="9">
        <v>16.27</v>
      </c>
      <c r="C257" s="10">
        <v>88998040</v>
      </c>
      <c r="D257" s="9">
        <v>39.270000000000003</v>
      </c>
      <c r="E257" s="10">
        <v>124622.5</v>
      </c>
    </row>
    <row r="258" spans="1:5" x14ac:dyDescent="0.2">
      <c r="A258" s="5">
        <v>45363</v>
      </c>
      <c r="B258" s="6">
        <v>16.100000000000001</v>
      </c>
      <c r="C258" s="7">
        <v>77291130</v>
      </c>
      <c r="D258" s="6">
        <v>39.200000000000003</v>
      </c>
      <c r="E258" s="7">
        <v>164521</v>
      </c>
    </row>
    <row r="259" spans="1:5" x14ac:dyDescent="0.2">
      <c r="A259" s="8">
        <v>45362</v>
      </c>
      <c r="B259" s="9">
        <v>15.94</v>
      </c>
      <c r="C259" s="10">
        <v>84047630</v>
      </c>
      <c r="D259" s="9">
        <v>39.47</v>
      </c>
      <c r="E259" s="10">
        <v>78987.5</v>
      </c>
    </row>
    <row r="260" spans="1:5" x14ac:dyDescent="0.2">
      <c r="A260" s="5">
        <v>45359</v>
      </c>
      <c r="B260" s="6">
        <v>16.07</v>
      </c>
      <c r="C260" s="7">
        <v>46847600</v>
      </c>
      <c r="D260" s="6">
        <v>39.58</v>
      </c>
      <c r="E260" s="7">
        <v>104105.5</v>
      </c>
    </row>
    <row r="261" spans="1:5" x14ac:dyDescent="0.2">
      <c r="A261" s="8">
        <v>45358</v>
      </c>
      <c r="B261" s="9">
        <v>15.98</v>
      </c>
      <c r="C261" s="10">
        <v>76579484</v>
      </c>
      <c r="D261" s="9">
        <v>39.75</v>
      </c>
      <c r="E261" s="10">
        <v>103097</v>
      </c>
    </row>
    <row r="262" spans="1:5" x14ac:dyDescent="0.2">
      <c r="A262" s="5">
        <v>45357</v>
      </c>
      <c r="B262" s="6">
        <v>16.22</v>
      </c>
      <c r="C262" s="7">
        <v>61451273</v>
      </c>
      <c r="D262" s="6">
        <v>39.380000000000003</v>
      </c>
      <c r="E262" s="7">
        <v>2779009.5</v>
      </c>
    </row>
    <row r="263" spans="1:5" x14ac:dyDescent="0.2">
      <c r="A263" s="8">
        <v>45356</v>
      </c>
      <c r="B263" s="9">
        <v>16.13</v>
      </c>
      <c r="C263" s="10">
        <v>72228350</v>
      </c>
      <c r="D263" s="9">
        <v>39.549999999999997</v>
      </c>
      <c r="E263" s="10">
        <v>4561917</v>
      </c>
    </row>
    <row r="264" spans="1:5" x14ac:dyDescent="0.2">
      <c r="A264" s="5">
        <v>45355</v>
      </c>
      <c r="B264" s="6">
        <v>16.13</v>
      </c>
      <c r="C264" s="7">
        <v>57289390</v>
      </c>
      <c r="D264" s="6">
        <v>39.479999999999997</v>
      </c>
      <c r="E264" s="7">
        <v>187649</v>
      </c>
    </row>
    <row r="265" spans="1:5" x14ac:dyDescent="0.2">
      <c r="A265" s="8">
        <v>45352</v>
      </c>
      <c r="B265" s="9">
        <v>15.93</v>
      </c>
      <c r="C265" s="10">
        <v>62565540</v>
      </c>
      <c r="D265" s="9">
        <v>39.79</v>
      </c>
      <c r="E265" s="10">
        <v>69445</v>
      </c>
    </row>
    <row r="266" spans="1:5" x14ac:dyDescent="0.2">
      <c r="A266" s="5">
        <v>45351</v>
      </c>
      <c r="B266" s="6">
        <v>15.96</v>
      </c>
      <c r="C266" s="7">
        <v>213403810</v>
      </c>
      <c r="D266" s="6">
        <v>39.85</v>
      </c>
      <c r="E266" s="7">
        <v>338060.5</v>
      </c>
    </row>
    <row r="267" spans="1:5" x14ac:dyDescent="0.2">
      <c r="A267" s="8">
        <v>45350</v>
      </c>
      <c r="B267" s="9">
        <v>16.2</v>
      </c>
      <c r="C267" s="10">
        <v>77829930</v>
      </c>
      <c r="D267" s="9">
        <v>39.86</v>
      </c>
      <c r="E267" s="10">
        <v>136808.5</v>
      </c>
    </row>
    <row r="268" spans="1:5" x14ac:dyDescent="0.2">
      <c r="A268" s="5">
        <v>45349</v>
      </c>
      <c r="B268" s="6">
        <v>16.54</v>
      </c>
      <c r="C268" s="7">
        <v>64061220</v>
      </c>
      <c r="D268" s="6">
        <v>41.45</v>
      </c>
      <c r="E268" s="7">
        <v>180029</v>
      </c>
    </row>
    <row r="269" spans="1:5" x14ac:dyDescent="0.2">
      <c r="A269" s="8">
        <v>45348</v>
      </c>
      <c r="B269" s="9">
        <v>16.57</v>
      </c>
      <c r="C269" s="10">
        <v>84007710</v>
      </c>
      <c r="D269" s="9">
        <v>41.87</v>
      </c>
      <c r="E269" s="10">
        <v>542688.5</v>
      </c>
    </row>
    <row r="270" spans="1:5" x14ac:dyDescent="0.2">
      <c r="A270" s="5">
        <v>45345</v>
      </c>
      <c r="B270" s="6">
        <v>16.54</v>
      </c>
      <c r="C270" s="7">
        <v>80521195</v>
      </c>
      <c r="D270" s="6">
        <v>42.29</v>
      </c>
      <c r="E270" s="7">
        <v>90615.5</v>
      </c>
    </row>
    <row r="271" spans="1:5" x14ac:dyDescent="0.2">
      <c r="A271" s="8">
        <v>45344</v>
      </c>
      <c r="B271" s="9">
        <v>16.25</v>
      </c>
      <c r="C271" s="10">
        <v>61961960</v>
      </c>
      <c r="D271" s="9">
        <v>42.15</v>
      </c>
      <c r="E271" s="10">
        <v>145552</v>
      </c>
    </row>
    <row r="272" spans="1:5" x14ac:dyDescent="0.2">
      <c r="A272" s="5">
        <v>45343</v>
      </c>
      <c r="B272" s="6">
        <v>15.99</v>
      </c>
      <c r="C272" s="7">
        <v>68761375</v>
      </c>
      <c r="D272" s="6">
        <v>41.58</v>
      </c>
      <c r="E272" s="7">
        <v>80267</v>
      </c>
    </row>
    <row r="273" spans="1:5" x14ac:dyDescent="0.2">
      <c r="A273" s="8">
        <v>45342</v>
      </c>
      <c r="B273" s="9">
        <v>15.75</v>
      </c>
      <c r="C273" s="10">
        <v>95649470</v>
      </c>
      <c r="D273" s="9">
        <v>42.47</v>
      </c>
      <c r="E273" s="10">
        <v>91141.5</v>
      </c>
    </row>
    <row r="274" spans="1:5" x14ac:dyDescent="0.2">
      <c r="A274" s="5">
        <v>45341</v>
      </c>
      <c r="B274" s="6">
        <v>15.85</v>
      </c>
      <c r="C274" s="7">
        <v>12059790</v>
      </c>
      <c r="D274" s="6">
        <v>42.72</v>
      </c>
      <c r="E274" s="7">
        <v>17693.5</v>
      </c>
    </row>
    <row r="275" spans="1:5" x14ac:dyDescent="0.2">
      <c r="A275" s="8">
        <v>45338</v>
      </c>
      <c r="B275" s="9">
        <v>15.59</v>
      </c>
      <c r="C275" s="10">
        <v>66360200</v>
      </c>
      <c r="D275" s="9">
        <v>42.42</v>
      </c>
      <c r="E275" s="10">
        <v>73150.5</v>
      </c>
    </row>
    <row r="276" spans="1:5" x14ac:dyDescent="0.2">
      <c r="A276" s="5">
        <v>45337</v>
      </c>
      <c r="B276" s="6">
        <v>15.29</v>
      </c>
      <c r="C276" s="7">
        <v>96328170</v>
      </c>
      <c r="D276" s="6">
        <v>42.66</v>
      </c>
      <c r="E276" s="7">
        <v>82123</v>
      </c>
    </row>
    <row r="277" spans="1:5" x14ac:dyDescent="0.2">
      <c r="A277" s="8">
        <v>45336</v>
      </c>
      <c r="B277" s="9">
        <v>15.01</v>
      </c>
      <c r="C277" s="10">
        <v>88001360</v>
      </c>
      <c r="D277" s="9">
        <v>42.44</v>
      </c>
      <c r="E277" s="10">
        <v>81773.5</v>
      </c>
    </row>
    <row r="278" spans="1:5" x14ac:dyDescent="0.2">
      <c r="A278" s="5">
        <v>45335</v>
      </c>
      <c r="B278" s="6">
        <v>14.58</v>
      </c>
      <c r="C278" s="7">
        <v>86023750</v>
      </c>
      <c r="D278" s="6">
        <v>42.29</v>
      </c>
      <c r="E278" s="7">
        <v>117332.5</v>
      </c>
    </row>
    <row r="279" spans="1:5" x14ac:dyDescent="0.2">
      <c r="A279" s="8">
        <v>45334</v>
      </c>
      <c r="B279" s="9">
        <v>14.69</v>
      </c>
      <c r="C279" s="10">
        <v>75455670</v>
      </c>
      <c r="D279" s="9">
        <v>42.98</v>
      </c>
      <c r="E279" s="10">
        <v>100815</v>
      </c>
    </row>
    <row r="280" spans="1:5" x14ac:dyDescent="0.2">
      <c r="A280" s="5">
        <v>45331</v>
      </c>
      <c r="B280" s="6">
        <v>14.67</v>
      </c>
      <c r="C280" s="7">
        <v>40271120</v>
      </c>
      <c r="D280" s="6">
        <v>42.61</v>
      </c>
      <c r="E280" s="7">
        <v>93111</v>
      </c>
    </row>
    <row r="281" spans="1:5" x14ac:dyDescent="0.2">
      <c r="A281" s="8">
        <v>45330</v>
      </c>
      <c r="B281" s="9">
        <v>14.85</v>
      </c>
      <c r="C281" s="10">
        <v>82790305</v>
      </c>
      <c r="D281" s="9">
        <v>42.9</v>
      </c>
      <c r="E281" s="10">
        <v>172466.5</v>
      </c>
    </row>
    <row r="282" spans="1:5" x14ac:dyDescent="0.2">
      <c r="A282" s="5">
        <v>45329</v>
      </c>
      <c r="B282" s="6">
        <v>15.24</v>
      </c>
      <c r="C282" s="7">
        <v>58478380</v>
      </c>
      <c r="D282" s="6">
        <v>42.6</v>
      </c>
      <c r="E282" s="7">
        <v>221685</v>
      </c>
    </row>
    <row r="283" spans="1:5" x14ac:dyDescent="0.2">
      <c r="A283" s="8">
        <v>45328</v>
      </c>
      <c r="B283" s="9">
        <v>15.37</v>
      </c>
      <c r="C283" s="10">
        <v>105413100</v>
      </c>
      <c r="D283" s="9">
        <v>41.04</v>
      </c>
      <c r="E283" s="10">
        <v>164198</v>
      </c>
    </row>
    <row r="284" spans="1:5" x14ac:dyDescent="0.2">
      <c r="A284" s="5">
        <v>45324</v>
      </c>
      <c r="B284" s="6">
        <v>15.51</v>
      </c>
      <c r="C284" s="7">
        <v>58567100</v>
      </c>
      <c r="D284" s="6">
        <v>40.54</v>
      </c>
      <c r="E284" s="7">
        <v>45829.5</v>
      </c>
    </row>
    <row r="285" spans="1:5" x14ac:dyDescent="0.2">
      <c r="A285" s="8">
        <v>45323</v>
      </c>
      <c r="B285" s="9">
        <v>15.49</v>
      </c>
      <c r="C285" s="10">
        <v>57864940</v>
      </c>
      <c r="D285" s="9">
        <v>40.590000000000003</v>
      </c>
      <c r="E285" s="10">
        <v>107480.5</v>
      </c>
    </row>
    <row r="286" spans="1:5" x14ac:dyDescent="0.2">
      <c r="A286" s="5">
        <v>45322</v>
      </c>
      <c r="B286" s="6">
        <v>15.55</v>
      </c>
      <c r="C286" s="7">
        <v>80675570</v>
      </c>
      <c r="D286" s="6">
        <v>40.409999999999997</v>
      </c>
      <c r="E286" s="7">
        <v>119937.5</v>
      </c>
    </row>
    <row r="287" spans="1:5" x14ac:dyDescent="0.2">
      <c r="A287" s="8">
        <v>45321</v>
      </c>
      <c r="B287" s="9">
        <v>15.57</v>
      </c>
      <c r="C287" s="10">
        <v>97539220</v>
      </c>
      <c r="D287" s="9">
        <v>40.630000000000003</v>
      </c>
      <c r="E287" s="10">
        <v>54443</v>
      </c>
    </row>
    <row r="288" spans="1:5" x14ac:dyDescent="0.2">
      <c r="A288" s="5">
        <v>45320</v>
      </c>
      <c r="B288" s="6">
        <v>15.49</v>
      </c>
      <c r="C288" s="7">
        <v>84056250</v>
      </c>
      <c r="D288" s="6">
        <v>40.69</v>
      </c>
      <c r="E288" s="7">
        <v>57327</v>
      </c>
    </row>
    <row r="289" spans="1:5" x14ac:dyDescent="0.2">
      <c r="A289" s="8">
        <v>45317</v>
      </c>
      <c r="B289" s="9">
        <v>15.47</v>
      </c>
      <c r="C289" s="10">
        <v>78650930</v>
      </c>
      <c r="D289" s="9">
        <v>40.61</v>
      </c>
      <c r="E289" s="10">
        <v>203572.5</v>
      </c>
    </row>
    <row r="290" spans="1:5" x14ac:dyDescent="0.2">
      <c r="A290" s="5">
        <v>45316</v>
      </c>
      <c r="B290" s="6">
        <v>15.31</v>
      </c>
      <c r="C290" s="7">
        <v>113872200</v>
      </c>
      <c r="D290" s="6">
        <v>41.17</v>
      </c>
      <c r="E290" s="7">
        <v>853237</v>
      </c>
    </row>
    <row r="291" spans="1:5" x14ac:dyDescent="0.2">
      <c r="A291" s="8">
        <v>45315</v>
      </c>
      <c r="B291" s="9">
        <v>15.49</v>
      </c>
      <c r="C291" s="10">
        <v>92620900</v>
      </c>
      <c r="D291" s="9">
        <v>39.96</v>
      </c>
      <c r="E291" s="10">
        <v>125194</v>
      </c>
    </row>
    <row r="292" spans="1:5" x14ac:dyDescent="0.2">
      <c r="A292" s="5">
        <v>45314</v>
      </c>
      <c r="B292" s="6">
        <v>15.91</v>
      </c>
      <c r="C292" s="7">
        <v>59116313</v>
      </c>
      <c r="D292" s="6">
        <v>39.81</v>
      </c>
      <c r="E292" s="7">
        <v>48872</v>
      </c>
    </row>
    <row r="293" spans="1:5" x14ac:dyDescent="0.2">
      <c r="A293" s="8">
        <v>45313</v>
      </c>
      <c r="B293" s="9">
        <v>15.7</v>
      </c>
      <c r="C293" s="10">
        <v>80308000</v>
      </c>
      <c r="D293" s="9">
        <v>39.68</v>
      </c>
      <c r="E293" s="10">
        <v>80817</v>
      </c>
    </row>
    <row r="294" spans="1:5" x14ac:dyDescent="0.2">
      <c r="A294" s="5">
        <v>45310</v>
      </c>
      <c r="B294" s="6">
        <v>15.78</v>
      </c>
      <c r="C294" s="7">
        <v>91633240</v>
      </c>
      <c r="D294" s="6">
        <v>40.06</v>
      </c>
      <c r="E294" s="7">
        <v>112612</v>
      </c>
    </row>
    <row r="295" spans="1:5" x14ac:dyDescent="0.2">
      <c r="A295" s="8">
        <v>45309</v>
      </c>
      <c r="B295" s="9">
        <v>15.44</v>
      </c>
      <c r="C295" s="10">
        <v>81033610</v>
      </c>
      <c r="D295" s="9">
        <v>39.94</v>
      </c>
      <c r="E295" s="10">
        <v>743171</v>
      </c>
    </row>
    <row r="296" spans="1:5" x14ac:dyDescent="0.2">
      <c r="A296" s="5">
        <v>45308</v>
      </c>
      <c r="B296" s="6">
        <v>15.39</v>
      </c>
      <c r="C296" s="7">
        <v>103267800</v>
      </c>
      <c r="D296" s="6">
        <v>37.049999999999997</v>
      </c>
      <c r="E296" s="7">
        <v>248029</v>
      </c>
    </row>
    <row r="297" spans="1:5" x14ac:dyDescent="0.2">
      <c r="A297" s="8">
        <v>45307</v>
      </c>
      <c r="B297" s="9">
        <v>15.69</v>
      </c>
      <c r="C297" s="10">
        <v>101161100</v>
      </c>
      <c r="D297" s="9">
        <v>39.56</v>
      </c>
      <c r="E297" s="10">
        <v>117811</v>
      </c>
    </row>
    <row r="298" spans="1:5" x14ac:dyDescent="0.2">
      <c r="A298" s="5">
        <v>45306</v>
      </c>
      <c r="B298" s="6">
        <v>15.91</v>
      </c>
      <c r="C298" s="7">
        <v>7071361</v>
      </c>
      <c r="D298" s="6">
        <v>40.700000000000003</v>
      </c>
      <c r="E298" s="7">
        <v>51189.5</v>
      </c>
    </row>
    <row r="299" spans="1:5" x14ac:dyDescent="0.2">
      <c r="A299" s="8">
        <v>45303</v>
      </c>
      <c r="B299" s="9">
        <v>15.76</v>
      </c>
      <c r="C299" s="10">
        <v>66592350</v>
      </c>
      <c r="D299" s="9">
        <v>39.85</v>
      </c>
      <c r="E299" s="10">
        <v>156920</v>
      </c>
    </row>
    <row r="300" spans="1:5" x14ac:dyDescent="0.2">
      <c r="A300" s="5">
        <v>45302</v>
      </c>
      <c r="B300" s="6">
        <v>15.57</v>
      </c>
      <c r="C300" s="7">
        <v>70276766</v>
      </c>
      <c r="D300" s="6">
        <v>41.36</v>
      </c>
      <c r="E300" s="7">
        <v>170761</v>
      </c>
    </row>
    <row r="301" spans="1:5" x14ac:dyDescent="0.2">
      <c r="A301" s="8">
        <v>45301</v>
      </c>
      <c r="B301" s="9">
        <v>15.29</v>
      </c>
      <c r="C301" s="10">
        <v>77265800</v>
      </c>
      <c r="D301" s="9">
        <v>40.770000000000003</v>
      </c>
      <c r="E301" s="10">
        <v>60430</v>
      </c>
    </row>
    <row r="302" spans="1:5" x14ac:dyDescent="0.2">
      <c r="A302" s="5">
        <v>45300</v>
      </c>
      <c r="B302" s="6">
        <v>15.25</v>
      </c>
      <c r="C302" s="7">
        <v>69476875</v>
      </c>
      <c r="D302" s="6">
        <v>41.04</v>
      </c>
      <c r="E302" s="7">
        <v>121481</v>
      </c>
    </row>
    <row r="303" spans="1:5" x14ac:dyDescent="0.2">
      <c r="A303" s="8">
        <v>45299</v>
      </c>
      <c r="B303" s="9">
        <v>15.4</v>
      </c>
      <c r="C303" s="10">
        <v>60922700</v>
      </c>
      <c r="D303" s="9">
        <v>41.72</v>
      </c>
      <c r="E303" s="10">
        <v>84904.5</v>
      </c>
    </row>
    <row r="304" spans="1:5" x14ac:dyDescent="0.2">
      <c r="A304" s="5">
        <v>45296</v>
      </c>
      <c r="B304" s="6">
        <v>15.41</v>
      </c>
      <c r="C304" s="7">
        <v>28182160</v>
      </c>
      <c r="D304" s="6">
        <v>42.7</v>
      </c>
      <c r="E304" s="7">
        <v>141222</v>
      </c>
    </row>
    <row r="305" spans="1:5" x14ac:dyDescent="0.2">
      <c r="A305" s="8">
        <v>45295</v>
      </c>
      <c r="B305" s="9">
        <v>15.47</v>
      </c>
      <c r="C305" s="10">
        <v>16323690</v>
      </c>
      <c r="D305" s="9">
        <v>41.19</v>
      </c>
      <c r="E305" s="10">
        <v>256750.5</v>
      </c>
    </row>
    <row r="306" spans="1:5" x14ac:dyDescent="0.2">
      <c r="A306" s="5">
        <v>45294</v>
      </c>
      <c r="B306" s="6">
        <v>15.51</v>
      </c>
      <c r="C306" s="7">
        <v>13023930</v>
      </c>
      <c r="D306" s="6">
        <v>41.65</v>
      </c>
      <c r="E306" s="7">
        <v>110947.5</v>
      </c>
    </row>
    <row r="307" spans="1:5" x14ac:dyDescent="0.2">
      <c r="A307" s="8">
        <v>45293</v>
      </c>
      <c r="B307" s="9">
        <v>15.75</v>
      </c>
      <c r="C307" s="10">
        <v>14471880</v>
      </c>
      <c r="D307" s="9">
        <v>43.19</v>
      </c>
      <c r="E307" s="10">
        <v>44903.5</v>
      </c>
    </row>
    <row r="308" spans="1:5" x14ac:dyDescent="0.2">
      <c r="A308" s="5">
        <v>45289</v>
      </c>
      <c r="B308" s="6">
        <v>15.74</v>
      </c>
      <c r="C308" s="7">
        <v>29927400</v>
      </c>
      <c r="D308" s="6">
        <v>43.7</v>
      </c>
      <c r="E308" s="7">
        <v>123934.5</v>
      </c>
    </row>
    <row r="309" spans="1:5" x14ac:dyDescent="0.2">
      <c r="A309" s="8">
        <v>45288</v>
      </c>
      <c r="B309" s="9">
        <v>15.61</v>
      </c>
      <c r="C309" s="10">
        <v>12259120</v>
      </c>
      <c r="D309" s="9">
        <v>43.44</v>
      </c>
      <c r="E309" s="10">
        <v>145267.5</v>
      </c>
    </row>
    <row r="310" spans="1:5" x14ac:dyDescent="0.2">
      <c r="A310" s="5">
        <v>45287</v>
      </c>
      <c r="B310" s="6">
        <v>15.65</v>
      </c>
      <c r="C310" s="7">
        <v>23644900</v>
      </c>
      <c r="D310" s="6">
        <v>42.96</v>
      </c>
      <c r="E310" s="7">
        <v>247108.5</v>
      </c>
    </row>
    <row r="311" spans="1:5" x14ac:dyDescent="0.2">
      <c r="A311" s="8">
        <v>45286</v>
      </c>
      <c r="B311" s="9">
        <v>15.79</v>
      </c>
      <c r="C311" s="10">
        <v>10575090</v>
      </c>
      <c r="D311" s="9">
        <v>43.05</v>
      </c>
      <c r="E311" s="10">
        <v>149175.5</v>
      </c>
    </row>
    <row r="312" spans="1:5" x14ac:dyDescent="0.2">
      <c r="A312" s="5">
        <v>45282</v>
      </c>
      <c r="B312" s="6">
        <v>15.69</v>
      </c>
      <c r="C312" s="7">
        <v>42368030</v>
      </c>
      <c r="D312" s="6">
        <v>42.69</v>
      </c>
      <c r="E312" s="7">
        <v>171467</v>
      </c>
    </row>
    <row r="313" spans="1:5" x14ac:dyDescent="0.2">
      <c r="A313" s="8">
        <v>45281</v>
      </c>
      <c r="B313" s="9">
        <v>15.89</v>
      </c>
      <c r="C313" s="10">
        <v>48612680</v>
      </c>
      <c r="D313" s="9">
        <v>41.83</v>
      </c>
      <c r="E313" s="10">
        <v>206376</v>
      </c>
    </row>
    <row r="314" spans="1:5" x14ac:dyDescent="0.2">
      <c r="A314" s="5">
        <v>45280</v>
      </c>
      <c r="B314" s="6">
        <v>15.71</v>
      </c>
      <c r="C314" s="7">
        <v>100273600</v>
      </c>
      <c r="D314" s="6">
        <v>42.31</v>
      </c>
      <c r="E314" s="7">
        <v>931680.5</v>
      </c>
    </row>
    <row r="315" spans="1:5" x14ac:dyDescent="0.2">
      <c r="A315" s="8">
        <v>45279</v>
      </c>
      <c r="B315" s="9">
        <v>15.91</v>
      </c>
      <c r="C315" s="10">
        <v>96040560</v>
      </c>
      <c r="D315" s="9">
        <v>40.9</v>
      </c>
      <c r="E315" s="10">
        <v>533726</v>
      </c>
    </row>
    <row r="316" spans="1:5" x14ac:dyDescent="0.2">
      <c r="A316" s="5">
        <v>45278</v>
      </c>
      <c r="B316" s="6">
        <v>16.28</v>
      </c>
      <c r="C316" s="7">
        <v>84612410</v>
      </c>
      <c r="D316" s="6">
        <v>38.869999999999997</v>
      </c>
      <c r="E316" s="7">
        <v>175926</v>
      </c>
    </row>
    <row r="317" spans="1:5" x14ac:dyDescent="0.2">
      <c r="A317" s="8">
        <v>45275</v>
      </c>
      <c r="B317" s="9">
        <v>16.12</v>
      </c>
      <c r="C317" s="10">
        <v>222463700</v>
      </c>
      <c r="D317" s="9">
        <v>38.15</v>
      </c>
      <c r="E317" s="10">
        <v>253799</v>
      </c>
    </row>
    <row r="318" spans="1:5" x14ac:dyDescent="0.2">
      <c r="A318" s="5">
        <v>45274</v>
      </c>
      <c r="B318" s="6">
        <v>16.22</v>
      </c>
      <c r="C318" s="7">
        <v>101676490</v>
      </c>
      <c r="D318" s="6">
        <v>38.71</v>
      </c>
      <c r="E318" s="7">
        <v>275927.5</v>
      </c>
    </row>
    <row r="319" spans="1:5" x14ac:dyDescent="0.2">
      <c r="A319" s="8">
        <v>45273</v>
      </c>
      <c r="B319" s="9">
        <v>15.78</v>
      </c>
      <c r="C319" s="10">
        <v>101812600</v>
      </c>
      <c r="D319" s="9">
        <v>37.31</v>
      </c>
      <c r="E319" s="10">
        <v>991343</v>
      </c>
    </row>
    <row r="320" spans="1:5" x14ac:dyDescent="0.2">
      <c r="A320" s="5">
        <v>45271</v>
      </c>
      <c r="B320" s="6">
        <v>15.9</v>
      </c>
      <c r="C320" s="7">
        <v>75954270</v>
      </c>
      <c r="D320" s="6">
        <v>37.4</v>
      </c>
      <c r="E320" s="7">
        <v>99114.5</v>
      </c>
    </row>
    <row r="321" spans="1:5" x14ac:dyDescent="0.2">
      <c r="A321" s="8">
        <v>45268</v>
      </c>
      <c r="B321" s="9">
        <v>15.89</v>
      </c>
      <c r="C321" s="10">
        <v>81932760</v>
      </c>
      <c r="D321" s="9">
        <v>37.46</v>
      </c>
      <c r="E321" s="10">
        <v>137470</v>
      </c>
    </row>
    <row r="322" spans="1:5" x14ac:dyDescent="0.2">
      <c r="A322" s="5">
        <v>45267</v>
      </c>
      <c r="B322" s="6">
        <v>16.03</v>
      </c>
      <c r="C322" s="7">
        <v>80453600</v>
      </c>
      <c r="D322" s="6">
        <v>37.72</v>
      </c>
      <c r="E322" s="7">
        <v>214179.5</v>
      </c>
    </row>
    <row r="323" spans="1:5" x14ac:dyDescent="0.2">
      <c r="A323" s="8">
        <v>45266</v>
      </c>
      <c r="B323" s="9">
        <v>16.03</v>
      </c>
      <c r="C323" s="10">
        <v>94965570</v>
      </c>
      <c r="D323" s="9">
        <v>37.56</v>
      </c>
      <c r="E323" s="10">
        <v>302345.5</v>
      </c>
    </row>
    <row r="324" spans="1:5" x14ac:dyDescent="0.2">
      <c r="A324" s="5">
        <v>45265</v>
      </c>
      <c r="B324" s="6">
        <v>15.97</v>
      </c>
      <c r="C324" s="7">
        <v>91583766</v>
      </c>
      <c r="D324" s="6">
        <v>37.119999999999997</v>
      </c>
      <c r="E324" s="7">
        <v>2437633.5</v>
      </c>
    </row>
    <row r="325" spans="1:5" x14ac:dyDescent="0.2">
      <c r="A325" s="8">
        <v>45264</v>
      </c>
      <c r="B325" s="9">
        <v>15.98</v>
      </c>
      <c r="C325" s="10">
        <v>86421100</v>
      </c>
      <c r="D325" s="9">
        <v>36.43</v>
      </c>
      <c r="E325" s="10">
        <v>748260</v>
      </c>
    </row>
    <row r="326" spans="1:5" x14ac:dyDescent="0.2">
      <c r="A326" s="5">
        <v>45261</v>
      </c>
      <c r="B326" s="6">
        <v>15.99</v>
      </c>
      <c r="C326" s="7">
        <v>71093370</v>
      </c>
      <c r="D326" s="6">
        <v>36.97</v>
      </c>
      <c r="E326" s="7">
        <v>136154.5</v>
      </c>
    </row>
    <row r="327" spans="1:5" x14ac:dyDescent="0.2">
      <c r="A327" s="8">
        <v>45260</v>
      </c>
      <c r="B327" s="9">
        <v>15.71</v>
      </c>
      <c r="C327" s="10">
        <v>159955020</v>
      </c>
      <c r="D327" s="9">
        <v>37.130000000000003</v>
      </c>
      <c r="E327" s="10">
        <v>4824614</v>
      </c>
    </row>
    <row r="328" spans="1:5" x14ac:dyDescent="0.2">
      <c r="A328" s="5">
        <v>45259</v>
      </c>
      <c r="B328" s="6">
        <v>15.46</v>
      </c>
      <c r="C328" s="7">
        <v>66017080</v>
      </c>
      <c r="D328" s="6">
        <v>36.74</v>
      </c>
      <c r="E328" s="7">
        <v>187995.5</v>
      </c>
    </row>
    <row r="329" spans="1:5" x14ac:dyDescent="0.2">
      <c r="A329" s="8">
        <v>45258</v>
      </c>
      <c r="B329" s="9">
        <v>15.23</v>
      </c>
      <c r="C329" s="10">
        <v>65556500</v>
      </c>
      <c r="D329" s="9">
        <v>37.11</v>
      </c>
      <c r="E329" s="10">
        <v>98089.5</v>
      </c>
    </row>
    <row r="330" spans="1:5" x14ac:dyDescent="0.2">
      <c r="A330" s="5">
        <v>45257</v>
      </c>
      <c r="B330" s="6">
        <v>15.19</v>
      </c>
      <c r="C330" s="7">
        <v>61477230</v>
      </c>
      <c r="D330" s="6">
        <v>36.71</v>
      </c>
      <c r="E330" s="7">
        <v>620800.5</v>
      </c>
    </row>
    <row r="331" spans="1:5" x14ac:dyDescent="0.2">
      <c r="A331" s="8">
        <v>45254</v>
      </c>
      <c r="B331" s="9">
        <v>15.32</v>
      </c>
      <c r="C331" s="10">
        <v>12210840</v>
      </c>
      <c r="D331" s="9">
        <v>36.75</v>
      </c>
      <c r="E331" s="10">
        <v>31665.5</v>
      </c>
    </row>
    <row r="332" spans="1:5" x14ac:dyDescent="0.2">
      <c r="A332" s="5">
        <v>45253</v>
      </c>
      <c r="B332" s="6">
        <v>15.25</v>
      </c>
      <c r="C332" s="7">
        <v>4456184</v>
      </c>
      <c r="D332" s="6">
        <v>36.82</v>
      </c>
      <c r="E332" s="7">
        <v>11941</v>
      </c>
    </row>
    <row r="333" spans="1:5" x14ac:dyDescent="0.2">
      <c r="A333" s="8">
        <v>45252</v>
      </c>
      <c r="B333" s="9">
        <v>15.13</v>
      </c>
      <c r="C333" s="10">
        <v>53577510</v>
      </c>
      <c r="D333" s="9">
        <v>36.700000000000003</v>
      </c>
      <c r="E333" s="10">
        <v>56568.5</v>
      </c>
    </row>
    <row r="334" spans="1:5" x14ac:dyDescent="0.2">
      <c r="A334" s="5">
        <v>45251</v>
      </c>
      <c r="B334" s="6">
        <v>15.18</v>
      </c>
      <c r="C334" s="7">
        <v>53444273</v>
      </c>
      <c r="D334" s="6">
        <v>36.64</v>
      </c>
      <c r="E334" s="7">
        <v>101217</v>
      </c>
    </row>
    <row r="335" spans="1:5" x14ac:dyDescent="0.2">
      <c r="A335" s="8">
        <v>45247</v>
      </c>
      <c r="B335" s="9">
        <v>15.23</v>
      </c>
      <c r="C335" s="10">
        <v>40821090</v>
      </c>
      <c r="D335" s="9">
        <v>36.83</v>
      </c>
      <c r="E335" s="10">
        <v>43743</v>
      </c>
    </row>
    <row r="336" spans="1:5" x14ac:dyDescent="0.2">
      <c r="A336" s="5">
        <v>45246</v>
      </c>
      <c r="B336" s="6">
        <v>15.28</v>
      </c>
      <c r="C336" s="7">
        <v>65072180</v>
      </c>
      <c r="D336" s="6">
        <v>36.799999999999997</v>
      </c>
      <c r="E336" s="7">
        <v>67507.5</v>
      </c>
    </row>
    <row r="337" spans="1:5" x14ac:dyDescent="0.2">
      <c r="A337" s="8">
        <v>45245</v>
      </c>
      <c r="B337" s="9">
        <v>15.31</v>
      </c>
      <c r="C337" s="10">
        <v>92770086</v>
      </c>
      <c r="D337" s="9">
        <v>36.909999999999997</v>
      </c>
      <c r="E337" s="10">
        <v>127257</v>
      </c>
    </row>
    <row r="338" spans="1:5" x14ac:dyDescent="0.2">
      <c r="A338" s="5">
        <v>45244</v>
      </c>
      <c r="B338" s="6">
        <v>15.49</v>
      </c>
      <c r="C338" s="7">
        <v>83885840</v>
      </c>
      <c r="D338" s="6">
        <v>37.21</v>
      </c>
      <c r="E338" s="7">
        <v>104224.5</v>
      </c>
    </row>
    <row r="339" spans="1:5" x14ac:dyDescent="0.2">
      <c r="A339" s="8">
        <v>45243</v>
      </c>
      <c r="B339" s="9">
        <v>15.24</v>
      </c>
      <c r="C339" s="10">
        <v>69754640</v>
      </c>
      <c r="D339" s="9">
        <v>36.97</v>
      </c>
      <c r="E339" s="10">
        <v>57632.5</v>
      </c>
    </row>
    <row r="340" spans="1:5" x14ac:dyDescent="0.2">
      <c r="A340" s="5">
        <v>45240</v>
      </c>
      <c r="B340" s="6">
        <v>15.23</v>
      </c>
      <c r="C340" s="7">
        <v>56408040</v>
      </c>
      <c r="D340" s="6">
        <v>36.950000000000003</v>
      </c>
      <c r="E340" s="7">
        <v>49705.5</v>
      </c>
    </row>
    <row r="341" spans="1:5" x14ac:dyDescent="0.2">
      <c r="A341" s="8">
        <v>45239</v>
      </c>
      <c r="B341" s="9">
        <v>15.13</v>
      </c>
      <c r="C341" s="10">
        <v>75996110</v>
      </c>
      <c r="D341" s="9">
        <v>36.94</v>
      </c>
      <c r="E341" s="10">
        <v>54301</v>
      </c>
    </row>
    <row r="342" spans="1:5" x14ac:dyDescent="0.2">
      <c r="A342" s="5">
        <v>45238</v>
      </c>
      <c r="B342" s="6">
        <v>14.97</v>
      </c>
      <c r="C342" s="7">
        <v>47452940</v>
      </c>
      <c r="D342" s="6">
        <v>36.99</v>
      </c>
      <c r="E342" s="7">
        <v>198727</v>
      </c>
    </row>
    <row r="343" spans="1:5" x14ac:dyDescent="0.2">
      <c r="A343" s="8">
        <v>45237</v>
      </c>
      <c r="B343" s="9">
        <v>14.99</v>
      </c>
      <c r="C343" s="10">
        <v>105512000</v>
      </c>
      <c r="D343" s="9">
        <v>36.67</v>
      </c>
      <c r="E343" s="10">
        <v>143660.5</v>
      </c>
    </row>
    <row r="344" spans="1:5" x14ac:dyDescent="0.2">
      <c r="A344" s="5">
        <v>45236</v>
      </c>
      <c r="B344" s="6">
        <v>15.28</v>
      </c>
      <c r="C344" s="7">
        <v>89200690</v>
      </c>
      <c r="D344" s="6">
        <v>37.1</v>
      </c>
      <c r="E344" s="7">
        <v>238826</v>
      </c>
    </row>
    <row r="345" spans="1:5" x14ac:dyDescent="0.2">
      <c r="A345" s="8">
        <v>45233</v>
      </c>
      <c r="B345" s="9">
        <v>15.12</v>
      </c>
      <c r="C345" s="10">
        <v>71695590</v>
      </c>
      <c r="D345" s="9">
        <v>36.75</v>
      </c>
      <c r="E345" s="10">
        <v>178700.5</v>
      </c>
    </row>
    <row r="346" spans="1:5" x14ac:dyDescent="0.2">
      <c r="A346" s="5">
        <v>45231</v>
      </c>
      <c r="B346" s="6">
        <v>14.8</v>
      </c>
      <c r="C346" s="7">
        <v>64166120</v>
      </c>
      <c r="D346" s="6">
        <v>36.15</v>
      </c>
      <c r="E346" s="7">
        <v>59632.5</v>
      </c>
    </row>
    <row r="347" spans="1:5" x14ac:dyDescent="0.2">
      <c r="A347" s="8">
        <v>45230</v>
      </c>
      <c r="B347" s="9">
        <v>14.89</v>
      </c>
      <c r="C347" s="10">
        <v>93381520</v>
      </c>
      <c r="D347" s="9">
        <v>35.950000000000003</v>
      </c>
      <c r="E347" s="10">
        <v>195524.5</v>
      </c>
    </row>
    <row r="348" spans="1:5" x14ac:dyDescent="0.2">
      <c r="A348" s="5">
        <v>45229</v>
      </c>
      <c r="B348" s="6">
        <v>15.03</v>
      </c>
      <c r="C348" s="7">
        <v>54820140</v>
      </c>
      <c r="D348" s="6">
        <v>35.99</v>
      </c>
      <c r="E348" s="7">
        <v>111477.5</v>
      </c>
    </row>
    <row r="349" spans="1:5" x14ac:dyDescent="0.2">
      <c r="A349" s="8">
        <v>45226</v>
      </c>
      <c r="B349" s="9">
        <v>15.14</v>
      </c>
      <c r="C349" s="10">
        <v>83608630</v>
      </c>
      <c r="D349" s="9">
        <v>35.700000000000003</v>
      </c>
      <c r="E349" s="10">
        <v>150910</v>
      </c>
    </row>
    <row r="350" spans="1:5" x14ac:dyDescent="0.2">
      <c r="A350" s="5">
        <v>45225</v>
      </c>
      <c r="B350" s="6">
        <v>15.24</v>
      </c>
      <c r="C350" s="7">
        <v>61417600</v>
      </c>
      <c r="D350" s="6">
        <v>36.29</v>
      </c>
      <c r="E350" s="7">
        <v>194125.5</v>
      </c>
    </row>
    <row r="351" spans="1:5" x14ac:dyDescent="0.2">
      <c r="A351" s="8">
        <v>45224</v>
      </c>
      <c r="B351" s="9">
        <v>15.21</v>
      </c>
      <c r="C351" s="10">
        <v>57749190</v>
      </c>
      <c r="D351" s="9">
        <v>35.69</v>
      </c>
      <c r="E351" s="10">
        <v>108228.5</v>
      </c>
    </row>
    <row r="352" spans="1:5" x14ac:dyDescent="0.2">
      <c r="A352" s="5">
        <v>45223</v>
      </c>
      <c r="B352" s="6">
        <v>15.37</v>
      </c>
      <c r="C352" s="7">
        <v>54600670</v>
      </c>
      <c r="D352" s="6">
        <v>35.39</v>
      </c>
      <c r="E352" s="7">
        <v>82334</v>
      </c>
    </row>
    <row r="353" spans="1:5" x14ac:dyDescent="0.2">
      <c r="A353" s="8">
        <v>45222</v>
      </c>
      <c r="B353" s="9">
        <v>15.21</v>
      </c>
      <c r="C353" s="10">
        <v>62212770</v>
      </c>
      <c r="D353" s="9">
        <v>35.29</v>
      </c>
      <c r="E353" s="10">
        <v>168312.5</v>
      </c>
    </row>
    <row r="354" spans="1:5" x14ac:dyDescent="0.2">
      <c r="A354" s="5">
        <v>45219</v>
      </c>
      <c r="B354" s="6">
        <v>15.33</v>
      </c>
      <c r="C354" s="7">
        <v>83565950</v>
      </c>
      <c r="D354" s="6">
        <v>35.29</v>
      </c>
      <c r="E354" s="7">
        <v>145161</v>
      </c>
    </row>
    <row r="355" spans="1:5" x14ac:dyDescent="0.2">
      <c r="A355" s="8">
        <v>45218</v>
      </c>
      <c r="B355" s="9">
        <v>15.07</v>
      </c>
      <c r="C355" s="10">
        <v>108897400</v>
      </c>
      <c r="D355" s="9">
        <v>35.42</v>
      </c>
      <c r="E355" s="10">
        <v>160091</v>
      </c>
    </row>
    <row r="356" spans="1:5" x14ac:dyDescent="0.2">
      <c r="A356" s="5">
        <v>45217</v>
      </c>
      <c r="B356" s="6">
        <v>14.92</v>
      </c>
      <c r="C356" s="7">
        <v>122628200</v>
      </c>
      <c r="D356" s="6">
        <v>35.57</v>
      </c>
      <c r="E356" s="7">
        <v>488500</v>
      </c>
    </row>
    <row r="357" spans="1:5" x14ac:dyDescent="0.2">
      <c r="A357" s="8">
        <v>45216</v>
      </c>
      <c r="B357" s="9">
        <v>15.35</v>
      </c>
      <c r="C357" s="10">
        <v>60852870</v>
      </c>
      <c r="D357" s="9">
        <v>36.409999999999997</v>
      </c>
      <c r="E357" s="10">
        <v>93326.5</v>
      </c>
    </row>
    <row r="358" spans="1:5" x14ac:dyDescent="0.2">
      <c r="A358" s="5">
        <v>45215</v>
      </c>
      <c r="B358" s="6">
        <v>15.27</v>
      </c>
      <c r="C358" s="7">
        <v>38552610</v>
      </c>
      <c r="D358" s="6">
        <v>36.369999999999997</v>
      </c>
      <c r="E358" s="7">
        <v>102543.5</v>
      </c>
    </row>
    <row r="359" spans="1:5" x14ac:dyDescent="0.2">
      <c r="A359" s="8">
        <v>45212</v>
      </c>
      <c r="B359" s="9">
        <v>15.15</v>
      </c>
      <c r="C359" s="10">
        <v>90277760</v>
      </c>
      <c r="D359" s="9">
        <v>36.4</v>
      </c>
      <c r="E359" s="10">
        <v>85494.5</v>
      </c>
    </row>
    <row r="360" spans="1:5" x14ac:dyDescent="0.2">
      <c r="A360" s="5">
        <v>45211</v>
      </c>
      <c r="B360" s="6">
        <v>15.14</v>
      </c>
      <c r="C360" s="7">
        <v>97820200</v>
      </c>
      <c r="D360" s="6">
        <v>36.72</v>
      </c>
      <c r="E360" s="7">
        <v>142103.5</v>
      </c>
    </row>
    <row r="361" spans="1:5" x14ac:dyDescent="0.2">
      <c r="A361" s="8">
        <v>45210</v>
      </c>
      <c r="B361" s="9">
        <v>15.18</v>
      </c>
      <c r="C361" s="10">
        <v>60765290</v>
      </c>
      <c r="D361" s="9">
        <v>37.49</v>
      </c>
      <c r="E361" s="10">
        <v>155866.5</v>
      </c>
    </row>
    <row r="362" spans="1:5" x14ac:dyDescent="0.2">
      <c r="A362" s="5">
        <v>45209</v>
      </c>
      <c r="B362" s="6">
        <v>15.21</v>
      </c>
      <c r="C362" s="7">
        <v>72845050</v>
      </c>
      <c r="D362" s="6">
        <v>37.08</v>
      </c>
      <c r="E362" s="7">
        <v>109883.5</v>
      </c>
    </row>
    <row r="363" spans="1:5" x14ac:dyDescent="0.2">
      <c r="A363" s="8">
        <v>45208</v>
      </c>
      <c r="B363" s="9">
        <v>15.18</v>
      </c>
      <c r="C363" s="10">
        <v>50079992</v>
      </c>
      <c r="D363" s="9">
        <v>36.75</v>
      </c>
      <c r="E363" s="10">
        <v>130979.99999999951</v>
      </c>
    </row>
    <row r="364" spans="1:5" x14ac:dyDescent="0.2">
      <c r="A364" s="5">
        <v>45205</v>
      </c>
      <c r="B364" s="6">
        <v>15.06</v>
      </c>
      <c r="C364" s="7">
        <v>57610113</v>
      </c>
      <c r="D364" s="6">
        <v>36.86</v>
      </c>
      <c r="E364" s="7">
        <v>84650.5</v>
      </c>
    </row>
    <row r="365" spans="1:5" x14ac:dyDescent="0.2">
      <c r="A365" s="8">
        <v>45204</v>
      </c>
      <c r="B365" s="9">
        <v>15.3</v>
      </c>
      <c r="C365" s="10">
        <v>97911086</v>
      </c>
      <c r="D365" s="9">
        <v>36.53</v>
      </c>
      <c r="E365" s="10">
        <v>129349.5</v>
      </c>
    </row>
    <row r="366" spans="1:5" x14ac:dyDescent="0.2">
      <c r="A366" s="5">
        <v>45203</v>
      </c>
      <c r="B366" s="6">
        <v>15.19</v>
      </c>
      <c r="C366" s="7">
        <v>103397100</v>
      </c>
      <c r="D366" s="6">
        <v>36.729999999999997</v>
      </c>
      <c r="E366" s="7">
        <v>74610.5</v>
      </c>
    </row>
    <row r="367" spans="1:5" x14ac:dyDescent="0.2">
      <c r="A367" s="8">
        <v>45202</v>
      </c>
      <c r="B367" s="9">
        <v>14.73</v>
      </c>
      <c r="C367" s="10">
        <v>103808900</v>
      </c>
      <c r="D367" s="9">
        <v>36.590000000000003</v>
      </c>
      <c r="E367" s="10">
        <v>173479</v>
      </c>
    </row>
    <row r="368" spans="1:5" x14ac:dyDescent="0.2">
      <c r="A368" s="5">
        <v>45201</v>
      </c>
      <c r="B368" s="6">
        <v>15.06</v>
      </c>
      <c r="C368" s="7">
        <v>48496290</v>
      </c>
      <c r="D368" s="6">
        <v>36.85</v>
      </c>
      <c r="E368" s="7">
        <v>100403</v>
      </c>
    </row>
    <row r="369" spans="1:5" x14ac:dyDescent="0.2">
      <c r="A369" s="8">
        <v>45198</v>
      </c>
      <c r="B369" s="9">
        <v>15.09</v>
      </c>
      <c r="C369" s="10">
        <v>89586750</v>
      </c>
      <c r="D369" s="9">
        <v>36.590000000000003</v>
      </c>
      <c r="E369" s="10">
        <v>220649.5</v>
      </c>
    </row>
    <row r="370" spans="1:5" x14ac:dyDescent="0.2">
      <c r="A370" s="5">
        <v>45197</v>
      </c>
      <c r="B370" s="6">
        <v>15.1</v>
      </c>
      <c r="C370" s="7">
        <v>95036290</v>
      </c>
      <c r="D370" s="6">
        <v>37.450000000000003</v>
      </c>
      <c r="E370" s="7">
        <v>494827.5</v>
      </c>
    </row>
    <row r="371" spans="1:5" x14ac:dyDescent="0.2">
      <c r="A371" s="8">
        <v>45196</v>
      </c>
      <c r="B371" s="9">
        <v>14.85</v>
      </c>
      <c r="C371" s="10">
        <v>103584600</v>
      </c>
      <c r="D371" s="9">
        <v>37.49</v>
      </c>
      <c r="E371" s="10">
        <v>542542</v>
      </c>
    </row>
    <row r="372" spans="1:5" x14ac:dyDescent="0.2">
      <c r="A372" s="5">
        <v>45195</v>
      </c>
      <c r="B372" s="6">
        <v>14.71</v>
      </c>
      <c r="C372" s="7">
        <v>91824305</v>
      </c>
      <c r="D372" s="6">
        <v>36.770000000000003</v>
      </c>
      <c r="E372" s="7">
        <v>353871.5</v>
      </c>
    </row>
    <row r="373" spans="1:5" x14ac:dyDescent="0.2">
      <c r="A373" s="8">
        <v>45194</v>
      </c>
      <c r="B373" s="9">
        <v>14.86</v>
      </c>
      <c r="C373" s="10">
        <v>93387680</v>
      </c>
      <c r="D373" s="9">
        <v>36.619999999999997</v>
      </c>
      <c r="E373" s="10">
        <v>224965.5</v>
      </c>
    </row>
    <row r="374" spans="1:5" x14ac:dyDescent="0.2">
      <c r="A374" s="5">
        <v>45191</v>
      </c>
      <c r="B374" s="6">
        <v>15.16</v>
      </c>
      <c r="C374" s="7">
        <v>66740009.999999903</v>
      </c>
      <c r="D374" s="6">
        <v>36.700000000000003</v>
      </c>
      <c r="E374" s="7">
        <v>369331</v>
      </c>
    </row>
    <row r="375" spans="1:5" x14ac:dyDescent="0.2">
      <c r="A375" s="8">
        <v>45190</v>
      </c>
      <c r="B375" s="9">
        <v>15.25</v>
      </c>
      <c r="C375" s="10">
        <v>63699434</v>
      </c>
      <c r="D375" s="9">
        <v>36.43</v>
      </c>
      <c r="E375" s="10">
        <v>221620.5</v>
      </c>
    </row>
    <row r="376" spans="1:5" x14ac:dyDescent="0.2">
      <c r="A376" s="5">
        <v>45189</v>
      </c>
      <c r="B376" s="6">
        <v>15.59</v>
      </c>
      <c r="C376" s="7">
        <v>108828600</v>
      </c>
      <c r="D376" s="6">
        <v>37.14</v>
      </c>
      <c r="E376" s="7">
        <v>285719</v>
      </c>
    </row>
    <row r="377" spans="1:5" x14ac:dyDescent="0.2">
      <c r="A377" s="8">
        <v>45188</v>
      </c>
      <c r="B377" s="9">
        <v>15.68</v>
      </c>
      <c r="C377" s="10">
        <v>85004730</v>
      </c>
      <c r="D377" s="9">
        <v>35.69</v>
      </c>
      <c r="E377" s="10">
        <v>444468</v>
      </c>
    </row>
    <row r="378" spans="1:5" x14ac:dyDescent="0.2">
      <c r="A378" s="5">
        <v>45187</v>
      </c>
      <c r="B378" s="6">
        <v>15.66</v>
      </c>
      <c r="C378" s="7">
        <v>56375970</v>
      </c>
      <c r="D378" s="6">
        <v>35.979999999999997</v>
      </c>
      <c r="E378" s="7">
        <v>79846.5</v>
      </c>
    </row>
    <row r="379" spans="1:5" x14ac:dyDescent="0.2">
      <c r="A379" s="8">
        <v>45184</v>
      </c>
      <c r="B379" s="9">
        <v>15.39</v>
      </c>
      <c r="C379" s="10">
        <v>490169900</v>
      </c>
      <c r="D379" s="9">
        <v>35.79</v>
      </c>
      <c r="E379" s="10">
        <v>4663766</v>
      </c>
    </row>
    <row r="380" spans="1:5" x14ac:dyDescent="0.2">
      <c r="A380" s="5">
        <v>45183</v>
      </c>
      <c r="B380" s="6">
        <v>15.63</v>
      </c>
      <c r="C380" s="7">
        <v>76991125</v>
      </c>
      <c r="D380" s="6">
        <v>35.72</v>
      </c>
      <c r="E380" s="7">
        <v>795524</v>
      </c>
    </row>
    <row r="381" spans="1:5" x14ac:dyDescent="0.2">
      <c r="A381" s="8">
        <v>45182</v>
      </c>
      <c r="B381" s="9">
        <v>15.59</v>
      </c>
      <c r="C381" s="10">
        <v>72540260</v>
      </c>
      <c r="D381" s="9">
        <v>36.200000000000003</v>
      </c>
      <c r="E381" s="10">
        <v>40495</v>
      </c>
    </row>
    <row r="382" spans="1:5" x14ac:dyDescent="0.2">
      <c r="A382" s="5">
        <v>45181</v>
      </c>
      <c r="B382" s="6">
        <v>15.81</v>
      </c>
      <c r="C382" s="7">
        <v>86141400</v>
      </c>
      <c r="D382" s="6">
        <v>36.32</v>
      </c>
      <c r="E382" s="7">
        <v>75921.5</v>
      </c>
    </row>
    <row r="383" spans="1:5" x14ac:dyDescent="0.2">
      <c r="A383" s="8">
        <v>45180</v>
      </c>
      <c r="B383" s="9">
        <v>15.63</v>
      </c>
      <c r="C383" s="10">
        <v>65506670</v>
      </c>
      <c r="D383" s="9">
        <v>36.619999999999997</v>
      </c>
      <c r="E383" s="10">
        <v>54230.5</v>
      </c>
    </row>
    <row r="384" spans="1:5" x14ac:dyDescent="0.2">
      <c r="A384" s="5">
        <v>45177</v>
      </c>
      <c r="B384" s="6">
        <v>15.86</v>
      </c>
      <c r="C384" s="7">
        <v>73946960</v>
      </c>
      <c r="D384" s="6">
        <v>36.99</v>
      </c>
      <c r="E384" s="7">
        <v>89301.5</v>
      </c>
    </row>
    <row r="385" spans="1:5" x14ac:dyDescent="0.2">
      <c r="A385" s="8">
        <v>45176</v>
      </c>
      <c r="B385" s="9">
        <v>15.8</v>
      </c>
      <c r="C385" s="10">
        <v>68245910</v>
      </c>
      <c r="D385" s="9">
        <v>36.64</v>
      </c>
      <c r="E385" s="10">
        <v>57538</v>
      </c>
    </row>
    <row r="386" spans="1:5" x14ac:dyDescent="0.2">
      <c r="A386" s="5">
        <v>45175</v>
      </c>
      <c r="B386" s="6">
        <v>16.04</v>
      </c>
      <c r="C386" s="7">
        <v>105634400</v>
      </c>
      <c r="D386" s="6">
        <v>36.909999999999997</v>
      </c>
      <c r="E386" s="7">
        <v>63736</v>
      </c>
    </row>
    <row r="387" spans="1:5" x14ac:dyDescent="0.2">
      <c r="A387" s="8">
        <v>45174</v>
      </c>
      <c r="B387" s="9">
        <v>15.97</v>
      </c>
      <c r="C387" s="10">
        <v>87974710</v>
      </c>
      <c r="D387" s="9">
        <v>36.56</v>
      </c>
      <c r="E387" s="10">
        <v>99433.5</v>
      </c>
    </row>
    <row r="388" spans="1:5" x14ac:dyDescent="0.2">
      <c r="A388" s="5">
        <v>45173</v>
      </c>
      <c r="B388" s="6">
        <v>15.94</v>
      </c>
      <c r="C388" s="7">
        <v>31230530</v>
      </c>
      <c r="D388" s="6">
        <v>37.32</v>
      </c>
      <c r="E388" s="7">
        <v>22836.5</v>
      </c>
    </row>
    <row r="389" spans="1:5" x14ac:dyDescent="0.2">
      <c r="A389" s="8">
        <v>45170</v>
      </c>
      <c r="B389" s="9">
        <v>16.02</v>
      </c>
      <c r="C389" s="10">
        <v>45441330</v>
      </c>
      <c r="D389" s="9">
        <v>36.93</v>
      </c>
      <c r="E389" s="10">
        <v>251088.5</v>
      </c>
    </row>
    <row r="390" spans="1:5" x14ac:dyDescent="0.2">
      <c r="A390" s="5">
        <v>45169</v>
      </c>
      <c r="B390" s="6">
        <v>16.05</v>
      </c>
      <c r="C390" s="7">
        <v>1977990100</v>
      </c>
      <c r="D390" s="6">
        <v>37</v>
      </c>
      <c r="E390" s="7">
        <v>245369</v>
      </c>
    </row>
    <row r="391" spans="1:5" x14ac:dyDescent="0.2">
      <c r="A391" s="8">
        <v>45168</v>
      </c>
      <c r="B391" s="9">
        <v>16.309999999999999</v>
      </c>
      <c r="C391" s="10">
        <v>200852890</v>
      </c>
      <c r="D391" s="9">
        <v>38.07</v>
      </c>
      <c r="E391" s="10">
        <v>347013</v>
      </c>
    </row>
    <row r="392" spans="1:5" x14ac:dyDescent="0.2">
      <c r="A392" s="5">
        <v>45167</v>
      </c>
      <c r="B392" s="6">
        <v>15.97</v>
      </c>
      <c r="C392" s="7">
        <v>112068490</v>
      </c>
      <c r="D392" s="6">
        <v>38.29</v>
      </c>
      <c r="E392" s="7">
        <v>263440.5</v>
      </c>
    </row>
    <row r="393" spans="1:5" x14ac:dyDescent="0.2">
      <c r="A393" s="8">
        <v>45166</v>
      </c>
      <c r="B393" s="9">
        <v>15.81</v>
      </c>
      <c r="C393" s="10">
        <v>102332090</v>
      </c>
      <c r="D393" s="9">
        <v>38.79</v>
      </c>
      <c r="E393" s="10">
        <v>195191.5</v>
      </c>
    </row>
    <row r="394" spans="1:5" x14ac:dyDescent="0.2">
      <c r="A394" s="5">
        <v>45163</v>
      </c>
      <c r="B394" s="6">
        <v>15.88</v>
      </c>
      <c r="C394" s="7">
        <v>89483940</v>
      </c>
      <c r="D394" s="6">
        <v>37.99</v>
      </c>
      <c r="E394" s="7">
        <v>5764820</v>
      </c>
    </row>
    <row r="395" spans="1:5" x14ac:dyDescent="0.2">
      <c r="A395" s="8">
        <v>45162</v>
      </c>
      <c r="B395" s="9">
        <v>16.12</v>
      </c>
      <c r="C395" s="10">
        <v>105454000</v>
      </c>
      <c r="D395" s="9">
        <v>38.659999999999997</v>
      </c>
      <c r="E395" s="10">
        <v>1888773</v>
      </c>
    </row>
    <row r="396" spans="1:5" x14ac:dyDescent="0.2">
      <c r="A396" s="5">
        <v>45161</v>
      </c>
      <c r="B396" s="6">
        <v>16.170000000000002</v>
      </c>
      <c r="C396" s="7">
        <v>99917750</v>
      </c>
      <c r="D396" s="6">
        <v>38.14</v>
      </c>
      <c r="E396" s="7">
        <v>526641</v>
      </c>
    </row>
    <row r="397" spans="1:5" x14ac:dyDescent="0.2">
      <c r="A397" s="8">
        <v>45160</v>
      </c>
      <c r="B397" s="9">
        <v>16.14</v>
      </c>
      <c r="C397" s="10">
        <v>106115600</v>
      </c>
      <c r="D397" s="9">
        <v>37.72</v>
      </c>
      <c r="E397" s="10">
        <v>516602.49999999499</v>
      </c>
    </row>
    <row r="398" spans="1:5" x14ac:dyDescent="0.2">
      <c r="A398" s="5">
        <v>45159</v>
      </c>
      <c r="B398" s="6">
        <v>16.329999999999998</v>
      </c>
      <c r="C398" s="7">
        <v>90798030</v>
      </c>
      <c r="D398" s="6">
        <v>39.450000000000003</v>
      </c>
      <c r="E398" s="7">
        <v>473787.5</v>
      </c>
    </row>
    <row r="399" spans="1:5" x14ac:dyDescent="0.2">
      <c r="A399" s="8">
        <v>45156</v>
      </c>
      <c r="B399" s="9">
        <v>16.61</v>
      </c>
      <c r="C399" s="10">
        <v>73913600</v>
      </c>
      <c r="D399" s="9">
        <v>38.53</v>
      </c>
      <c r="E399" s="10">
        <v>9463825</v>
      </c>
    </row>
    <row r="400" spans="1:5" x14ac:dyDescent="0.2">
      <c r="A400" s="5">
        <v>45155</v>
      </c>
      <c r="B400" s="6">
        <v>16.649999999999999</v>
      </c>
      <c r="C400" s="7">
        <v>144015500</v>
      </c>
      <c r="D400" s="6">
        <v>38.54</v>
      </c>
      <c r="E400" s="7">
        <v>345524</v>
      </c>
    </row>
    <row r="401" spans="1:5" x14ac:dyDescent="0.2">
      <c r="A401" s="8">
        <v>45154</v>
      </c>
      <c r="B401" s="9">
        <v>15.88</v>
      </c>
      <c r="C401" s="10">
        <v>129666000</v>
      </c>
      <c r="D401" s="9">
        <v>37.97</v>
      </c>
      <c r="E401" s="10">
        <v>1020155</v>
      </c>
    </row>
    <row r="402" spans="1:5" x14ac:dyDescent="0.2">
      <c r="A402" s="5">
        <v>45153</v>
      </c>
      <c r="B402" s="6">
        <v>16.02</v>
      </c>
      <c r="C402" s="7">
        <v>114801200</v>
      </c>
      <c r="D402" s="6">
        <v>38.96</v>
      </c>
      <c r="E402" s="7">
        <v>8082245</v>
      </c>
    </row>
    <row r="403" spans="1:5" x14ac:dyDescent="0.2">
      <c r="A403" s="8">
        <v>45152</v>
      </c>
      <c r="B403" s="9">
        <v>16.2</v>
      </c>
      <c r="C403" s="10">
        <v>121784400</v>
      </c>
      <c r="D403" s="9">
        <v>39.86</v>
      </c>
      <c r="E403" s="10">
        <v>58288</v>
      </c>
    </row>
    <row r="404" spans="1:5" x14ac:dyDescent="0.2">
      <c r="A404" s="5">
        <v>45149</v>
      </c>
      <c r="B404" s="6">
        <v>16.46</v>
      </c>
      <c r="C404" s="7">
        <v>176559390</v>
      </c>
      <c r="D404" s="6">
        <v>39.81</v>
      </c>
      <c r="E404" s="7">
        <v>175125.5</v>
      </c>
    </row>
    <row r="405" spans="1:5" x14ac:dyDescent="0.2">
      <c r="A405" s="8">
        <v>45148</v>
      </c>
      <c r="B405" s="9">
        <v>17.21</v>
      </c>
      <c r="C405" s="10">
        <v>61575650</v>
      </c>
      <c r="D405" s="9">
        <v>39.54</v>
      </c>
      <c r="E405" s="10">
        <v>53396.5</v>
      </c>
    </row>
    <row r="406" spans="1:5" x14ac:dyDescent="0.2">
      <c r="A406" s="5">
        <v>45147</v>
      </c>
      <c r="B406" s="6">
        <v>17.559999999999999</v>
      </c>
      <c r="C406" s="7">
        <v>113851800</v>
      </c>
      <c r="D406" s="6">
        <v>40.020000000000003</v>
      </c>
      <c r="E406" s="7">
        <v>120131</v>
      </c>
    </row>
    <row r="407" spans="1:5" x14ac:dyDescent="0.2">
      <c r="A407" s="8">
        <v>45146</v>
      </c>
      <c r="B407" s="9">
        <v>17.13</v>
      </c>
      <c r="C407" s="10">
        <v>94424336</v>
      </c>
      <c r="D407" s="9">
        <v>40.159999999999997</v>
      </c>
      <c r="E407" s="10">
        <v>81739.5</v>
      </c>
    </row>
    <row r="408" spans="1:5" x14ac:dyDescent="0.2">
      <c r="A408" s="5">
        <v>45145</v>
      </c>
      <c r="B408" s="6">
        <v>17.14</v>
      </c>
      <c r="C408" s="7">
        <v>100393800</v>
      </c>
      <c r="D408" s="6">
        <v>40.799999999999997</v>
      </c>
      <c r="E408" s="7">
        <v>208567</v>
      </c>
    </row>
    <row r="409" spans="1:5" x14ac:dyDescent="0.2">
      <c r="A409" s="8">
        <v>45142</v>
      </c>
      <c r="B409" s="9">
        <v>17.010000000000002</v>
      </c>
      <c r="C409" s="10">
        <v>69626930</v>
      </c>
      <c r="D409" s="9">
        <v>40.200000000000003</v>
      </c>
      <c r="E409" s="10">
        <v>175222.5</v>
      </c>
    </row>
    <row r="410" spans="1:5" x14ac:dyDescent="0.2">
      <c r="A410" s="5">
        <v>45141</v>
      </c>
      <c r="B410" s="6">
        <v>16.989999999999998</v>
      </c>
      <c r="C410" s="7">
        <v>92236970</v>
      </c>
      <c r="D410" s="6">
        <v>38.83</v>
      </c>
      <c r="E410" s="7">
        <v>132256.5</v>
      </c>
    </row>
    <row r="411" spans="1:5" x14ac:dyDescent="0.2">
      <c r="A411" s="8">
        <v>45140</v>
      </c>
      <c r="B411" s="9">
        <v>16.940000000000001</v>
      </c>
      <c r="C411" s="10">
        <v>84990016</v>
      </c>
      <c r="D411" s="9">
        <v>39.53</v>
      </c>
      <c r="E411" s="10">
        <v>137679</v>
      </c>
    </row>
    <row r="412" spans="1:5" x14ac:dyDescent="0.2">
      <c r="A412" s="5">
        <v>45139</v>
      </c>
      <c r="B412" s="6">
        <v>17.239999999999998</v>
      </c>
      <c r="C412" s="7">
        <v>67017929.999999903</v>
      </c>
      <c r="D412" s="6">
        <v>40.96</v>
      </c>
      <c r="E412" s="7">
        <v>124526</v>
      </c>
    </row>
    <row r="413" spans="1:5" x14ac:dyDescent="0.2">
      <c r="A413" s="8">
        <v>45138</v>
      </c>
      <c r="B413" s="9">
        <v>17.55</v>
      </c>
      <c r="C413" s="10">
        <v>58201540</v>
      </c>
      <c r="D413" s="9">
        <v>41.63</v>
      </c>
      <c r="E413" s="10">
        <v>174524</v>
      </c>
    </row>
    <row r="414" spans="1:5" x14ac:dyDescent="0.2">
      <c r="A414" s="5">
        <v>45135</v>
      </c>
      <c r="B414" s="6">
        <v>17.91</v>
      </c>
      <c r="C414" s="7">
        <v>84970016</v>
      </c>
      <c r="D414" s="6">
        <v>40.590000000000003</v>
      </c>
      <c r="E414" s="7">
        <v>80923</v>
      </c>
    </row>
    <row r="415" spans="1:5" x14ac:dyDescent="0.2">
      <c r="A415" s="8">
        <v>45134</v>
      </c>
      <c r="B415" s="9">
        <v>17.84</v>
      </c>
      <c r="C415" s="10">
        <v>97276445</v>
      </c>
      <c r="D415" s="9">
        <v>40.86</v>
      </c>
      <c r="E415" s="10">
        <v>80628.5</v>
      </c>
    </row>
    <row r="416" spans="1:5" x14ac:dyDescent="0.2">
      <c r="A416" s="5">
        <v>45133</v>
      </c>
      <c r="B416" s="6">
        <v>17.670000000000002</v>
      </c>
      <c r="C416" s="7">
        <v>82262230</v>
      </c>
      <c r="D416" s="6">
        <v>40.53</v>
      </c>
      <c r="E416" s="7">
        <v>164227.5</v>
      </c>
    </row>
    <row r="417" spans="1:5" x14ac:dyDescent="0.2">
      <c r="A417" s="8">
        <v>45132</v>
      </c>
      <c r="B417" s="9">
        <v>17.71</v>
      </c>
      <c r="C417" s="10">
        <v>59289930</v>
      </c>
      <c r="D417" s="9">
        <v>40.869999999999997</v>
      </c>
      <c r="E417" s="10">
        <v>253983.5</v>
      </c>
    </row>
    <row r="418" spans="1:5" x14ac:dyDescent="0.2">
      <c r="A418" s="5">
        <v>45131</v>
      </c>
      <c r="B418" s="6">
        <v>17.670000000000002</v>
      </c>
      <c r="C418" s="7">
        <v>121117100</v>
      </c>
      <c r="D418" s="6">
        <v>39.909999999999997</v>
      </c>
      <c r="E418" s="7">
        <v>95440.5</v>
      </c>
    </row>
    <row r="419" spans="1:5" x14ac:dyDescent="0.2">
      <c r="A419" s="8">
        <v>45128</v>
      </c>
      <c r="B419" s="9">
        <v>17.53</v>
      </c>
      <c r="C419" s="10">
        <v>55490030</v>
      </c>
      <c r="D419" s="9">
        <v>40.64</v>
      </c>
      <c r="E419" s="10">
        <v>61338.5</v>
      </c>
    </row>
    <row r="420" spans="1:5" x14ac:dyDescent="0.2">
      <c r="A420" s="5">
        <v>45127</v>
      </c>
      <c r="B420" s="6">
        <v>17.489999999999998</v>
      </c>
      <c r="C420" s="7">
        <v>48103970</v>
      </c>
      <c r="D420" s="6">
        <v>39.54</v>
      </c>
      <c r="E420" s="7">
        <v>26993</v>
      </c>
    </row>
    <row r="421" spans="1:5" x14ac:dyDescent="0.2">
      <c r="A421" s="8">
        <v>45126</v>
      </c>
      <c r="B421" s="9">
        <v>17.59</v>
      </c>
      <c r="C421" s="10">
        <v>68861055</v>
      </c>
      <c r="D421" s="9">
        <v>40.369999999999997</v>
      </c>
      <c r="E421" s="10">
        <v>82122</v>
      </c>
    </row>
    <row r="422" spans="1:5" x14ac:dyDescent="0.2">
      <c r="A422" s="5">
        <v>45125</v>
      </c>
      <c r="B422" s="6">
        <v>17.78</v>
      </c>
      <c r="C422" s="7">
        <v>51556800</v>
      </c>
      <c r="D422" s="6">
        <v>40.44</v>
      </c>
      <c r="E422" s="7">
        <v>72114.5</v>
      </c>
    </row>
    <row r="423" spans="1:5" x14ac:dyDescent="0.2">
      <c r="A423" s="8">
        <v>45124</v>
      </c>
      <c r="B423" s="9">
        <v>17.829999999999998</v>
      </c>
      <c r="C423" s="10">
        <v>34040367</v>
      </c>
      <c r="D423" s="9">
        <v>40.9</v>
      </c>
      <c r="E423" s="10">
        <v>106045</v>
      </c>
    </row>
    <row r="424" spans="1:5" x14ac:dyDescent="0.2">
      <c r="A424" s="5">
        <v>45121</v>
      </c>
      <c r="B424" s="6">
        <v>17.96</v>
      </c>
      <c r="C424" s="7">
        <v>72540414</v>
      </c>
      <c r="D424" s="6">
        <v>40.29</v>
      </c>
      <c r="E424" s="7">
        <v>277528</v>
      </c>
    </row>
    <row r="425" spans="1:5" x14ac:dyDescent="0.2">
      <c r="A425" s="8">
        <v>45120</v>
      </c>
      <c r="B425" s="9">
        <v>18.29</v>
      </c>
      <c r="C425" s="10">
        <v>85793760</v>
      </c>
      <c r="D425" s="9">
        <v>39.58</v>
      </c>
      <c r="E425" s="10">
        <v>106293.5</v>
      </c>
    </row>
    <row r="426" spans="1:5" x14ac:dyDescent="0.2">
      <c r="A426" s="5">
        <v>45119</v>
      </c>
      <c r="B426" s="6">
        <v>18.46</v>
      </c>
      <c r="C426" s="7">
        <v>108312900</v>
      </c>
      <c r="D426" s="6">
        <v>39.18</v>
      </c>
      <c r="E426" s="7">
        <v>70547.5</v>
      </c>
    </row>
    <row r="427" spans="1:5" x14ac:dyDescent="0.2">
      <c r="A427" s="8">
        <v>45118</v>
      </c>
      <c r="B427" s="9">
        <v>18.809999999999999</v>
      </c>
      <c r="C427" s="10">
        <v>65100793</v>
      </c>
      <c r="D427" s="9">
        <v>38.770000000000003</v>
      </c>
      <c r="E427" s="10">
        <v>207503</v>
      </c>
    </row>
    <row r="428" spans="1:5" x14ac:dyDescent="0.2">
      <c r="A428" s="5">
        <v>45117</v>
      </c>
      <c r="B428" s="6">
        <v>18.27</v>
      </c>
      <c r="C428" s="7">
        <v>52016688</v>
      </c>
      <c r="D428" s="6">
        <v>39.07</v>
      </c>
      <c r="E428" s="7">
        <v>173847.5</v>
      </c>
    </row>
    <row r="429" spans="1:5" x14ac:dyDescent="0.2">
      <c r="A429" s="8">
        <v>45114</v>
      </c>
      <c r="B429" s="9">
        <v>18.559999999999999</v>
      </c>
      <c r="C429" s="10">
        <v>60528200</v>
      </c>
      <c r="D429" s="9">
        <v>39.270000000000003</v>
      </c>
      <c r="E429" s="10">
        <v>275792.5</v>
      </c>
    </row>
    <row r="430" spans="1:5" x14ac:dyDescent="0.2">
      <c r="A430" s="5">
        <v>45113</v>
      </c>
      <c r="B430" s="6">
        <v>18.52</v>
      </c>
      <c r="C430" s="7">
        <v>72271320</v>
      </c>
      <c r="D430" s="6">
        <v>37.840000000000003</v>
      </c>
      <c r="E430" s="7">
        <v>104134</v>
      </c>
    </row>
    <row r="431" spans="1:5" x14ac:dyDescent="0.2">
      <c r="A431" s="8">
        <v>45112</v>
      </c>
      <c r="B431" s="9">
        <v>18.55</v>
      </c>
      <c r="C431" s="10">
        <v>65141340</v>
      </c>
      <c r="D431" s="9">
        <v>38.340000000000003</v>
      </c>
      <c r="E431" s="10">
        <v>171773.5</v>
      </c>
    </row>
    <row r="432" spans="1:5" x14ac:dyDescent="0.2">
      <c r="A432" s="5">
        <v>45111</v>
      </c>
      <c r="B432" s="6">
        <v>18.61</v>
      </c>
      <c r="C432" s="7">
        <v>3623395</v>
      </c>
      <c r="D432" s="6">
        <v>38.21</v>
      </c>
      <c r="E432" s="7">
        <v>23312</v>
      </c>
    </row>
    <row r="433" spans="1:5" x14ac:dyDescent="0.2">
      <c r="A433" s="8">
        <v>45110</v>
      </c>
      <c r="B433" s="9">
        <v>18.64</v>
      </c>
      <c r="C433" s="10">
        <v>24867850</v>
      </c>
      <c r="D433" s="9">
        <v>38.229999999999997</v>
      </c>
      <c r="E433" s="10">
        <v>124913</v>
      </c>
    </row>
    <row r="434" spans="1:5" x14ac:dyDescent="0.2">
      <c r="A434" s="5">
        <v>45107</v>
      </c>
      <c r="B434" s="6">
        <v>18.600000000000001</v>
      </c>
      <c r="C434" s="7">
        <v>84283805</v>
      </c>
      <c r="D434" s="6">
        <v>37.630000000000003</v>
      </c>
      <c r="E434" s="7">
        <v>143443</v>
      </c>
    </row>
    <row r="435" spans="1:5" x14ac:dyDescent="0.2">
      <c r="A435" s="8">
        <v>45106</v>
      </c>
      <c r="B435" s="9">
        <v>18.8</v>
      </c>
      <c r="C435" s="10">
        <v>56142594</v>
      </c>
      <c r="D435" s="9">
        <v>39</v>
      </c>
      <c r="E435" s="10">
        <v>137837</v>
      </c>
    </row>
    <row r="436" spans="1:5" x14ac:dyDescent="0.2">
      <c r="A436" s="5">
        <v>45105</v>
      </c>
      <c r="B436" s="6">
        <v>18.73</v>
      </c>
      <c r="C436" s="7">
        <v>70560730</v>
      </c>
      <c r="D436" s="6">
        <v>39</v>
      </c>
      <c r="E436" s="7">
        <v>190345.5</v>
      </c>
    </row>
    <row r="437" spans="1:5" x14ac:dyDescent="0.2">
      <c r="A437" s="8">
        <v>45104</v>
      </c>
      <c r="B437" s="9">
        <v>18.829999999999998</v>
      </c>
      <c r="C437" s="10">
        <v>81853080</v>
      </c>
      <c r="D437" s="9">
        <v>39.32</v>
      </c>
      <c r="E437" s="10">
        <v>182769.5</v>
      </c>
    </row>
    <row r="438" spans="1:5" x14ac:dyDescent="0.2">
      <c r="A438" s="5">
        <v>45103</v>
      </c>
      <c r="B438" s="6">
        <v>18.48</v>
      </c>
      <c r="C438" s="7">
        <v>46157540</v>
      </c>
      <c r="D438" s="6">
        <v>38.39</v>
      </c>
      <c r="E438" s="7">
        <v>75102</v>
      </c>
    </row>
    <row r="439" spans="1:5" x14ac:dyDescent="0.2">
      <c r="A439" s="8">
        <v>45100</v>
      </c>
      <c r="B439" s="9">
        <v>18.54</v>
      </c>
      <c r="C439" s="10">
        <v>45046760</v>
      </c>
      <c r="D439" s="9">
        <v>38.21</v>
      </c>
      <c r="E439" s="10">
        <v>69913</v>
      </c>
    </row>
    <row r="440" spans="1:5" x14ac:dyDescent="0.2">
      <c r="A440" s="5">
        <v>45099</v>
      </c>
      <c r="B440" s="6">
        <v>18.5</v>
      </c>
      <c r="C440" s="7">
        <v>58354220</v>
      </c>
      <c r="D440" s="6">
        <v>39</v>
      </c>
      <c r="E440" s="7">
        <v>99223.5</v>
      </c>
    </row>
    <row r="441" spans="1:5" x14ac:dyDescent="0.2">
      <c r="A441" s="8">
        <v>45098</v>
      </c>
      <c r="B441" s="9">
        <v>18.73</v>
      </c>
      <c r="C441" s="10">
        <v>63732490</v>
      </c>
      <c r="D441" s="9">
        <v>39.5</v>
      </c>
      <c r="E441" s="10">
        <v>61455</v>
      </c>
    </row>
    <row r="442" spans="1:5" x14ac:dyDescent="0.2">
      <c r="A442" s="5">
        <v>45097</v>
      </c>
      <c r="B442" s="6">
        <v>18.87</v>
      </c>
      <c r="C442" s="7">
        <v>102411800</v>
      </c>
      <c r="D442" s="6">
        <v>39.78</v>
      </c>
      <c r="E442" s="7">
        <v>41991</v>
      </c>
    </row>
    <row r="443" spans="1:5" x14ac:dyDescent="0.2">
      <c r="A443" s="8">
        <v>45096</v>
      </c>
      <c r="B443" s="9">
        <v>18.899999999999999</v>
      </c>
      <c r="C443" s="10">
        <v>9615657</v>
      </c>
      <c r="D443" s="9">
        <v>39.700000000000003</v>
      </c>
      <c r="E443" s="10">
        <v>63424</v>
      </c>
    </row>
    <row r="444" spans="1:5" x14ac:dyDescent="0.2">
      <c r="A444" s="5">
        <v>45093</v>
      </c>
      <c r="B444" s="6">
        <v>18.73</v>
      </c>
      <c r="C444" s="7">
        <v>260405500</v>
      </c>
      <c r="D444" s="6">
        <v>39.67</v>
      </c>
      <c r="E444" s="7">
        <v>555112</v>
      </c>
    </row>
    <row r="445" spans="1:5" x14ac:dyDescent="0.2">
      <c r="A445" s="8">
        <v>45092</v>
      </c>
      <c r="B445" s="9">
        <v>19.03</v>
      </c>
      <c r="C445" s="10">
        <v>71946200</v>
      </c>
      <c r="D445" s="9">
        <v>39.71</v>
      </c>
      <c r="E445" s="10">
        <v>185917</v>
      </c>
    </row>
    <row r="446" spans="1:5" x14ac:dyDescent="0.2">
      <c r="A446" s="5">
        <v>45091</v>
      </c>
      <c r="B446" s="6">
        <v>19.239999999999998</v>
      </c>
      <c r="C446" s="7">
        <v>101998305</v>
      </c>
      <c r="D446" s="6">
        <v>39.82</v>
      </c>
      <c r="E446" s="7">
        <v>116632</v>
      </c>
    </row>
    <row r="447" spans="1:5" x14ac:dyDescent="0.2">
      <c r="A447" s="8">
        <v>45090</v>
      </c>
      <c r="B447" s="9">
        <v>19.09</v>
      </c>
      <c r="C447" s="10">
        <v>56227400</v>
      </c>
      <c r="D447" s="9">
        <v>39.4</v>
      </c>
      <c r="E447" s="10">
        <v>136902.5</v>
      </c>
    </row>
    <row r="448" spans="1:5" x14ac:dyDescent="0.2">
      <c r="A448" s="5">
        <v>45089</v>
      </c>
      <c r="B448" s="6">
        <v>19.14</v>
      </c>
      <c r="C448" s="7">
        <v>45640650</v>
      </c>
      <c r="D448" s="6">
        <v>39.36</v>
      </c>
      <c r="E448" s="7">
        <v>161732</v>
      </c>
    </row>
    <row r="449" spans="1:5" x14ac:dyDescent="0.2">
      <c r="A449" s="8">
        <v>45086</v>
      </c>
      <c r="B449" s="9">
        <v>19.37</v>
      </c>
      <c r="C449" s="10">
        <v>73853390</v>
      </c>
      <c r="D449" s="9">
        <v>39.57</v>
      </c>
      <c r="E449" s="10">
        <v>1403216.5</v>
      </c>
    </row>
    <row r="450" spans="1:5" x14ac:dyDescent="0.2">
      <c r="A450" s="5">
        <v>45085</v>
      </c>
      <c r="B450" s="6">
        <v>19.600000000000001</v>
      </c>
      <c r="C450" s="7">
        <v>78670090</v>
      </c>
      <c r="D450" s="6">
        <v>39.04</v>
      </c>
      <c r="E450" s="7">
        <v>64257.999999999498</v>
      </c>
    </row>
    <row r="451" spans="1:5" x14ac:dyDescent="0.2">
      <c r="A451" s="8">
        <v>45084</v>
      </c>
      <c r="B451" s="9">
        <v>19.309999999999999</v>
      </c>
      <c r="C451" s="10">
        <v>70522445</v>
      </c>
      <c r="D451" s="9">
        <v>38.99</v>
      </c>
      <c r="E451" s="10">
        <v>177501.5</v>
      </c>
    </row>
    <row r="452" spans="1:5" x14ac:dyDescent="0.2">
      <c r="A452" s="5">
        <v>45083</v>
      </c>
      <c r="B452" s="6">
        <v>19.489999999999998</v>
      </c>
      <c r="C452" s="7">
        <v>65667125</v>
      </c>
      <c r="D452" s="6">
        <v>39.24</v>
      </c>
      <c r="E452" s="7">
        <v>76229.5</v>
      </c>
    </row>
    <row r="453" spans="1:5" x14ac:dyDescent="0.2">
      <c r="A453" s="8">
        <v>45082</v>
      </c>
      <c r="B453" s="9">
        <v>19.09</v>
      </c>
      <c r="C453" s="10">
        <v>40954000</v>
      </c>
      <c r="D453" s="9">
        <v>39.08</v>
      </c>
      <c r="E453" s="10">
        <v>111175</v>
      </c>
    </row>
    <row r="454" spans="1:5" x14ac:dyDescent="0.2">
      <c r="A454" s="5">
        <v>45079</v>
      </c>
      <c r="B454" s="6">
        <v>19.11</v>
      </c>
      <c r="C454" s="7">
        <v>78539914</v>
      </c>
      <c r="D454" s="6">
        <v>39.32</v>
      </c>
      <c r="E454" s="7">
        <v>149734.5</v>
      </c>
    </row>
    <row r="455" spans="1:5" x14ac:dyDescent="0.2">
      <c r="A455" s="8">
        <v>45078</v>
      </c>
      <c r="B455" s="9">
        <v>18.989999999999998</v>
      </c>
      <c r="C455" s="10">
        <v>71986560</v>
      </c>
      <c r="D455" s="9">
        <v>38.479999999999997</v>
      </c>
      <c r="E455" s="10">
        <v>35274.5</v>
      </c>
    </row>
    <row r="456" spans="1:5" x14ac:dyDescent="0.2">
      <c r="A456" s="5">
        <v>45077</v>
      </c>
      <c r="B456" s="6">
        <v>18.88</v>
      </c>
      <c r="C456" s="7">
        <v>827967600</v>
      </c>
      <c r="D456" s="6">
        <v>38.28</v>
      </c>
      <c r="E456" s="7">
        <v>278149.5</v>
      </c>
    </row>
    <row r="457" spans="1:5" x14ac:dyDescent="0.2">
      <c r="A457" s="8">
        <v>45076</v>
      </c>
      <c r="B457" s="9">
        <v>19.399999999999999</v>
      </c>
      <c r="C457" s="10">
        <v>118777100</v>
      </c>
      <c r="D457" s="9">
        <v>38.020000000000003</v>
      </c>
      <c r="E457" s="10">
        <v>296288</v>
      </c>
    </row>
    <row r="458" spans="1:5" x14ac:dyDescent="0.2">
      <c r="A458" s="5">
        <v>45075</v>
      </c>
      <c r="B458" s="6">
        <v>20.149999999999999</v>
      </c>
      <c r="C458" s="7">
        <v>13551390</v>
      </c>
      <c r="D458" s="6">
        <v>38.89</v>
      </c>
      <c r="E458" s="7">
        <v>101636</v>
      </c>
    </row>
    <row r="459" spans="1:5" x14ac:dyDescent="0.2">
      <c r="A459" s="8">
        <v>45072</v>
      </c>
      <c r="B459" s="9">
        <v>19.760000000000002</v>
      </c>
      <c r="C459" s="10">
        <v>93417280</v>
      </c>
      <c r="D459" s="9">
        <v>39.049999999999997</v>
      </c>
      <c r="E459" s="10">
        <v>347478</v>
      </c>
    </row>
    <row r="460" spans="1:5" x14ac:dyDescent="0.2">
      <c r="A460" s="5">
        <v>45071</v>
      </c>
      <c r="B460" s="6">
        <v>19.59</v>
      </c>
      <c r="C460" s="7">
        <v>88232150</v>
      </c>
      <c r="D460" s="6">
        <v>38.94</v>
      </c>
      <c r="E460" s="7">
        <v>205634</v>
      </c>
    </row>
    <row r="461" spans="1:5" x14ac:dyDescent="0.2">
      <c r="A461" s="8">
        <v>45070</v>
      </c>
      <c r="B461" s="9">
        <v>19.02</v>
      </c>
      <c r="C461" s="10">
        <v>68343100</v>
      </c>
      <c r="D461" s="9">
        <v>39.58</v>
      </c>
      <c r="E461" s="10">
        <v>148367</v>
      </c>
    </row>
    <row r="462" spans="1:5" x14ac:dyDescent="0.2">
      <c r="A462" s="5">
        <v>45069</v>
      </c>
      <c r="B462" s="6">
        <v>19.16</v>
      </c>
      <c r="C462" s="7">
        <v>57680860</v>
      </c>
      <c r="D462" s="6">
        <v>39.82</v>
      </c>
      <c r="E462" s="7">
        <v>194449.5</v>
      </c>
    </row>
    <row r="463" spans="1:5" x14ac:dyDescent="0.2">
      <c r="A463" s="8">
        <v>45068</v>
      </c>
      <c r="B463" s="9">
        <v>19.04</v>
      </c>
      <c r="C463" s="10">
        <v>68471100</v>
      </c>
      <c r="D463" s="9">
        <v>41.37</v>
      </c>
      <c r="E463" s="10">
        <v>135518.5</v>
      </c>
    </row>
    <row r="464" spans="1:5" x14ac:dyDescent="0.2">
      <c r="A464" s="5">
        <v>45065</v>
      </c>
      <c r="B464" s="6">
        <v>19.25</v>
      </c>
      <c r="C464" s="7">
        <v>66750520</v>
      </c>
      <c r="D464" s="6">
        <v>39.83</v>
      </c>
      <c r="E464" s="7">
        <v>90901</v>
      </c>
    </row>
    <row r="465" spans="1:5" x14ac:dyDescent="0.2">
      <c r="A465" s="8">
        <v>45064</v>
      </c>
      <c r="B465" s="9">
        <v>19.89</v>
      </c>
      <c r="C465" s="10">
        <v>66290250</v>
      </c>
      <c r="D465" s="9">
        <v>39.82</v>
      </c>
      <c r="E465" s="10">
        <v>70815</v>
      </c>
    </row>
    <row r="466" spans="1:5" x14ac:dyDescent="0.2">
      <c r="A466" s="5">
        <v>45063</v>
      </c>
      <c r="B466" s="6">
        <v>20.059999999999999</v>
      </c>
      <c r="C466" s="7">
        <v>71154990</v>
      </c>
      <c r="D466" s="6">
        <v>39.78</v>
      </c>
      <c r="E466" s="7">
        <v>64677.499999999498</v>
      </c>
    </row>
    <row r="467" spans="1:5" x14ac:dyDescent="0.2">
      <c r="A467" s="8">
        <v>45062</v>
      </c>
      <c r="B467" s="9">
        <v>20.07</v>
      </c>
      <c r="C467" s="10">
        <v>92994875</v>
      </c>
      <c r="D467" s="9">
        <v>39.75</v>
      </c>
      <c r="E467" s="10">
        <v>95599</v>
      </c>
    </row>
    <row r="468" spans="1:5" x14ac:dyDescent="0.2">
      <c r="A468" s="5">
        <v>45061</v>
      </c>
      <c r="B468" s="6">
        <v>19.89</v>
      </c>
      <c r="C468" s="7">
        <v>68831690</v>
      </c>
      <c r="D468" s="6">
        <v>40.049999999999997</v>
      </c>
      <c r="E468" s="7">
        <v>133371.5</v>
      </c>
    </row>
    <row r="469" spans="1:5" x14ac:dyDescent="0.2">
      <c r="A469" s="8">
        <v>45058</v>
      </c>
      <c r="B469" s="9">
        <v>19.45</v>
      </c>
      <c r="C469" s="10">
        <v>67768210</v>
      </c>
      <c r="D469" s="9">
        <v>39.47</v>
      </c>
      <c r="E469" s="10">
        <v>107651.5</v>
      </c>
    </row>
    <row r="470" spans="1:5" x14ac:dyDescent="0.2">
      <c r="A470" s="5">
        <v>45057</v>
      </c>
      <c r="B470" s="6">
        <v>19.53</v>
      </c>
      <c r="C470" s="7">
        <v>57595870</v>
      </c>
      <c r="D470" s="6">
        <v>39.5</v>
      </c>
      <c r="E470" s="7">
        <v>143079.5</v>
      </c>
    </row>
    <row r="471" spans="1:5" x14ac:dyDescent="0.2">
      <c r="A471" s="8">
        <v>45056</v>
      </c>
      <c r="B471" s="9">
        <v>19.23</v>
      </c>
      <c r="C471" s="10">
        <v>69252305</v>
      </c>
      <c r="D471" s="9">
        <v>39.700000000000003</v>
      </c>
      <c r="E471" s="10">
        <v>118446.5</v>
      </c>
    </row>
    <row r="472" spans="1:5" x14ac:dyDescent="0.2">
      <c r="A472" s="5">
        <v>45055</v>
      </c>
      <c r="B472" s="6">
        <v>18.62</v>
      </c>
      <c r="C472" s="7">
        <v>59417320</v>
      </c>
      <c r="D472" s="6">
        <v>39.32</v>
      </c>
      <c r="E472" s="7">
        <v>62242</v>
      </c>
    </row>
    <row r="473" spans="1:5" x14ac:dyDescent="0.2">
      <c r="A473" s="8">
        <v>45054</v>
      </c>
      <c r="B473" s="9">
        <v>18.71</v>
      </c>
      <c r="C473" s="10">
        <v>53996313</v>
      </c>
      <c r="D473" s="9">
        <v>39.03</v>
      </c>
      <c r="E473" s="10">
        <v>43255.5</v>
      </c>
    </row>
    <row r="474" spans="1:5" x14ac:dyDescent="0.2">
      <c r="A474" s="5">
        <v>45051</v>
      </c>
      <c r="B474" s="6">
        <v>18.84</v>
      </c>
      <c r="C474" s="7">
        <v>67625630</v>
      </c>
      <c r="D474" s="6">
        <v>39.130000000000003</v>
      </c>
      <c r="E474" s="7">
        <v>104318</v>
      </c>
    </row>
    <row r="475" spans="1:5" x14ac:dyDescent="0.2">
      <c r="A475" s="8">
        <v>45050</v>
      </c>
      <c r="B475" s="9">
        <v>19.07</v>
      </c>
      <c r="C475" s="10">
        <v>53192832</v>
      </c>
      <c r="D475" s="9">
        <v>39.01</v>
      </c>
      <c r="E475" s="10">
        <v>60220.5</v>
      </c>
    </row>
    <row r="476" spans="1:5" x14ac:dyDescent="0.2">
      <c r="A476" s="5">
        <v>45049</v>
      </c>
      <c r="B476" s="6">
        <v>19.190000000000001</v>
      </c>
      <c r="C476" s="7">
        <v>56926800</v>
      </c>
      <c r="D476" s="6">
        <v>39.369999999999997</v>
      </c>
      <c r="E476" s="7">
        <v>101146</v>
      </c>
    </row>
    <row r="477" spans="1:5" x14ac:dyDescent="0.2">
      <c r="A477" s="8">
        <v>45048</v>
      </c>
      <c r="B477" s="9">
        <v>19.239999999999998</v>
      </c>
      <c r="C477" s="10">
        <v>51393260</v>
      </c>
      <c r="D477" s="9">
        <v>39.18</v>
      </c>
      <c r="E477" s="10">
        <v>156192</v>
      </c>
    </row>
    <row r="478" spans="1:5" x14ac:dyDescent="0.2">
      <c r="A478" s="5">
        <v>45044</v>
      </c>
      <c r="B478" s="6">
        <v>19.39</v>
      </c>
      <c r="C478" s="7">
        <v>78480560</v>
      </c>
      <c r="D478" s="6">
        <v>39.18</v>
      </c>
      <c r="E478" s="7">
        <v>215218</v>
      </c>
    </row>
    <row r="479" spans="1:5" x14ac:dyDescent="0.2">
      <c r="A479" s="8">
        <v>45043</v>
      </c>
      <c r="B479" s="9">
        <v>19.14</v>
      </c>
      <c r="C479" s="10">
        <v>54817273</v>
      </c>
      <c r="D479" s="9">
        <v>39.82</v>
      </c>
      <c r="E479" s="10">
        <v>138624.5</v>
      </c>
    </row>
    <row r="480" spans="1:5" x14ac:dyDescent="0.2">
      <c r="A480" s="5">
        <v>45042</v>
      </c>
      <c r="B480" s="6">
        <v>19.059999999999999</v>
      </c>
      <c r="C480" s="7">
        <v>73772330</v>
      </c>
      <c r="D480" s="6">
        <v>39.11</v>
      </c>
      <c r="E480" s="7">
        <v>58969.5</v>
      </c>
    </row>
    <row r="481" spans="1:5" x14ac:dyDescent="0.2">
      <c r="A481" s="8">
        <v>45041</v>
      </c>
      <c r="B481" s="9">
        <v>19.05</v>
      </c>
      <c r="C481" s="10">
        <v>45564090</v>
      </c>
      <c r="D481" s="9">
        <v>39.74</v>
      </c>
      <c r="E481" s="10">
        <v>53913.5</v>
      </c>
    </row>
    <row r="482" spans="1:5" x14ac:dyDescent="0.2">
      <c r="A482" s="5">
        <v>45040</v>
      </c>
      <c r="B482" s="6">
        <v>19.309999999999999</v>
      </c>
      <c r="C482" s="7">
        <v>46393620</v>
      </c>
      <c r="D482" s="6">
        <v>39.9</v>
      </c>
      <c r="E482" s="7">
        <v>10806.5</v>
      </c>
    </row>
    <row r="483" spans="1:5" x14ac:dyDescent="0.2">
      <c r="A483" s="8">
        <v>45037</v>
      </c>
      <c r="B483" s="9">
        <v>19.350000000000001</v>
      </c>
      <c r="C483" s="10">
        <v>60959240</v>
      </c>
      <c r="D483" s="9">
        <v>39.6</v>
      </c>
      <c r="E483" s="10">
        <v>75166.5</v>
      </c>
    </row>
    <row r="484" spans="1:5" x14ac:dyDescent="0.2">
      <c r="A484" s="5">
        <v>45036</v>
      </c>
      <c r="B484" s="6">
        <v>19.22</v>
      </c>
      <c r="C484" s="7">
        <v>39612620</v>
      </c>
      <c r="D484" s="6">
        <v>39.71</v>
      </c>
      <c r="E484" s="7">
        <v>54122</v>
      </c>
    </row>
    <row r="485" spans="1:5" x14ac:dyDescent="0.2">
      <c r="A485" s="8">
        <v>45035</v>
      </c>
      <c r="B485" s="9">
        <v>19.03</v>
      </c>
      <c r="C485" s="10">
        <v>81002640</v>
      </c>
      <c r="D485" s="9">
        <v>39.700000000000003</v>
      </c>
      <c r="E485" s="10">
        <v>58677.5</v>
      </c>
    </row>
    <row r="486" spans="1:5" x14ac:dyDescent="0.2">
      <c r="A486" s="5">
        <v>45034</v>
      </c>
      <c r="B486" s="6">
        <v>19.57</v>
      </c>
      <c r="C486" s="7">
        <v>51500980</v>
      </c>
      <c r="D486" s="6">
        <v>39.68</v>
      </c>
      <c r="E486" s="7">
        <v>63778.5</v>
      </c>
    </row>
    <row r="487" spans="1:5" x14ac:dyDescent="0.2">
      <c r="A487" s="8">
        <v>45033</v>
      </c>
      <c r="B487" s="9">
        <v>19.64</v>
      </c>
      <c r="C487" s="10">
        <v>80490766</v>
      </c>
      <c r="D487" s="9">
        <v>40.19</v>
      </c>
      <c r="E487" s="10">
        <v>142605.5</v>
      </c>
    </row>
    <row r="488" spans="1:5" x14ac:dyDescent="0.2">
      <c r="A488" s="5">
        <v>45030</v>
      </c>
      <c r="B488" s="6">
        <v>19.41</v>
      </c>
      <c r="C488" s="7">
        <v>56914740</v>
      </c>
      <c r="D488" s="6">
        <v>39.86</v>
      </c>
      <c r="E488" s="7">
        <v>78599.5</v>
      </c>
    </row>
    <row r="489" spans="1:5" x14ac:dyDescent="0.2">
      <c r="A489" s="8">
        <v>45029</v>
      </c>
      <c r="B489" s="9">
        <v>19.5</v>
      </c>
      <c r="C489" s="10">
        <v>65415510</v>
      </c>
      <c r="D489" s="9">
        <v>40.840000000000003</v>
      </c>
      <c r="E489" s="10">
        <v>138079</v>
      </c>
    </row>
    <row r="490" spans="1:5" x14ac:dyDescent="0.2">
      <c r="A490" s="5">
        <v>45028</v>
      </c>
      <c r="B490" s="6">
        <v>19.43</v>
      </c>
      <c r="C490" s="7">
        <v>50915580</v>
      </c>
      <c r="D490" s="6">
        <v>40.64</v>
      </c>
      <c r="E490" s="7">
        <v>91413</v>
      </c>
    </row>
    <row r="491" spans="1:5" x14ac:dyDescent="0.2">
      <c r="A491" s="8">
        <v>45027</v>
      </c>
      <c r="B491" s="9">
        <v>19.350000000000001</v>
      </c>
      <c r="C491" s="10">
        <v>48381152</v>
      </c>
      <c r="D491" s="9">
        <v>40.98</v>
      </c>
      <c r="E491" s="10">
        <v>151394</v>
      </c>
    </row>
    <row r="492" spans="1:5" x14ac:dyDescent="0.2">
      <c r="A492" s="5">
        <v>45026</v>
      </c>
      <c r="B492" s="6">
        <v>19.420000000000002</v>
      </c>
      <c r="C492" s="7">
        <v>24019830</v>
      </c>
      <c r="D492" s="6">
        <v>41.18</v>
      </c>
      <c r="E492" s="7">
        <v>16091.5</v>
      </c>
    </row>
    <row r="493" spans="1:5" x14ac:dyDescent="0.2">
      <c r="A493" s="8">
        <v>45021</v>
      </c>
      <c r="B493" s="9">
        <v>19.21</v>
      </c>
      <c r="C493" s="10">
        <v>19775210</v>
      </c>
      <c r="D493" s="9">
        <v>40.93</v>
      </c>
      <c r="E493" s="10">
        <v>57933.5</v>
      </c>
    </row>
    <row r="494" spans="1:5" x14ac:dyDescent="0.2">
      <c r="A494" s="5">
        <v>45020</v>
      </c>
      <c r="B494" s="6">
        <v>19.27</v>
      </c>
      <c r="C494" s="7">
        <v>25402400</v>
      </c>
      <c r="D494" s="6">
        <v>41.12</v>
      </c>
      <c r="E494" s="7">
        <v>61929.5</v>
      </c>
    </row>
    <row r="495" spans="1:5" x14ac:dyDescent="0.2">
      <c r="A495" s="8">
        <v>45019</v>
      </c>
      <c r="B495" s="9">
        <v>18.97</v>
      </c>
      <c r="C495" s="10">
        <v>22451380</v>
      </c>
      <c r="D495" s="9">
        <v>41.06</v>
      </c>
      <c r="E495" s="10">
        <v>78888.5</v>
      </c>
    </row>
    <row r="496" spans="1:5" x14ac:dyDescent="0.2">
      <c r="A496" s="5">
        <v>45016</v>
      </c>
      <c r="B496" s="6">
        <v>18.93</v>
      </c>
      <c r="C496" s="7">
        <v>90593120</v>
      </c>
      <c r="D496" s="6">
        <v>41.97</v>
      </c>
      <c r="E496" s="7">
        <v>107182</v>
      </c>
    </row>
    <row r="497" spans="1:5" x14ac:dyDescent="0.2">
      <c r="A497" s="8">
        <v>45015</v>
      </c>
      <c r="B497" s="9">
        <v>19.32</v>
      </c>
      <c r="C497" s="10">
        <v>72520960</v>
      </c>
      <c r="D497" s="9">
        <v>42.08</v>
      </c>
      <c r="E497" s="10">
        <v>104885.5</v>
      </c>
    </row>
    <row r="498" spans="1:5" x14ac:dyDescent="0.2">
      <c r="A498" s="5">
        <v>45014</v>
      </c>
      <c r="B498" s="6">
        <v>19.34</v>
      </c>
      <c r="C498" s="7">
        <v>55769000</v>
      </c>
      <c r="D498" s="6">
        <v>41.94</v>
      </c>
      <c r="E498" s="7">
        <v>88082</v>
      </c>
    </row>
    <row r="499" spans="1:5" x14ac:dyDescent="0.2">
      <c r="A499" s="8">
        <v>45013</v>
      </c>
      <c r="B499" s="9">
        <v>19.38</v>
      </c>
      <c r="C499" s="10">
        <v>56698820</v>
      </c>
      <c r="D499" s="9">
        <v>42.7</v>
      </c>
      <c r="E499" s="10">
        <v>134139</v>
      </c>
    </row>
    <row r="500" spans="1:5" x14ac:dyDescent="0.2">
      <c r="A500" s="5">
        <v>45012</v>
      </c>
      <c r="B500" s="6">
        <v>19.190000000000001</v>
      </c>
      <c r="C500" s="7">
        <v>54543992</v>
      </c>
      <c r="D500" s="6">
        <v>41.96</v>
      </c>
      <c r="E500" s="7">
        <v>73626</v>
      </c>
    </row>
    <row r="501" spans="1:5" x14ac:dyDescent="0.2">
      <c r="A501" s="8">
        <v>45009</v>
      </c>
      <c r="B501" s="9">
        <v>19.18</v>
      </c>
      <c r="C501" s="10">
        <v>57763360</v>
      </c>
      <c r="D501" s="9">
        <v>40.85</v>
      </c>
      <c r="E501" s="10">
        <v>17099.5</v>
      </c>
    </row>
    <row r="502" spans="1:5" x14ac:dyDescent="0.2">
      <c r="A502" s="5">
        <v>45008</v>
      </c>
      <c r="B502" s="6">
        <v>19.190000000000001</v>
      </c>
      <c r="C502" s="7">
        <v>43615880</v>
      </c>
      <c r="D502" s="6">
        <v>41.01</v>
      </c>
      <c r="E502" s="7">
        <v>168526</v>
      </c>
    </row>
    <row r="503" spans="1:5" x14ac:dyDescent="0.2">
      <c r="A503" s="8">
        <v>45007</v>
      </c>
      <c r="B503" s="9">
        <v>19.16</v>
      </c>
      <c r="C503" s="10">
        <v>59101113</v>
      </c>
      <c r="D503" s="9">
        <v>40.53</v>
      </c>
      <c r="E503" s="10">
        <v>197848</v>
      </c>
    </row>
    <row r="504" spans="1:5" x14ac:dyDescent="0.2">
      <c r="A504" s="5">
        <v>45006</v>
      </c>
      <c r="B504" s="6">
        <v>19.190000000000001</v>
      </c>
      <c r="C504" s="7">
        <v>45031840</v>
      </c>
      <c r="D504" s="6">
        <v>39.4</v>
      </c>
      <c r="E504" s="7">
        <v>88646.5</v>
      </c>
    </row>
    <row r="505" spans="1:5" x14ac:dyDescent="0.2">
      <c r="A505" s="8">
        <v>45002</v>
      </c>
      <c r="B505" s="9">
        <v>18.82</v>
      </c>
      <c r="C505" s="10">
        <v>303209400</v>
      </c>
      <c r="D505" s="9">
        <v>39.89</v>
      </c>
      <c r="E505" s="10">
        <v>230658.5</v>
      </c>
    </row>
    <row r="506" spans="1:5" x14ac:dyDescent="0.2">
      <c r="A506" s="5">
        <v>45001</v>
      </c>
      <c r="B506" s="6">
        <v>19.39</v>
      </c>
      <c r="C506" s="7">
        <v>35830460</v>
      </c>
      <c r="D506" s="6">
        <v>40.17</v>
      </c>
      <c r="E506" s="7">
        <v>353626.5</v>
      </c>
    </row>
    <row r="507" spans="1:5" x14ac:dyDescent="0.2">
      <c r="A507" s="8">
        <v>45000</v>
      </c>
      <c r="B507" s="9">
        <v>19.600000000000001</v>
      </c>
      <c r="C507" s="10">
        <v>45206910</v>
      </c>
      <c r="D507" s="9">
        <v>39.71</v>
      </c>
      <c r="E507" s="10">
        <v>263126.5</v>
      </c>
    </row>
    <row r="508" spans="1:5" x14ac:dyDescent="0.2">
      <c r="A508" s="5">
        <v>44999</v>
      </c>
      <c r="B508" s="6">
        <v>19.47</v>
      </c>
      <c r="C508" s="7">
        <v>51765870</v>
      </c>
      <c r="D508" s="6">
        <v>40.590000000000003</v>
      </c>
      <c r="E508" s="7">
        <v>193461</v>
      </c>
    </row>
    <row r="509" spans="1:5" x14ac:dyDescent="0.2">
      <c r="A509" s="8">
        <v>44998</v>
      </c>
      <c r="B509" s="9">
        <v>19.62</v>
      </c>
      <c r="C509" s="10">
        <v>65032060</v>
      </c>
      <c r="D509" s="9">
        <v>40.99</v>
      </c>
      <c r="E509" s="10">
        <v>168769.5</v>
      </c>
    </row>
    <row r="510" spans="1:5" x14ac:dyDescent="0.2">
      <c r="A510" s="5">
        <v>44995</v>
      </c>
      <c r="B510" s="6">
        <v>19.52</v>
      </c>
      <c r="C510" s="7">
        <v>52837727</v>
      </c>
      <c r="D510" s="6">
        <v>40.909999999999997</v>
      </c>
      <c r="E510" s="7">
        <v>110339</v>
      </c>
    </row>
    <row r="511" spans="1:5" x14ac:dyDescent="0.2">
      <c r="A511" s="8">
        <v>44994</v>
      </c>
      <c r="B511" s="9">
        <v>19.53</v>
      </c>
      <c r="C511" s="10">
        <v>61119300</v>
      </c>
      <c r="D511" s="9">
        <v>41.59</v>
      </c>
      <c r="E511" s="10">
        <v>93755.5</v>
      </c>
    </row>
    <row r="512" spans="1:5" x14ac:dyDescent="0.2">
      <c r="A512" s="5">
        <v>44993</v>
      </c>
      <c r="B512" s="6">
        <v>19.190000000000001</v>
      </c>
      <c r="C512" s="7">
        <v>45001527</v>
      </c>
      <c r="D512" s="6">
        <v>40.700000000000003</v>
      </c>
      <c r="E512" s="7">
        <v>63304</v>
      </c>
    </row>
    <row r="513" spans="1:5" x14ac:dyDescent="0.2">
      <c r="A513" s="8">
        <v>44992</v>
      </c>
      <c r="B513" s="9">
        <v>18.8</v>
      </c>
      <c r="C513" s="10">
        <v>60127860</v>
      </c>
      <c r="D513" s="9">
        <v>40.4</v>
      </c>
      <c r="E513" s="10">
        <v>32428.5</v>
      </c>
    </row>
    <row r="514" spans="1:5" x14ac:dyDescent="0.2">
      <c r="A514" s="5">
        <v>44991</v>
      </c>
      <c r="B514" s="6">
        <v>18.989999999999998</v>
      </c>
      <c r="C514" s="7">
        <v>40153500</v>
      </c>
      <c r="D514" s="6">
        <v>41.03</v>
      </c>
      <c r="E514" s="7">
        <v>91297</v>
      </c>
    </row>
    <row r="515" spans="1:5" x14ac:dyDescent="0.2">
      <c r="A515" s="8">
        <v>44988</v>
      </c>
      <c r="B515" s="9">
        <v>18.96</v>
      </c>
      <c r="C515" s="10">
        <v>63481760</v>
      </c>
      <c r="D515" s="9">
        <v>40.92</v>
      </c>
      <c r="E515" s="10">
        <v>188237.5</v>
      </c>
    </row>
    <row r="516" spans="1:5" x14ac:dyDescent="0.2">
      <c r="A516" s="5">
        <v>44987</v>
      </c>
      <c r="B516" s="6">
        <v>18.91</v>
      </c>
      <c r="C516" s="7">
        <v>49928880</v>
      </c>
      <c r="D516" s="6">
        <v>39.9</v>
      </c>
      <c r="E516" s="7">
        <v>43555</v>
      </c>
    </row>
    <row r="517" spans="1:5" x14ac:dyDescent="0.2">
      <c r="A517" s="8">
        <v>44986</v>
      </c>
      <c r="B517" s="9">
        <v>19.059999999999999</v>
      </c>
      <c r="C517" s="10">
        <v>62884870</v>
      </c>
      <c r="D517" s="9">
        <v>40.17</v>
      </c>
      <c r="E517" s="10">
        <v>45987</v>
      </c>
    </row>
    <row r="518" spans="1:5" x14ac:dyDescent="0.2">
      <c r="A518" s="5">
        <v>44985</v>
      </c>
      <c r="B518" s="6">
        <v>18.98</v>
      </c>
      <c r="C518" s="7">
        <v>313087800</v>
      </c>
      <c r="D518" s="6">
        <v>40.090000000000003</v>
      </c>
      <c r="E518" s="7">
        <v>116772.5</v>
      </c>
    </row>
    <row r="519" spans="1:5" x14ac:dyDescent="0.2">
      <c r="A519" s="8">
        <v>44984</v>
      </c>
      <c r="B519" s="9">
        <v>18.98</v>
      </c>
      <c r="C519" s="10">
        <v>50383960</v>
      </c>
      <c r="D519" s="9">
        <v>39.94</v>
      </c>
      <c r="E519" s="10">
        <v>76435.5</v>
      </c>
    </row>
    <row r="520" spans="1:5" x14ac:dyDescent="0.2">
      <c r="A520" s="5">
        <v>44981</v>
      </c>
      <c r="B520" s="6">
        <v>18.88</v>
      </c>
      <c r="C520" s="7">
        <v>49274760</v>
      </c>
      <c r="D520" s="6">
        <v>39.42</v>
      </c>
      <c r="E520" s="7">
        <v>156075</v>
      </c>
    </row>
    <row r="521" spans="1:5" x14ac:dyDescent="0.2">
      <c r="A521" s="8">
        <v>44980</v>
      </c>
      <c r="B521" s="9">
        <v>18.829999999999998</v>
      </c>
      <c r="C521" s="10">
        <v>63712992</v>
      </c>
      <c r="D521" s="9">
        <v>38.64</v>
      </c>
      <c r="E521" s="10">
        <v>172584</v>
      </c>
    </row>
    <row r="522" spans="1:5" x14ac:dyDescent="0.2">
      <c r="A522" s="5">
        <v>44979</v>
      </c>
      <c r="B522" s="6">
        <v>19.14</v>
      </c>
      <c r="C522" s="7">
        <v>81922766</v>
      </c>
      <c r="D522" s="6">
        <v>38.700000000000003</v>
      </c>
      <c r="E522" s="7">
        <v>193285</v>
      </c>
    </row>
    <row r="523" spans="1:5" x14ac:dyDescent="0.2">
      <c r="A523" s="8">
        <v>44978</v>
      </c>
      <c r="B523" s="9">
        <v>18.96</v>
      </c>
      <c r="C523" s="10">
        <v>74237820</v>
      </c>
      <c r="D523" s="9">
        <v>38.76</v>
      </c>
      <c r="E523" s="10">
        <v>31580.5</v>
      </c>
    </row>
    <row r="524" spans="1:5" x14ac:dyDescent="0.2">
      <c r="A524" s="5">
        <v>44977</v>
      </c>
      <c r="B524" s="6">
        <v>19.37</v>
      </c>
      <c r="C524" s="7">
        <v>10032510</v>
      </c>
      <c r="D524" s="6">
        <v>39.51</v>
      </c>
      <c r="E524" s="7">
        <v>6307.5</v>
      </c>
    </row>
    <row r="525" spans="1:5" x14ac:dyDescent="0.2">
      <c r="A525" s="8">
        <v>44974</v>
      </c>
      <c r="B525" s="9">
        <v>19.010000000000002</v>
      </c>
      <c r="C525" s="10">
        <v>48047594</v>
      </c>
      <c r="D525" s="9">
        <v>39.56</v>
      </c>
      <c r="E525" s="10">
        <v>42313</v>
      </c>
    </row>
    <row r="526" spans="1:5" x14ac:dyDescent="0.2">
      <c r="A526" s="5">
        <v>44973</v>
      </c>
      <c r="B526" s="6">
        <v>19.010000000000002</v>
      </c>
      <c r="C526" s="7">
        <v>45494140</v>
      </c>
      <c r="D526" s="6">
        <v>40.340000000000003</v>
      </c>
      <c r="E526" s="7">
        <v>129782.5</v>
      </c>
    </row>
    <row r="527" spans="1:5" x14ac:dyDescent="0.2">
      <c r="A527" s="8">
        <v>44972</v>
      </c>
      <c r="B527" s="9">
        <v>18.55</v>
      </c>
      <c r="C527" s="10">
        <v>73479820</v>
      </c>
      <c r="D527" s="9">
        <v>39.950000000000003</v>
      </c>
      <c r="E527" s="10">
        <v>106907</v>
      </c>
    </row>
    <row r="528" spans="1:5" x14ac:dyDescent="0.2">
      <c r="A528" s="5">
        <v>44971</v>
      </c>
      <c r="B528" s="6">
        <v>18.55</v>
      </c>
      <c r="C528" s="7">
        <v>64326880</v>
      </c>
      <c r="D528" s="6">
        <v>40.07</v>
      </c>
      <c r="E528" s="7">
        <v>52046</v>
      </c>
    </row>
    <row r="529" spans="1:5" x14ac:dyDescent="0.2">
      <c r="A529" s="8">
        <v>44970</v>
      </c>
      <c r="B529" s="9">
        <v>18.73</v>
      </c>
      <c r="C529" s="10">
        <v>39170260</v>
      </c>
      <c r="D529" s="9">
        <v>40.159999999999997</v>
      </c>
      <c r="E529" s="10">
        <v>95127</v>
      </c>
    </row>
    <row r="530" spans="1:5" x14ac:dyDescent="0.2">
      <c r="A530" s="5">
        <v>44967</v>
      </c>
      <c r="B530" s="6">
        <v>18.420000000000002</v>
      </c>
      <c r="C530" s="7">
        <v>37663260</v>
      </c>
      <c r="D530" s="6">
        <v>39.880000000000003</v>
      </c>
      <c r="E530" s="7">
        <v>119972.5</v>
      </c>
    </row>
    <row r="531" spans="1:5" x14ac:dyDescent="0.2">
      <c r="A531" s="8">
        <v>44966</v>
      </c>
      <c r="B531" s="9">
        <v>18.28</v>
      </c>
      <c r="C531" s="10">
        <v>35608230</v>
      </c>
      <c r="D531" s="9">
        <v>38.51</v>
      </c>
      <c r="E531" s="10">
        <v>351003.5</v>
      </c>
    </row>
    <row r="532" spans="1:5" x14ac:dyDescent="0.2">
      <c r="A532" s="5">
        <v>44965</v>
      </c>
      <c r="B532" s="6">
        <v>18.52</v>
      </c>
      <c r="C532" s="7">
        <v>47549594</v>
      </c>
      <c r="D532" s="6">
        <v>39.369999999999997</v>
      </c>
      <c r="E532" s="7">
        <v>190224.5</v>
      </c>
    </row>
    <row r="533" spans="1:5" x14ac:dyDescent="0.2">
      <c r="A533" s="8">
        <v>44964</v>
      </c>
      <c r="B533" s="9">
        <v>18.309999999999999</v>
      </c>
      <c r="C533" s="10">
        <v>56399740</v>
      </c>
      <c r="D533" s="9">
        <v>39.43</v>
      </c>
      <c r="E533" s="10">
        <v>160922</v>
      </c>
    </row>
    <row r="534" spans="1:5" x14ac:dyDescent="0.2">
      <c r="A534" s="5">
        <v>44960</v>
      </c>
      <c r="B534" s="6">
        <v>18.920000000000002</v>
      </c>
      <c r="C534" s="7">
        <v>61809047</v>
      </c>
      <c r="D534" s="6">
        <v>41.04</v>
      </c>
      <c r="E534" s="7">
        <v>101486.5</v>
      </c>
    </row>
    <row r="535" spans="1:5" x14ac:dyDescent="0.2">
      <c r="A535" s="8">
        <v>44959</v>
      </c>
      <c r="B535" s="9">
        <v>19.079999999999998</v>
      </c>
      <c r="C535" s="10">
        <v>43225280</v>
      </c>
      <c r="D535" s="9">
        <v>41.34</v>
      </c>
      <c r="E535" s="10">
        <v>207544.5</v>
      </c>
    </row>
    <row r="536" spans="1:5" x14ac:dyDescent="0.2">
      <c r="A536" s="5">
        <v>44958</v>
      </c>
      <c r="B536" s="6">
        <v>19.59</v>
      </c>
      <c r="C536" s="7">
        <v>45793200</v>
      </c>
      <c r="D536" s="6">
        <v>41.19</v>
      </c>
      <c r="E536" s="7">
        <v>161623.5</v>
      </c>
    </row>
    <row r="537" spans="1:5" x14ac:dyDescent="0.2">
      <c r="A537" s="8">
        <v>44957</v>
      </c>
      <c r="B537" s="9">
        <v>19.68</v>
      </c>
      <c r="C537" s="10">
        <v>80866195</v>
      </c>
      <c r="D537" s="9">
        <v>41.91</v>
      </c>
      <c r="E537" s="10">
        <v>242129</v>
      </c>
    </row>
    <row r="538" spans="1:5" x14ac:dyDescent="0.2">
      <c r="A538" s="5">
        <v>44956</v>
      </c>
      <c r="B538" s="6">
        <v>19.91</v>
      </c>
      <c r="C538" s="7">
        <v>32891470</v>
      </c>
      <c r="D538" s="6">
        <v>39.82</v>
      </c>
      <c r="E538" s="7">
        <v>173148.5</v>
      </c>
    </row>
    <row r="539" spans="1:5" x14ac:dyDescent="0.2">
      <c r="A539" s="8">
        <v>44953</v>
      </c>
      <c r="B539" s="9">
        <v>19.850000000000001</v>
      </c>
      <c r="C539" s="10">
        <v>40230700</v>
      </c>
      <c r="D539" s="9">
        <v>40.340000000000003</v>
      </c>
      <c r="E539" s="10">
        <v>108367.5</v>
      </c>
    </row>
    <row r="540" spans="1:5" x14ac:dyDescent="0.2">
      <c r="A540" s="5">
        <v>44952</v>
      </c>
      <c r="B540" s="6">
        <v>20.03</v>
      </c>
      <c r="C540" s="7">
        <v>35370350</v>
      </c>
      <c r="D540" s="6">
        <v>40</v>
      </c>
      <c r="E540" s="7">
        <v>224669.5</v>
      </c>
    </row>
    <row r="541" spans="1:5" x14ac:dyDescent="0.2">
      <c r="A541" s="8">
        <v>44951</v>
      </c>
      <c r="B541" s="9">
        <v>19.920000000000002</v>
      </c>
      <c r="C541" s="10">
        <v>35783367</v>
      </c>
      <c r="D541" s="9">
        <v>39.79</v>
      </c>
      <c r="E541" s="10">
        <v>123997</v>
      </c>
    </row>
    <row r="542" spans="1:5" x14ac:dyDescent="0.2">
      <c r="A542" s="5">
        <v>44950</v>
      </c>
      <c r="B542" s="6">
        <v>19.87</v>
      </c>
      <c r="C542" s="7">
        <v>43833040</v>
      </c>
      <c r="D542" s="6">
        <v>40.14</v>
      </c>
      <c r="E542" s="7">
        <v>50094</v>
      </c>
    </row>
    <row r="543" spans="1:5" x14ac:dyDescent="0.2">
      <c r="A543" s="8">
        <v>44949</v>
      </c>
      <c r="B543" s="9">
        <v>19.84</v>
      </c>
      <c r="C543" s="10">
        <v>28397180</v>
      </c>
      <c r="D543" s="9">
        <v>40.4</v>
      </c>
      <c r="E543" s="10">
        <v>84365</v>
      </c>
    </row>
    <row r="544" spans="1:5" x14ac:dyDescent="0.2">
      <c r="A544" s="5">
        <v>44946</v>
      </c>
      <c r="B544" s="6">
        <v>19.8</v>
      </c>
      <c r="C544" s="7">
        <v>25877010</v>
      </c>
      <c r="D544" s="6">
        <v>39.99</v>
      </c>
      <c r="E544" s="7">
        <v>104758</v>
      </c>
    </row>
    <row r="545" spans="1:5" x14ac:dyDescent="0.2">
      <c r="A545" s="8">
        <v>44945</v>
      </c>
      <c r="B545" s="9">
        <v>19.64</v>
      </c>
      <c r="C545" s="10">
        <v>47933230</v>
      </c>
      <c r="D545" s="9">
        <v>40.01</v>
      </c>
      <c r="E545" s="10">
        <v>129009.5</v>
      </c>
    </row>
    <row r="546" spans="1:5" x14ac:dyDescent="0.2">
      <c r="A546" s="5">
        <v>44944</v>
      </c>
      <c r="B546" s="6">
        <v>19.62</v>
      </c>
      <c r="C546" s="7">
        <v>42300740</v>
      </c>
      <c r="D546" s="6">
        <v>39.049999999999997</v>
      </c>
      <c r="E546" s="7">
        <v>68375.5</v>
      </c>
    </row>
    <row r="547" spans="1:5" x14ac:dyDescent="0.2">
      <c r="A547" s="8">
        <v>44943</v>
      </c>
      <c r="B547" s="9">
        <v>19.43</v>
      </c>
      <c r="C547" s="10">
        <v>34408300</v>
      </c>
      <c r="D547" s="9">
        <v>38.450000000000003</v>
      </c>
      <c r="E547" s="10">
        <v>128741.5</v>
      </c>
    </row>
    <row r="548" spans="1:5" x14ac:dyDescent="0.2">
      <c r="A548" s="5">
        <v>44942</v>
      </c>
      <c r="B548" s="6">
        <v>19.63</v>
      </c>
      <c r="C548" s="7">
        <v>12855760</v>
      </c>
      <c r="D548" s="6">
        <v>38.380000000000003</v>
      </c>
      <c r="E548" s="7">
        <v>16256.499999999951</v>
      </c>
    </row>
    <row r="549" spans="1:5" x14ac:dyDescent="0.2">
      <c r="A549" s="8">
        <v>44939</v>
      </c>
      <c r="B549" s="9">
        <v>19.239999999999998</v>
      </c>
      <c r="C549" s="10">
        <v>33582540</v>
      </c>
      <c r="D549" s="9">
        <v>38.25</v>
      </c>
      <c r="E549" s="10">
        <v>118315</v>
      </c>
    </row>
    <row r="550" spans="1:5" x14ac:dyDescent="0.2">
      <c r="A550" s="5">
        <v>44938</v>
      </c>
      <c r="B550" s="6">
        <v>19.25</v>
      </c>
      <c r="C550" s="7">
        <v>31582840</v>
      </c>
      <c r="D550" s="6">
        <v>37.340000000000003</v>
      </c>
      <c r="E550" s="7">
        <v>207128.5</v>
      </c>
    </row>
    <row r="551" spans="1:5" x14ac:dyDescent="0.2">
      <c r="A551" s="8">
        <v>44937</v>
      </c>
      <c r="B551" s="9">
        <v>18.989999999999998</v>
      </c>
      <c r="C551" s="10">
        <v>32533010</v>
      </c>
      <c r="D551" s="9">
        <v>36.99</v>
      </c>
      <c r="E551" s="10">
        <v>316634.5</v>
      </c>
    </row>
    <row r="552" spans="1:5" x14ac:dyDescent="0.2">
      <c r="A552" s="5">
        <v>44936</v>
      </c>
      <c r="B552" s="6">
        <v>18.82</v>
      </c>
      <c r="C552" s="7">
        <v>31622900</v>
      </c>
      <c r="D552" s="6">
        <v>37.04</v>
      </c>
      <c r="E552" s="7">
        <v>158269.5</v>
      </c>
    </row>
    <row r="553" spans="1:5" x14ac:dyDescent="0.2">
      <c r="A553" s="8">
        <v>44935</v>
      </c>
      <c r="B553" s="9">
        <v>18.63</v>
      </c>
      <c r="C553" s="10">
        <v>35486367</v>
      </c>
      <c r="D553" s="9">
        <v>37.18</v>
      </c>
      <c r="E553" s="10">
        <v>135302</v>
      </c>
    </row>
    <row r="554" spans="1:5" x14ac:dyDescent="0.2">
      <c r="A554" s="5">
        <v>44932</v>
      </c>
      <c r="B554" s="6">
        <v>18.55</v>
      </c>
      <c r="C554" s="7">
        <v>27141120</v>
      </c>
      <c r="D554" s="6">
        <v>37.07</v>
      </c>
      <c r="E554" s="7">
        <v>44014</v>
      </c>
    </row>
    <row r="555" spans="1:5" x14ac:dyDescent="0.2">
      <c r="A555" s="8">
        <v>44931</v>
      </c>
      <c r="B555" s="9">
        <v>18.47</v>
      </c>
      <c r="C555" s="10">
        <v>38767367</v>
      </c>
      <c r="D555" s="9">
        <v>36.770000000000003</v>
      </c>
      <c r="E555" s="10">
        <v>125010</v>
      </c>
    </row>
    <row r="556" spans="1:5" x14ac:dyDescent="0.2">
      <c r="A556" s="5">
        <v>44930</v>
      </c>
      <c r="B556" s="6">
        <v>18.059999999999999</v>
      </c>
      <c r="C556" s="7">
        <v>26528700</v>
      </c>
      <c r="D556" s="6">
        <v>37.47</v>
      </c>
      <c r="E556" s="7">
        <v>87239</v>
      </c>
    </row>
    <row r="557" spans="1:5" x14ac:dyDescent="0.2">
      <c r="A557" s="8">
        <v>44929</v>
      </c>
      <c r="B557" s="9">
        <v>17.809999999999999</v>
      </c>
      <c r="C557" s="10">
        <v>10493350</v>
      </c>
      <c r="D557" s="9">
        <v>37.56</v>
      </c>
      <c r="E557" s="10">
        <v>67311</v>
      </c>
    </row>
    <row r="558" spans="1:5" x14ac:dyDescent="0.2">
      <c r="A558" s="5">
        <v>44928</v>
      </c>
      <c r="B558" s="6">
        <v>17.760000000000002</v>
      </c>
      <c r="C558" s="7">
        <v>2991796</v>
      </c>
      <c r="D558" s="6">
        <v>37.67</v>
      </c>
      <c r="E558" s="7">
        <v>22417</v>
      </c>
    </row>
    <row r="559" spans="1:5" x14ac:dyDescent="0.2">
      <c r="A559" s="8">
        <v>44925</v>
      </c>
      <c r="B559" s="9">
        <v>17.68</v>
      </c>
      <c r="C559" s="10">
        <v>36291580</v>
      </c>
      <c r="D559" s="9">
        <v>38.159999999999997</v>
      </c>
      <c r="E559" s="10">
        <v>324526.5</v>
      </c>
    </row>
    <row r="560" spans="1:5" x14ac:dyDescent="0.2">
      <c r="A560" s="5">
        <v>44924</v>
      </c>
      <c r="B560" s="6">
        <v>17.93</v>
      </c>
      <c r="C560" s="7">
        <v>12976430</v>
      </c>
      <c r="D560" s="6">
        <v>37.92</v>
      </c>
      <c r="E560" s="7">
        <v>81768.5</v>
      </c>
    </row>
    <row r="561" spans="1:5" x14ac:dyDescent="0.2">
      <c r="A561" s="8">
        <v>44923</v>
      </c>
      <c r="B561" s="9">
        <v>17.829999999999998</v>
      </c>
      <c r="C561" s="10">
        <v>22447480</v>
      </c>
      <c r="D561" s="9">
        <v>38.47</v>
      </c>
      <c r="E561" s="10">
        <v>70023.5</v>
      </c>
    </row>
    <row r="562" spans="1:5" x14ac:dyDescent="0.2">
      <c r="A562" s="5">
        <v>44922</v>
      </c>
      <c r="B562" s="6">
        <v>18.260000000000002</v>
      </c>
      <c r="C562" s="7">
        <v>19586650</v>
      </c>
      <c r="D562" s="6">
        <v>38.299999999999997</v>
      </c>
      <c r="E562" s="7">
        <v>30218</v>
      </c>
    </row>
    <row r="563" spans="1:5" x14ac:dyDescent="0.2">
      <c r="A563" s="8">
        <v>44921</v>
      </c>
      <c r="B563" s="9">
        <v>18.260000000000002</v>
      </c>
      <c r="C563" s="10">
        <v>1818564</v>
      </c>
      <c r="D563" s="9">
        <v>38.64</v>
      </c>
      <c r="E563" s="10">
        <v>16627.5</v>
      </c>
    </row>
    <row r="564" spans="1:5" x14ac:dyDescent="0.2">
      <c r="A564" s="5">
        <v>44918</v>
      </c>
      <c r="B564" s="6">
        <v>18.21</v>
      </c>
      <c r="C564" s="7">
        <v>18162320</v>
      </c>
      <c r="D564" s="6">
        <v>37.58</v>
      </c>
      <c r="E564" s="7">
        <v>80385.5</v>
      </c>
    </row>
    <row r="565" spans="1:5" x14ac:dyDescent="0.2">
      <c r="A565" s="8">
        <v>44917</v>
      </c>
      <c r="B565" s="9">
        <v>18.059999999999999</v>
      </c>
      <c r="C565" s="10">
        <v>24308340</v>
      </c>
      <c r="D565" s="9">
        <v>36.869999999999997</v>
      </c>
      <c r="E565" s="10">
        <v>48376.5</v>
      </c>
    </row>
    <row r="566" spans="1:5" x14ac:dyDescent="0.2">
      <c r="A566" s="5">
        <v>44916</v>
      </c>
      <c r="B566" s="6">
        <v>18.12</v>
      </c>
      <c r="C566" s="7">
        <v>32051920</v>
      </c>
      <c r="D566" s="6">
        <v>37.04</v>
      </c>
      <c r="E566" s="7">
        <v>63892.5</v>
      </c>
    </row>
    <row r="567" spans="1:5" x14ac:dyDescent="0.2">
      <c r="A567" s="8">
        <v>44915</v>
      </c>
      <c r="B567" s="9">
        <v>18.09</v>
      </c>
      <c r="C567" s="10">
        <v>21803170</v>
      </c>
      <c r="D567" s="9">
        <v>36.4</v>
      </c>
      <c r="E567" s="10">
        <v>118268.5</v>
      </c>
    </row>
    <row r="568" spans="1:5" x14ac:dyDescent="0.2">
      <c r="A568" s="5">
        <v>44914</v>
      </c>
      <c r="B568" s="6">
        <v>18.02</v>
      </c>
      <c r="C568" s="7">
        <v>37748246</v>
      </c>
      <c r="D568" s="6">
        <v>36.14</v>
      </c>
      <c r="E568" s="7">
        <v>183576</v>
      </c>
    </row>
    <row r="569" spans="1:5" x14ac:dyDescent="0.2">
      <c r="A569" s="8">
        <v>44911</v>
      </c>
      <c r="B569" s="9">
        <v>17.75</v>
      </c>
      <c r="C569" s="10">
        <v>133400200</v>
      </c>
      <c r="D569" s="9">
        <v>36.94</v>
      </c>
      <c r="E569" s="10">
        <v>291146</v>
      </c>
    </row>
    <row r="570" spans="1:5" x14ac:dyDescent="0.2">
      <c r="A570" s="5">
        <v>44910</v>
      </c>
      <c r="B570" s="6">
        <v>17.8</v>
      </c>
      <c r="C570" s="7">
        <v>92024120</v>
      </c>
      <c r="D570" s="6">
        <v>36.799999999999997</v>
      </c>
      <c r="E570" s="7">
        <v>136964</v>
      </c>
    </row>
    <row r="571" spans="1:5" x14ac:dyDescent="0.2">
      <c r="A571" s="8">
        <v>44909</v>
      </c>
      <c r="B571" s="9">
        <v>18.11</v>
      </c>
      <c r="C571" s="10">
        <v>59756406</v>
      </c>
      <c r="D571" s="9">
        <v>37.81</v>
      </c>
      <c r="E571" s="10">
        <v>90611</v>
      </c>
    </row>
    <row r="572" spans="1:5" x14ac:dyDescent="0.2">
      <c r="A572" s="5">
        <v>44908</v>
      </c>
      <c r="B572" s="6">
        <v>17.89</v>
      </c>
      <c r="C572" s="7">
        <v>84339540</v>
      </c>
      <c r="D572" s="6">
        <v>37.909999999999997</v>
      </c>
      <c r="E572" s="7">
        <v>288766.5</v>
      </c>
    </row>
    <row r="573" spans="1:5" x14ac:dyDescent="0.2">
      <c r="A573" s="8">
        <v>44904</v>
      </c>
      <c r="B573" s="9">
        <v>17.989999999999998</v>
      </c>
      <c r="C573" s="10">
        <v>37449290</v>
      </c>
      <c r="D573" s="9">
        <v>38</v>
      </c>
      <c r="E573" s="10">
        <v>76508.5</v>
      </c>
    </row>
    <row r="574" spans="1:5" x14ac:dyDescent="0.2">
      <c r="A574" s="5">
        <v>44903</v>
      </c>
      <c r="B574" s="6">
        <v>18.21</v>
      </c>
      <c r="C574" s="7">
        <v>29765090</v>
      </c>
      <c r="D574" s="6">
        <v>37.94</v>
      </c>
      <c r="E574" s="7">
        <v>145163</v>
      </c>
    </row>
    <row r="575" spans="1:5" x14ac:dyDescent="0.2">
      <c r="A575" s="8">
        <v>44902</v>
      </c>
      <c r="B575" s="9">
        <v>18.309999999999999</v>
      </c>
      <c r="C575" s="10">
        <v>37734640</v>
      </c>
      <c r="D575" s="9">
        <v>37.51</v>
      </c>
      <c r="E575" s="10">
        <v>98042.5</v>
      </c>
    </row>
    <row r="576" spans="1:5" x14ac:dyDescent="0.2">
      <c r="A576" s="5">
        <v>44901</v>
      </c>
      <c r="B576" s="6">
        <v>18.420000000000002</v>
      </c>
      <c r="C576" s="7">
        <v>35614800</v>
      </c>
      <c r="D576" s="6">
        <v>36.6</v>
      </c>
      <c r="E576" s="7">
        <v>370171</v>
      </c>
    </row>
    <row r="577" spans="1:5" x14ac:dyDescent="0.2">
      <c r="A577" s="8">
        <v>44900</v>
      </c>
      <c r="B577" s="9">
        <v>18.36</v>
      </c>
      <c r="C577" s="10">
        <v>32539660</v>
      </c>
      <c r="D577" s="9">
        <v>36.020000000000003</v>
      </c>
      <c r="E577" s="10">
        <v>371471.5</v>
      </c>
    </row>
    <row r="578" spans="1:5" x14ac:dyDescent="0.2">
      <c r="A578" s="5">
        <v>44897</v>
      </c>
      <c r="B578" s="6">
        <v>18.309999999999999</v>
      </c>
      <c r="C578" s="7">
        <v>52259880</v>
      </c>
      <c r="D578" s="6">
        <v>35.92</v>
      </c>
      <c r="E578" s="7">
        <v>79772</v>
      </c>
    </row>
    <row r="579" spans="1:5" x14ac:dyDescent="0.2">
      <c r="A579" s="8">
        <v>44896</v>
      </c>
      <c r="B579" s="9">
        <v>18.760000000000002</v>
      </c>
      <c r="C579" s="10">
        <v>43082640</v>
      </c>
      <c r="D579" s="9">
        <v>35.96</v>
      </c>
      <c r="E579" s="10">
        <v>429008.5</v>
      </c>
    </row>
    <row r="580" spans="1:5" x14ac:dyDescent="0.2">
      <c r="A580" s="5">
        <v>44895</v>
      </c>
      <c r="B580" s="6">
        <v>18.77</v>
      </c>
      <c r="C580" s="7">
        <v>148664890</v>
      </c>
      <c r="D580" s="6">
        <v>36.19</v>
      </c>
      <c r="E580" s="7">
        <v>9103170</v>
      </c>
    </row>
    <row r="581" spans="1:5" x14ac:dyDescent="0.2">
      <c r="A581" s="8">
        <v>44894</v>
      </c>
      <c r="B581" s="9">
        <v>18.64</v>
      </c>
      <c r="C581" s="10">
        <v>40061030</v>
      </c>
      <c r="D581" s="9">
        <v>36.56</v>
      </c>
      <c r="E581" s="10">
        <v>157069</v>
      </c>
    </row>
    <row r="582" spans="1:5" x14ac:dyDescent="0.2">
      <c r="A582" s="5">
        <v>44893</v>
      </c>
      <c r="B582" s="6">
        <v>19.28</v>
      </c>
      <c r="C582" s="7">
        <v>44586660</v>
      </c>
      <c r="D582" s="6">
        <v>36.94</v>
      </c>
      <c r="E582" s="7">
        <v>193490.5</v>
      </c>
    </row>
    <row r="583" spans="1:5" x14ac:dyDescent="0.2">
      <c r="A583" s="8">
        <v>44890</v>
      </c>
      <c r="B583" s="9">
        <v>19.77</v>
      </c>
      <c r="C583" s="10">
        <v>17926890</v>
      </c>
      <c r="D583" s="9">
        <v>36.979999999999997</v>
      </c>
      <c r="E583" s="10">
        <v>36560</v>
      </c>
    </row>
    <row r="584" spans="1:5" x14ac:dyDescent="0.2">
      <c r="A584" s="5">
        <v>44889</v>
      </c>
      <c r="B584" s="6">
        <v>19.920000000000002</v>
      </c>
      <c r="C584" s="7">
        <v>4776981</v>
      </c>
      <c r="D584" s="6">
        <v>36.81</v>
      </c>
      <c r="E584" s="7">
        <v>273413.5</v>
      </c>
    </row>
    <row r="585" spans="1:5" x14ac:dyDescent="0.2">
      <c r="A585" s="8">
        <v>44888</v>
      </c>
      <c r="B585" s="9">
        <v>19.78</v>
      </c>
      <c r="C585" s="10">
        <v>41431953</v>
      </c>
      <c r="D585" s="9">
        <v>37.07</v>
      </c>
      <c r="E585" s="10">
        <v>264900.5</v>
      </c>
    </row>
    <row r="586" spans="1:5" x14ac:dyDescent="0.2">
      <c r="A586" s="5">
        <v>44887</v>
      </c>
      <c r="B586" s="6">
        <v>19.98</v>
      </c>
      <c r="C586" s="7">
        <v>70414250</v>
      </c>
      <c r="D586" s="6">
        <v>37.06</v>
      </c>
      <c r="E586" s="7">
        <v>466243.5</v>
      </c>
    </row>
    <row r="587" spans="1:5" x14ac:dyDescent="0.2">
      <c r="A587" s="8">
        <v>44883</v>
      </c>
      <c r="B587" s="9">
        <v>19.46</v>
      </c>
      <c r="C587" s="10">
        <v>37763140</v>
      </c>
      <c r="D587" s="9">
        <v>36.58</v>
      </c>
      <c r="E587" s="10">
        <v>86370</v>
      </c>
    </row>
    <row r="588" spans="1:5" x14ac:dyDescent="0.2">
      <c r="A588" s="5">
        <v>44882</v>
      </c>
      <c r="B588" s="6">
        <v>19.45</v>
      </c>
      <c r="C588" s="7">
        <v>43893140</v>
      </c>
      <c r="D588" s="6">
        <v>36.53</v>
      </c>
      <c r="E588" s="7">
        <v>171479.5</v>
      </c>
    </row>
    <row r="589" spans="1:5" x14ac:dyDescent="0.2">
      <c r="A589" s="8">
        <v>44881</v>
      </c>
      <c r="B589" s="9">
        <v>19.170000000000002</v>
      </c>
      <c r="C589" s="10">
        <v>64842953</v>
      </c>
      <c r="D589" s="9">
        <v>37.56</v>
      </c>
      <c r="E589" s="10">
        <v>119977</v>
      </c>
    </row>
    <row r="590" spans="1:5" x14ac:dyDescent="0.2">
      <c r="A590" s="5">
        <v>44880</v>
      </c>
      <c r="B590" s="6">
        <v>19.43</v>
      </c>
      <c r="C590" s="7">
        <v>38115540</v>
      </c>
      <c r="D590" s="6">
        <v>37.65</v>
      </c>
      <c r="E590" s="7">
        <v>138594.5</v>
      </c>
    </row>
    <row r="591" spans="1:5" x14ac:dyDescent="0.2">
      <c r="A591" s="8">
        <v>44879</v>
      </c>
      <c r="B591" s="9">
        <v>19.68</v>
      </c>
      <c r="C591" s="10">
        <v>60928970</v>
      </c>
      <c r="D591" s="9">
        <v>37.82</v>
      </c>
      <c r="E591" s="10">
        <v>166596</v>
      </c>
    </row>
    <row r="592" spans="1:5" x14ac:dyDescent="0.2">
      <c r="A592" s="5">
        <v>44876</v>
      </c>
      <c r="B592" s="6">
        <v>19.66</v>
      </c>
      <c r="C592" s="7">
        <v>57858900</v>
      </c>
      <c r="D592" s="6">
        <v>37.47</v>
      </c>
      <c r="E592" s="7">
        <v>316827</v>
      </c>
    </row>
    <row r="593" spans="1:5" x14ac:dyDescent="0.2">
      <c r="A593" s="8">
        <v>44875</v>
      </c>
      <c r="B593" s="9">
        <v>19.38</v>
      </c>
      <c r="C593" s="10">
        <v>64834600</v>
      </c>
      <c r="D593" s="9">
        <v>36.79</v>
      </c>
      <c r="E593" s="10">
        <v>81396.5</v>
      </c>
    </row>
    <row r="594" spans="1:5" x14ac:dyDescent="0.2">
      <c r="A594" s="5">
        <v>44874</v>
      </c>
      <c r="B594" s="6">
        <v>19.78</v>
      </c>
      <c r="C594" s="7">
        <v>78635910</v>
      </c>
      <c r="D594" s="6">
        <v>36.409999999999997</v>
      </c>
      <c r="E594" s="7">
        <v>79353.5</v>
      </c>
    </row>
    <row r="595" spans="1:5" x14ac:dyDescent="0.2">
      <c r="A595" s="8">
        <v>44873</v>
      </c>
      <c r="B595" s="9">
        <v>19.64</v>
      </c>
      <c r="C595" s="10">
        <v>78191840</v>
      </c>
      <c r="D595" s="9">
        <v>37.340000000000003</v>
      </c>
      <c r="E595" s="10">
        <v>178907.5</v>
      </c>
    </row>
    <row r="596" spans="1:5" x14ac:dyDescent="0.2">
      <c r="A596" s="5">
        <v>44872</v>
      </c>
      <c r="B596" s="6">
        <v>19.559999999999999</v>
      </c>
      <c r="C596" s="7">
        <v>68787350</v>
      </c>
      <c r="D596" s="6">
        <v>38.04</v>
      </c>
      <c r="E596" s="7">
        <v>79386.5</v>
      </c>
    </row>
    <row r="597" spans="1:5" x14ac:dyDescent="0.2">
      <c r="A597" s="8">
        <v>44869</v>
      </c>
      <c r="B597" s="9">
        <v>19.489999999999998</v>
      </c>
      <c r="C597" s="10">
        <v>43002740</v>
      </c>
      <c r="D597" s="9">
        <v>37.409999999999997</v>
      </c>
      <c r="E597" s="10">
        <v>190406</v>
      </c>
    </row>
    <row r="598" spans="1:5" x14ac:dyDescent="0.2">
      <c r="A598" s="5">
        <v>44868</v>
      </c>
      <c r="B598" s="6">
        <v>19.010000000000002</v>
      </c>
      <c r="C598" s="7">
        <v>87391640</v>
      </c>
      <c r="D598" s="6">
        <v>36.5</v>
      </c>
      <c r="E598" s="7">
        <v>122733</v>
      </c>
    </row>
    <row r="599" spans="1:5" x14ac:dyDescent="0.2">
      <c r="A599" s="8">
        <v>44866</v>
      </c>
      <c r="B599" s="9">
        <v>18.93</v>
      </c>
      <c r="C599" s="10">
        <v>68012766</v>
      </c>
      <c r="D599" s="9">
        <v>36.58</v>
      </c>
      <c r="E599" s="10">
        <v>87492</v>
      </c>
    </row>
    <row r="600" spans="1:5" x14ac:dyDescent="0.2">
      <c r="A600" s="5">
        <v>44865</v>
      </c>
      <c r="B600" s="6">
        <v>18.75</v>
      </c>
      <c r="C600" s="7">
        <v>64026620</v>
      </c>
      <c r="D600" s="6">
        <v>36.799999999999997</v>
      </c>
      <c r="E600" s="7">
        <v>182625</v>
      </c>
    </row>
    <row r="601" spans="1:5" x14ac:dyDescent="0.2">
      <c r="A601" s="8">
        <v>44862</v>
      </c>
      <c r="B601" s="9">
        <v>18.43</v>
      </c>
      <c r="C601" s="10">
        <v>25482190</v>
      </c>
      <c r="D601" s="9">
        <v>36.58</v>
      </c>
      <c r="E601" s="10">
        <v>153491</v>
      </c>
    </row>
    <row r="602" spans="1:5" x14ac:dyDescent="0.2">
      <c r="A602" s="5">
        <v>44861</v>
      </c>
      <c r="B602" s="6">
        <v>18.36</v>
      </c>
      <c r="C602" s="7">
        <v>85333210</v>
      </c>
      <c r="D602" s="6">
        <v>36.15</v>
      </c>
      <c r="E602" s="7">
        <v>736260.5</v>
      </c>
    </row>
    <row r="603" spans="1:5" x14ac:dyDescent="0.2">
      <c r="A603" s="8">
        <v>44860</v>
      </c>
      <c r="B603" s="9">
        <v>18.43</v>
      </c>
      <c r="C603" s="10">
        <v>158506890</v>
      </c>
      <c r="D603" s="9">
        <v>37</v>
      </c>
      <c r="E603" s="10">
        <v>150820.5</v>
      </c>
    </row>
    <row r="604" spans="1:5" x14ac:dyDescent="0.2">
      <c r="A604" s="5">
        <v>44859</v>
      </c>
      <c r="B604" s="6">
        <v>17.850000000000001</v>
      </c>
      <c r="C604" s="7">
        <v>115801910</v>
      </c>
      <c r="D604" s="6">
        <v>37.049999999999997</v>
      </c>
      <c r="E604" s="7">
        <v>201192</v>
      </c>
    </row>
    <row r="605" spans="1:5" x14ac:dyDescent="0.2">
      <c r="A605" s="8">
        <v>44858</v>
      </c>
      <c r="B605" s="9">
        <v>17.59</v>
      </c>
      <c r="C605" s="10">
        <v>92358270</v>
      </c>
      <c r="D605" s="9">
        <v>37.130000000000003</v>
      </c>
      <c r="E605" s="10">
        <v>122101</v>
      </c>
    </row>
    <row r="606" spans="1:5" x14ac:dyDescent="0.2">
      <c r="A606" s="5">
        <v>44855</v>
      </c>
      <c r="B606" s="6">
        <v>17.059999999999999</v>
      </c>
      <c r="C606" s="7">
        <v>79887310</v>
      </c>
      <c r="D606" s="6">
        <v>37.04</v>
      </c>
      <c r="E606" s="7">
        <v>117269.5</v>
      </c>
    </row>
    <row r="607" spans="1:5" x14ac:dyDescent="0.2">
      <c r="A607" s="8">
        <v>44854</v>
      </c>
      <c r="B607" s="9">
        <v>16.78</v>
      </c>
      <c r="C607" s="10">
        <v>101159510</v>
      </c>
      <c r="D607" s="9">
        <v>36.97</v>
      </c>
      <c r="E607" s="10">
        <v>103486</v>
      </c>
    </row>
    <row r="608" spans="1:5" x14ac:dyDescent="0.2">
      <c r="A608" s="5">
        <v>44853</v>
      </c>
      <c r="B608" s="6">
        <v>16.940000000000001</v>
      </c>
      <c r="C608" s="7">
        <v>81282630</v>
      </c>
      <c r="D608" s="6">
        <v>37.130000000000003</v>
      </c>
      <c r="E608" s="7">
        <v>84098</v>
      </c>
    </row>
    <row r="609" spans="1:5" x14ac:dyDescent="0.2">
      <c r="A609" s="8">
        <v>44852</v>
      </c>
      <c r="B609" s="9">
        <v>16.38</v>
      </c>
      <c r="C609" s="10">
        <v>92142210</v>
      </c>
      <c r="D609" s="9">
        <v>37.090000000000003</v>
      </c>
      <c r="E609" s="10">
        <v>53537</v>
      </c>
    </row>
    <row r="610" spans="1:5" x14ac:dyDescent="0.2">
      <c r="A610" s="5">
        <v>44851</v>
      </c>
      <c r="B610" s="6">
        <v>16.62</v>
      </c>
      <c r="C610" s="7">
        <v>79769390</v>
      </c>
      <c r="D610" s="6">
        <v>37.08</v>
      </c>
      <c r="E610" s="7">
        <v>49741</v>
      </c>
    </row>
    <row r="611" spans="1:5" x14ac:dyDescent="0.2">
      <c r="A611" s="8">
        <v>44848</v>
      </c>
      <c r="B611" s="9">
        <v>16.27</v>
      </c>
      <c r="C611" s="10">
        <v>61843168</v>
      </c>
      <c r="D611" s="9">
        <v>36.590000000000003</v>
      </c>
      <c r="E611" s="10">
        <v>33888.5</v>
      </c>
    </row>
    <row r="612" spans="1:5" x14ac:dyDescent="0.2">
      <c r="A612" s="5">
        <v>44847</v>
      </c>
      <c r="B612" s="6">
        <v>16.52</v>
      </c>
      <c r="C612" s="7">
        <v>85428750</v>
      </c>
      <c r="D612" s="6">
        <v>36.700000000000003</v>
      </c>
      <c r="E612" s="7">
        <v>47801.5</v>
      </c>
    </row>
    <row r="613" spans="1:5" x14ac:dyDescent="0.2">
      <c r="A613" s="8">
        <v>44846</v>
      </c>
      <c r="B613" s="9">
        <v>16.399999999999999</v>
      </c>
      <c r="C613" s="10">
        <v>73957560</v>
      </c>
      <c r="D613" s="9">
        <v>36.11</v>
      </c>
      <c r="E613" s="10">
        <v>55396</v>
      </c>
    </row>
    <row r="614" spans="1:5" x14ac:dyDescent="0.2">
      <c r="A614" s="5">
        <v>44845</v>
      </c>
      <c r="B614" s="6">
        <v>16.79</v>
      </c>
      <c r="C614" s="7">
        <v>75597330</v>
      </c>
      <c r="D614" s="6">
        <v>36.44</v>
      </c>
      <c r="E614" s="7">
        <v>31801.5</v>
      </c>
    </row>
    <row r="615" spans="1:5" x14ac:dyDescent="0.2">
      <c r="A615" s="8">
        <v>44844</v>
      </c>
      <c r="B615" s="9">
        <v>16.53</v>
      </c>
      <c r="C615" s="10">
        <v>43376810</v>
      </c>
      <c r="D615" s="9">
        <v>36.53</v>
      </c>
      <c r="E615" s="10">
        <v>83295.5</v>
      </c>
    </row>
    <row r="616" spans="1:5" x14ac:dyDescent="0.2">
      <c r="A616" s="5">
        <v>44841</v>
      </c>
      <c r="B616" s="6">
        <v>16.41</v>
      </c>
      <c r="C616" s="7">
        <v>65398594</v>
      </c>
      <c r="D616" s="6">
        <v>36.4</v>
      </c>
      <c r="E616" s="7">
        <v>53799</v>
      </c>
    </row>
    <row r="617" spans="1:5" x14ac:dyDescent="0.2">
      <c r="A617" s="8">
        <v>44840</v>
      </c>
      <c r="B617" s="9">
        <v>16.53</v>
      </c>
      <c r="C617" s="10">
        <v>76173390</v>
      </c>
      <c r="D617" s="9">
        <v>36.97</v>
      </c>
      <c r="E617" s="10">
        <v>46529.5</v>
      </c>
    </row>
    <row r="618" spans="1:5" x14ac:dyDescent="0.2">
      <c r="A618" s="5">
        <v>44839</v>
      </c>
      <c r="B618" s="6">
        <v>16.600000000000001</v>
      </c>
      <c r="C618" s="7">
        <v>63946740</v>
      </c>
      <c r="D618" s="6">
        <v>36.54</v>
      </c>
      <c r="E618" s="7">
        <v>19568.5</v>
      </c>
    </row>
    <row r="619" spans="1:5" x14ac:dyDescent="0.2">
      <c r="A619" s="8">
        <v>44838</v>
      </c>
      <c r="B619" s="9">
        <v>17</v>
      </c>
      <c r="C619" s="10">
        <v>47195727</v>
      </c>
      <c r="D619" s="9">
        <v>37.4</v>
      </c>
      <c r="E619" s="10">
        <v>146097.5</v>
      </c>
    </row>
    <row r="620" spans="1:5" x14ac:dyDescent="0.2">
      <c r="A620" s="5">
        <v>44837</v>
      </c>
      <c r="B620" s="6">
        <v>16.920000000000002</v>
      </c>
      <c r="C620" s="7">
        <v>31038620</v>
      </c>
      <c r="D620" s="6">
        <v>36.51</v>
      </c>
      <c r="E620" s="7">
        <v>31380</v>
      </c>
    </row>
    <row r="621" spans="1:5" x14ac:dyDescent="0.2">
      <c r="A621" s="8">
        <v>44834</v>
      </c>
      <c r="B621" s="9">
        <v>16.63</v>
      </c>
      <c r="C621" s="10">
        <v>57741160</v>
      </c>
      <c r="D621" s="9">
        <v>36.35</v>
      </c>
      <c r="E621" s="10">
        <v>772371</v>
      </c>
    </row>
    <row r="622" spans="1:5" x14ac:dyDescent="0.2">
      <c r="A622" s="5">
        <v>44833</v>
      </c>
      <c r="B622" s="6">
        <v>17.05</v>
      </c>
      <c r="C622" s="7">
        <v>31723970</v>
      </c>
      <c r="D622" s="6">
        <v>36.71</v>
      </c>
      <c r="E622" s="7">
        <v>93980</v>
      </c>
    </row>
    <row r="623" spans="1:5" x14ac:dyDescent="0.2">
      <c r="A623" s="8">
        <v>44832</v>
      </c>
      <c r="B623" s="9">
        <v>17.204499999999999</v>
      </c>
      <c r="C623" s="10">
        <v>78265880</v>
      </c>
      <c r="D623" s="9">
        <v>36.81</v>
      </c>
      <c r="E623" s="10">
        <v>57815</v>
      </c>
    </row>
    <row r="624" spans="1:5" x14ac:dyDescent="0.2">
      <c r="A624" s="5">
        <v>44831</v>
      </c>
      <c r="B624" s="6">
        <v>16.870525000000001</v>
      </c>
      <c r="C624" s="7">
        <v>32866089.999999899</v>
      </c>
      <c r="D624" s="6">
        <v>35.28</v>
      </c>
      <c r="E624" s="7">
        <v>85371.5</v>
      </c>
    </row>
    <row r="625" spans="1:5" x14ac:dyDescent="0.2">
      <c r="A625" s="8">
        <v>44830</v>
      </c>
      <c r="B625" s="9">
        <v>16.784645000000001</v>
      </c>
      <c r="C625" s="10">
        <v>51051320</v>
      </c>
      <c r="D625" s="9">
        <v>35.19</v>
      </c>
      <c r="E625" s="10">
        <v>97246.5</v>
      </c>
    </row>
    <row r="626" spans="1:5" x14ac:dyDescent="0.2">
      <c r="A626" s="5">
        <v>44827</v>
      </c>
      <c r="B626" s="6">
        <v>16.860983000000001</v>
      </c>
      <c r="C626" s="7">
        <v>56561840</v>
      </c>
      <c r="D626" s="6">
        <v>35.94</v>
      </c>
      <c r="E626" s="7">
        <v>108655.5</v>
      </c>
    </row>
    <row r="627" spans="1:5" x14ac:dyDescent="0.2">
      <c r="A627" s="8">
        <v>44826</v>
      </c>
      <c r="B627" s="9">
        <v>16.956403999999999</v>
      </c>
      <c r="C627" s="10">
        <v>52077120</v>
      </c>
      <c r="D627" s="9">
        <v>36.770000000000003</v>
      </c>
      <c r="E627" s="10">
        <v>55846</v>
      </c>
    </row>
    <row r="628" spans="1:5" x14ac:dyDescent="0.2">
      <c r="A628" s="5">
        <v>44825</v>
      </c>
      <c r="B628" s="6">
        <v>16.956403999999999</v>
      </c>
      <c r="C628" s="7">
        <v>76224516</v>
      </c>
      <c r="D628" s="6">
        <v>36.94</v>
      </c>
      <c r="E628" s="7">
        <v>81863.5</v>
      </c>
    </row>
    <row r="629" spans="1:5" x14ac:dyDescent="0.2">
      <c r="A629" s="8">
        <v>44824</v>
      </c>
      <c r="B629" s="9">
        <v>16.689222000000001</v>
      </c>
      <c r="C629" s="10">
        <v>92963150</v>
      </c>
      <c r="D629" s="9">
        <v>35.380000000000003</v>
      </c>
      <c r="E629" s="10">
        <v>213069.5</v>
      </c>
    </row>
    <row r="630" spans="1:5" x14ac:dyDescent="0.2">
      <c r="A630" s="5">
        <v>44823</v>
      </c>
      <c r="B630" s="6">
        <v>15.887682</v>
      </c>
      <c r="C630" s="7">
        <v>66156679.999999903</v>
      </c>
      <c r="D630" s="6">
        <v>34.94</v>
      </c>
      <c r="E630" s="7">
        <v>98465.5</v>
      </c>
    </row>
    <row r="631" spans="1:5" x14ac:dyDescent="0.2">
      <c r="A631" s="8">
        <v>44819</v>
      </c>
      <c r="B631" s="9">
        <v>16.250284000000001</v>
      </c>
      <c r="C631" s="10">
        <v>423443000</v>
      </c>
      <c r="D631" s="9">
        <v>35.19</v>
      </c>
      <c r="E631" s="10">
        <v>223691</v>
      </c>
    </row>
    <row r="632" spans="1:5" x14ac:dyDescent="0.2">
      <c r="A632" s="5">
        <v>44818</v>
      </c>
      <c r="B632" s="6">
        <v>16.221658999999999</v>
      </c>
      <c r="C632" s="7">
        <v>75799420</v>
      </c>
      <c r="D632" s="6">
        <v>36.36</v>
      </c>
      <c r="E632" s="7">
        <v>47966</v>
      </c>
    </row>
    <row r="633" spans="1:5" x14ac:dyDescent="0.2">
      <c r="A633" s="8">
        <v>44817</v>
      </c>
      <c r="B633" s="9">
        <v>16.326622</v>
      </c>
      <c r="C633" s="10">
        <v>94438140</v>
      </c>
      <c r="D633" s="9">
        <v>36.159999999999997</v>
      </c>
      <c r="E633" s="10">
        <v>72817</v>
      </c>
    </row>
    <row r="634" spans="1:5" x14ac:dyDescent="0.2">
      <c r="A634" s="5">
        <v>44816</v>
      </c>
      <c r="B634" s="6">
        <v>16.689222000000001</v>
      </c>
      <c r="C634" s="7">
        <v>45487490</v>
      </c>
      <c r="D634" s="6">
        <v>36.090000000000003</v>
      </c>
      <c r="E634" s="7">
        <v>54843.5</v>
      </c>
    </row>
    <row r="635" spans="1:5" x14ac:dyDescent="0.2">
      <c r="A635" s="8">
        <v>44813</v>
      </c>
      <c r="B635" s="9">
        <v>16.46021</v>
      </c>
      <c r="C635" s="10">
        <v>37649510</v>
      </c>
      <c r="D635" s="9">
        <v>35.31</v>
      </c>
      <c r="E635" s="10">
        <v>113712.5</v>
      </c>
    </row>
    <row r="636" spans="1:5" x14ac:dyDescent="0.2">
      <c r="A636" s="5">
        <v>44812</v>
      </c>
      <c r="B636" s="6">
        <v>16.336164</v>
      </c>
      <c r="C636" s="7">
        <v>42662680</v>
      </c>
      <c r="D636" s="6">
        <v>34.57</v>
      </c>
      <c r="E636" s="7">
        <v>43306.5</v>
      </c>
    </row>
    <row r="637" spans="1:5" x14ac:dyDescent="0.2">
      <c r="A637" s="8">
        <v>44811</v>
      </c>
      <c r="B637" s="9">
        <v>16.660596999999999</v>
      </c>
      <c r="C637" s="10">
        <v>65131008</v>
      </c>
      <c r="D637" s="9">
        <v>34.549999999999997</v>
      </c>
      <c r="E637" s="10">
        <v>258192.5</v>
      </c>
    </row>
    <row r="638" spans="1:5" x14ac:dyDescent="0.2">
      <c r="A638" s="5">
        <v>44810</v>
      </c>
      <c r="B638" s="6">
        <v>16.679680000000001</v>
      </c>
      <c r="C638" s="7">
        <v>53432566</v>
      </c>
      <c r="D638" s="6">
        <v>34.630000000000003</v>
      </c>
      <c r="E638" s="7">
        <v>142271</v>
      </c>
    </row>
    <row r="639" spans="1:5" x14ac:dyDescent="0.2">
      <c r="A639" s="8">
        <v>44809</v>
      </c>
      <c r="B639" s="9">
        <v>16.584258999999999</v>
      </c>
      <c r="C639" s="10">
        <v>8077688</v>
      </c>
      <c r="D639" s="9">
        <v>34.99</v>
      </c>
      <c r="E639" s="10">
        <v>46834</v>
      </c>
    </row>
    <row r="640" spans="1:5" x14ac:dyDescent="0.2">
      <c r="A640" s="5">
        <v>44806</v>
      </c>
      <c r="B640" s="6">
        <v>16.717849999999999</v>
      </c>
      <c r="C640" s="7">
        <v>51688090</v>
      </c>
      <c r="D640" s="6">
        <v>34.82</v>
      </c>
      <c r="E640" s="7">
        <v>118970</v>
      </c>
    </row>
    <row r="641" spans="1:5" x14ac:dyDescent="0.2">
      <c r="A641" s="8">
        <v>44805</v>
      </c>
      <c r="B641" s="9">
        <v>16.374331999999999</v>
      </c>
      <c r="C641" s="10">
        <v>55908594</v>
      </c>
      <c r="D641" s="9">
        <v>33.909999999999997</v>
      </c>
      <c r="E641" s="10">
        <v>99763</v>
      </c>
    </row>
    <row r="642" spans="1:5" x14ac:dyDescent="0.2">
      <c r="A642" s="5">
        <v>44804</v>
      </c>
      <c r="B642" s="6">
        <v>16.383875</v>
      </c>
      <c r="C642" s="7">
        <v>253598400</v>
      </c>
      <c r="D642" s="6">
        <v>33.56</v>
      </c>
      <c r="E642" s="7">
        <v>76532</v>
      </c>
    </row>
    <row r="643" spans="1:5" x14ac:dyDescent="0.2">
      <c r="A643" s="8">
        <v>44803</v>
      </c>
      <c r="B643" s="9">
        <v>16.899149000000001</v>
      </c>
      <c r="C643" s="10">
        <v>41875540</v>
      </c>
      <c r="D643" s="9">
        <v>34.51</v>
      </c>
      <c r="E643" s="10">
        <v>127962.5</v>
      </c>
    </row>
    <row r="644" spans="1:5" x14ac:dyDescent="0.2">
      <c r="A644" s="5">
        <v>44802</v>
      </c>
      <c r="B644" s="6">
        <v>17.023199999999999</v>
      </c>
      <c r="C644" s="7">
        <v>47898140</v>
      </c>
      <c r="D644" s="6">
        <v>34.47</v>
      </c>
      <c r="E644" s="7">
        <v>116936.5</v>
      </c>
    </row>
    <row r="645" spans="1:5" x14ac:dyDescent="0.2">
      <c r="A645" s="8">
        <v>44799</v>
      </c>
      <c r="B645" s="9">
        <v>17.252210000000002</v>
      </c>
      <c r="C645" s="10">
        <v>63726727</v>
      </c>
      <c r="D645" s="9">
        <v>34.71</v>
      </c>
      <c r="E645" s="10">
        <v>121220.5</v>
      </c>
    </row>
    <row r="646" spans="1:5" x14ac:dyDescent="0.2">
      <c r="A646" s="5">
        <v>44798</v>
      </c>
      <c r="B646" s="6">
        <v>17.605270000000001</v>
      </c>
      <c r="C646" s="7">
        <v>37925640</v>
      </c>
      <c r="D646" s="6">
        <v>34.69</v>
      </c>
      <c r="E646" s="7">
        <v>69606.5</v>
      </c>
    </row>
    <row r="647" spans="1:5" x14ac:dyDescent="0.2">
      <c r="A647" s="8">
        <v>44797</v>
      </c>
      <c r="B647" s="9">
        <v>17.738861</v>
      </c>
      <c r="C647" s="10">
        <v>36254313</v>
      </c>
      <c r="D647" s="9">
        <v>34.26</v>
      </c>
      <c r="E647" s="10">
        <v>60099</v>
      </c>
    </row>
    <row r="648" spans="1:5" x14ac:dyDescent="0.2">
      <c r="A648" s="5">
        <v>44796</v>
      </c>
      <c r="B648" s="6">
        <v>17.901077000000001</v>
      </c>
      <c r="C648" s="7">
        <v>51874168</v>
      </c>
      <c r="D648" s="6">
        <v>34.78</v>
      </c>
      <c r="E648" s="7">
        <v>83796</v>
      </c>
    </row>
    <row r="649" spans="1:5" x14ac:dyDescent="0.2">
      <c r="A649" s="8">
        <v>44795</v>
      </c>
      <c r="B649" s="9">
        <v>18.387726000000001</v>
      </c>
      <c r="C649" s="10">
        <v>36909140</v>
      </c>
      <c r="D649" s="9">
        <v>35.11</v>
      </c>
      <c r="E649" s="10">
        <v>41381</v>
      </c>
    </row>
    <row r="650" spans="1:5" x14ac:dyDescent="0.2">
      <c r="A650" s="5">
        <v>44792</v>
      </c>
      <c r="B650" s="6">
        <v>18.40681</v>
      </c>
      <c r="C650" s="7">
        <v>29662360</v>
      </c>
      <c r="D650" s="6">
        <v>35.68</v>
      </c>
      <c r="E650" s="7">
        <v>43036.5</v>
      </c>
    </row>
    <row r="651" spans="1:5" x14ac:dyDescent="0.2">
      <c r="A651" s="8">
        <v>44791</v>
      </c>
      <c r="B651" s="9">
        <v>18.254135000000002</v>
      </c>
      <c r="C651" s="10">
        <v>30223360</v>
      </c>
      <c r="D651" s="9">
        <v>35.92</v>
      </c>
      <c r="E651" s="10">
        <v>69590.5</v>
      </c>
    </row>
    <row r="652" spans="1:5" x14ac:dyDescent="0.2">
      <c r="A652" s="5">
        <v>44790</v>
      </c>
      <c r="B652" s="6">
        <v>18.502231999999999</v>
      </c>
      <c r="C652" s="7">
        <v>38758900</v>
      </c>
      <c r="D652" s="6">
        <v>36.11</v>
      </c>
      <c r="E652" s="7">
        <v>50263.5</v>
      </c>
    </row>
    <row r="653" spans="1:5" x14ac:dyDescent="0.2">
      <c r="A653" s="8">
        <v>44789</v>
      </c>
      <c r="B653" s="9">
        <v>18.693075</v>
      </c>
      <c r="C653" s="10">
        <v>49921700</v>
      </c>
      <c r="D653" s="9">
        <v>36.44</v>
      </c>
      <c r="E653" s="10">
        <v>44783.5</v>
      </c>
    </row>
    <row r="654" spans="1:5" x14ac:dyDescent="0.2">
      <c r="A654" s="5">
        <v>44788</v>
      </c>
      <c r="B654" s="6">
        <v>18.330473000000001</v>
      </c>
      <c r="C654" s="7">
        <v>19654900</v>
      </c>
      <c r="D654" s="6">
        <v>36.31</v>
      </c>
      <c r="E654" s="7">
        <v>77901</v>
      </c>
    </row>
    <row r="655" spans="1:5" x14ac:dyDescent="0.2">
      <c r="A655" s="8">
        <v>44785</v>
      </c>
      <c r="B655" s="9">
        <v>18.435435999999999</v>
      </c>
      <c r="C655" s="10">
        <v>37073320</v>
      </c>
      <c r="D655" s="9">
        <v>36.840000000000003</v>
      </c>
      <c r="E655" s="10">
        <v>115438</v>
      </c>
    </row>
    <row r="656" spans="1:5" x14ac:dyDescent="0.2">
      <c r="A656" s="5">
        <v>44784</v>
      </c>
      <c r="B656" s="6">
        <v>18.387726000000001</v>
      </c>
      <c r="C656" s="7">
        <v>86368690</v>
      </c>
      <c r="D656" s="6">
        <v>34.43</v>
      </c>
      <c r="E656" s="7">
        <v>142944</v>
      </c>
    </row>
    <row r="657" spans="1:5" x14ac:dyDescent="0.2">
      <c r="A657" s="8">
        <v>44783</v>
      </c>
      <c r="B657" s="9">
        <v>18.015581000000001</v>
      </c>
      <c r="C657" s="10">
        <v>52416688</v>
      </c>
      <c r="D657" s="9">
        <v>34.799999999999997</v>
      </c>
      <c r="E657" s="10">
        <v>76715</v>
      </c>
    </row>
    <row r="658" spans="1:5" x14ac:dyDescent="0.2">
      <c r="A658" s="5">
        <v>44782</v>
      </c>
      <c r="B658" s="6">
        <v>18.025124000000002</v>
      </c>
      <c r="C658" s="7">
        <v>47472700</v>
      </c>
      <c r="D658" s="6">
        <v>34.450000000000003</v>
      </c>
      <c r="E658" s="7">
        <v>474408.5</v>
      </c>
    </row>
    <row r="659" spans="1:5" x14ac:dyDescent="0.2">
      <c r="A659" s="8">
        <v>44781</v>
      </c>
      <c r="B659" s="9">
        <v>17.796112000000001</v>
      </c>
      <c r="C659" s="10">
        <v>45063008</v>
      </c>
      <c r="D659" s="9">
        <v>34.46</v>
      </c>
      <c r="E659" s="10">
        <v>67367.5</v>
      </c>
    </row>
    <row r="660" spans="1:5" x14ac:dyDescent="0.2">
      <c r="A660" s="5">
        <v>44778</v>
      </c>
      <c r="B660" s="6">
        <v>17.643438</v>
      </c>
      <c r="C660" s="7">
        <v>36703320</v>
      </c>
      <c r="D660" s="6">
        <v>34.340000000000003</v>
      </c>
      <c r="E660" s="7">
        <v>141401.5</v>
      </c>
    </row>
    <row r="661" spans="1:5" x14ac:dyDescent="0.2">
      <c r="A661" s="8">
        <v>44777</v>
      </c>
      <c r="B661" s="9">
        <v>17.843824000000001</v>
      </c>
      <c r="C661" s="10">
        <v>54990420</v>
      </c>
      <c r="D661" s="9">
        <v>34.880000000000003</v>
      </c>
      <c r="E661" s="10">
        <v>241643.5</v>
      </c>
    </row>
    <row r="662" spans="1:5" x14ac:dyDescent="0.2">
      <c r="A662" s="5">
        <v>44776</v>
      </c>
      <c r="B662" s="6">
        <v>17.719776</v>
      </c>
      <c r="C662" s="7">
        <v>58900290</v>
      </c>
      <c r="D662" s="6">
        <v>34.83</v>
      </c>
      <c r="E662" s="7">
        <v>553149.5</v>
      </c>
    </row>
    <row r="663" spans="1:5" x14ac:dyDescent="0.2">
      <c r="A663" s="8">
        <v>44775</v>
      </c>
      <c r="B663" s="9">
        <v>17.757943999999998</v>
      </c>
      <c r="C663" s="10">
        <v>57312120</v>
      </c>
      <c r="D663" s="9">
        <v>35.19</v>
      </c>
      <c r="E663" s="10">
        <v>277154</v>
      </c>
    </row>
    <row r="664" spans="1:5" x14ac:dyDescent="0.2">
      <c r="A664" s="5">
        <v>44774</v>
      </c>
      <c r="B664" s="6">
        <v>18.349557999999998</v>
      </c>
      <c r="C664" s="7">
        <v>50027610</v>
      </c>
      <c r="D664" s="6">
        <v>35.76</v>
      </c>
      <c r="E664" s="7">
        <v>112537</v>
      </c>
    </row>
    <row r="665" spans="1:5" x14ac:dyDescent="0.2">
      <c r="A665" s="8">
        <v>44771</v>
      </c>
      <c r="B665" s="9">
        <v>18.511773999999999</v>
      </c>
      <c r="C665" s="10">
        <v>82175375</v>
      </c>
      <c r="D665" s="9">
        <v>36.119999999999997</v>
      </c>
      <c r="E665" s="10">
        <v>59994</v>
      </c>
    </row>
    <row r="666" spans="1:5" x14ac:dyDescent="0.2">
      <c r="A666" s="5">
        <v>44770</v>
      </c>
      <c r="B666" s="6">
        <v>18.464064</v>
      </c>
      <c r="C666" s="7">
        <v>55252273</v>
      </c>
      <c r="D666" s="6">
        <v>36.03</v>
      </c>
      <c r="E666" s="7">
        <v>127922</v>
      </c>
    </row>
    <row r="667" spans="1:5" x14ac:dyDescent="0.2">
      <c r="A667" s="8">
        <v>44769</v>
      </c>
      <c r="B667" s="9">
        <v>17.910620000000002</v>
      </c>
      <c r="C667" s="10">
        <v>67611890</v>
      </c>
      <c r="D667" s="9">
        <v>35.97</v>
      </c>
      <c r="E667" s="10">
        <v>58752.5</v>
      </c>
    </row>
    <row r="668" spans="1:5" x14ac:dyDescent="0.2">
      <c r="A668" s="5">
        <v>44768</v>
      </c>
      <c r="B668" s="6">
        <v>17.977412999999999</v>
      </c>
      <c r="C668" s="7">
        <v>48494230</v>
      </c>
      <c r="D668" s="6">
        <v>35.86</v>
      </c>
      <c r="E668" s="7">
        <v>174472.5</v>
      </c>
    </row>
    <row r="669" spans="1:5" x14ac:dyDescent="0.2">
      <c r="A669" s="8">
        <v>44767</v>
      </c>
      <c r="B669" s="9">
        <v>18.139631000000001</v>
      </c>
      <c r="C669" s="10">
        <v>35719000</v>
      </c>
      <c r="D669" s="9">
        <v>36.479999999999997</v>
      </c>
      <c r="E669" s="10">
        <v>30480.5</v>
      </c>
    </row>
    <row r="670" spans="1:5" x14ac:dyDescent="0.2">
      <c r="A670" s="5">
        <v>44764</v>
      </c>
      <c r="B670" s="6">
        <v>18.320931999999999</v>
      </c>
      <c r="C670" s="7">
        <v>45819560</v>
      </c>
      <c r="D670" s="6">
        <v>36.21</v>
      </c>
      <c r="E670" s="7">
        <v>44254</v>
      </c>
    </row>
    <row r="671" spans="1:5" x14ac:dyDescent="0.2">
      <c r="A671" s="8">
        <v>44763</v>
      </c>
      <c r="B671" s="9">
        <v>18.282762999999999</v>
      </c>
      <c r="C671" s="10">
        <v>39673650</v>
      </c>
      <c r="D671" s="9">
        <v>36.450000000000003</v>
      </c>
      <c r="E671" s="10">
        <v>33690.5</v>
      </c>
    </row>
    <row r="672" spans="1:5" x14ac:dyDescent="0.2">
      <c r="A672" s="5">
        <v>44762</v>
      </c>
      <c r="B672" s="6">
        <v>18.120546000000001</v>
      </c>
      <c r="C672" s="7">
        <v>36443390</v>
      </c>
      <c r="D672" s="6">
        <v>36.479999999999997</v>
      </c>
      <c r="E672" s="7">
        <v>52379.5</v>
      </c>
    </row>
    <row r="673" spans="1:5" x14ac:dyDescent="0.2">
      <c r="A673" s="8">
        <v>44761</v>
      </c>
      <c r="B673" s="9">
        <v>18.654904999999999</v>
      </c>
      <c r="C673" s="10">
        <v>37973080</v>
      </c>
      <c r="D673" s="9">
        <v>36.47</v>
      </c>
      <c r="E673" s="10">
        <v>80649.5</v>
      </c>
    </row>
    <row r="674" spans="1:5" x14ac:dyDescent="0.2">
      <c r="A674" s="5">
        <v>44760</v>
      </c>
      <c r="B674" s="6">
        <v>18.397268</v>
      </c>
      <c r="C674" s="7">
        <v>24346370</v>
      </c>
      <c r="D674" s="6">
        <v>37.130000000000003</v>
      </c>
      <c r="E674" s="7">
        <v>66636.5</v>
      </c>
    </row>
    <row r="675" spans="1:5" x14ac:dyDescent="0.2">
      <c r="A675" s="8">
        <v>44757</v>
      </c>
      <c r="B675" s="9">
        <v>18.368642999999999</v>
      </c>
      <c r="C675" s="10">
        <v>29833940</v>
      </c>
      <c r="D675" s="9">
        <v>36.39</v>
      </c>
      <c r="E675" s="10">
        <v>147572</v>
      </c>
    </row>
    <row r="676" spans="1:5" x14ac:dyDescent="0.2">
      <c r="A676" s="5">
        <v>44756</v>
      </c>
      <c r="B676" s="6">
        <v>18.378184999999998</v>
      </c>
      <c r="C676" s="7">
        <v>58514870</v>
      </c>
      <c r="D676" s="6">
        <v>36.159999999999997</v>
      </c>
      <c r="E676" s="7">
        <v>147275</v>
      </c>
    </row>
    <row r="677" spans="1:5" x14ac:dyDescent="0.2">
      <c r="A677" s="8">
        <v>44755</v>
      </c>
      <c r="B677" s="9">
        <v>18.969797</v>
      </c>
      <c r="C677" s="10">
        <v>91166110</v>
      </c>
      <c r="D677" s="9">
        <v>36.17</v>
      </c>
      <c r="E677" s="10">
        <v>59221</v>
      </c>
    </row>
    <row r="678" spans="1:5" x14ac:dyDescent="0.2">
      <c r="A678" s="5">
        <v>44754</v>
      </c>
      <c r="B678" s="6">
        <v>19.78088</v>
      </c>
      <c r="C678" s="7">
        <v>49067566</v>
      </c>
      <c r="D678" s="6">
        <v>36.479999999999997</v>
      </c>
      <c r="E678" s="7">
        <v>129991.99999999951</v>
      </c>
    </row>
    <row r="679" spans="1:5" x14ac:dyDescent="0.2">
      <c r="A679" s="8">
        <v>44753</v>
      </c>
      <c r="B679" s="9">
        <v>19.561409999999999</v>
      </c>
      <c r="C679" s="10">
        <v>23218490</v>
      </c>
      <c r="D679" s="9">
        <v>37.049999999999997</v>
      </c>
      <c r="E679" s="10">
        <v>95553.5</v>
      </c>
    </row>
    <row r="680" spans="1:5" x14ac:dyDescent="0.2">
      <c r="A680" s="5">
        <v>44750</v>
      </c>
      <c r="B680" s="6">
        <v>19.380109999999998</v>
      </c>
      <c r="C680" s="7">
        <v>33744473</v>
      </c>
      <c r="D680" s="6">
        <v>37.549999999999997</v>
      </c>
      <c r="E680" s="7">
        <v>78771.5</v>
      </c>
    </row>
    <row r="681" spans="1:5" x14ac:dyDescent="0.2">
      <c r="A681" s="8">
        <v>44749</v>
      </c>
      <c r="B681" s="9">
        <v>19.236979000000002</v>
      </c>
      <c r="C681" s="10">
        <v>101877910</v>
      </c>
      <c r="D681" s="9">
        <v>36.799999999999997</v>
      </c>
      <c r="E681" s="10">
        <v>60325</v>
      </c>
    </row>
    <row r="682" spans="1:5" x14ac:dyDescent="0.2">
      <c r="A682" s="5">
        <v>44748</v>
      </c>
      <c r="B682" s="6">
        <v>20.028976</v>
      </c>
      <c r="C682" s="7">
        <v>39977740</v>
      </c>
      <c r="D682" s="6">
        <v>36.299999999999997</v>
      </c>
      <c r="E682" s="7">
        <v>109601.5</v>
      </c>
    </row>
    <row r="683" spans="1:5" x14ac:dyDescent="0.2">
      <c r="A683" s="8">
        <v>44747</v>
      </c>
      <c r="B683" s="9">
        <v>19.733170000000001</v>
      </c>
      <c r="C683" s="10">
        <v>43341040</v>
      </c>
      <c r="D683" s="9">
        <v>36.43</v>
      </c>
      <c r="E683" s="10">
        <v>49345.5</v>
      </c>
    </row>
    <row r="684" spans="1:5" x14ac:dyDescent="0.2">
      <c r="A684" s="5">
        <v>44746</v>
      </c>
      <c r="B684" s="6">
        <v>19.637748999999999</v>
      </c>
      <c r="C684" s="7">
        <v>14900150</v>
      </c>
      <c r="D684" s="6">
        <v>37.200000000000003</v>
      </c>
      <c r="E684" s="7">
        <v>36011</v>
      </c>
    </row>
    <row r="685" spans="1:5" x14ac:dyDescent="0.2">
      <c r="A685" s="8">
        <v>44743</v>
      </c>
      <c r="B685" s="9">
        <v>19.847674999999999</v>
      </c>
      <c r="C685" s="10">
        <v>35125848</v>
      </c>
      <c r="D685" s="9">
        <v>37.46</v>
      </c>
      <c r="E685" s="10">
        <v>133601.5</v>
      </c>
    </row>
    <row r="686" spans="1:5" x14ac:dyDescent="0.2">
      <c r="A686" s="5">
        <v>44742</v>
      </c>
      <c r="B686" s="6">
        <v>19.609120999999998</v>
      </c>
      <c r="C686" s="7">
        <v>70275055</v>
      </c>
      <c r="D686" s="6">
        <v>37.47</v>
      </c>
      <c r="E686" s="7">
        <v>128047.5</v>
      </c>
    </row>
    <row r="687" spans="1:5" x14ac:dyDescent="0.2">
      <c r="A687" s="8">
        <v>44741</v>
      </c>
      <c r="B687" s="9">
        <v>19.532783999999999</v>
      </c>
      <c r="C687" s="10">
        <v>45033594</v>
      </c>
      <c r="D687" s="9">
        <v>37.299999999999997</v>
      </c>
      <c r="E687" s="10">
        <v>64933.499999999498</v>
      </c>
    </row>
    <row r="688" spans="1:5" x14ac:dyDescent="0.2">
      <c r="A688" s="5">
        <v>44740</v>
      </c>
      <c r="B688" s="6">
        <v>19.609120999999998</v>
      </c>
      <c r="C688" s="7">
        <v>48792727</v>
      </c>
      <c r="D688" s="6">
        <v>37.130000000000003</v>
      </c>
      <c r="E688" s="7">
        <v>67684.5</v>
      </c>
    </row>
    <row r="689" spans="1:5" x14ac:dyDescent="0.2">
      <c r="A689" s="8">
        <v>44739</v>
      </c>
      <c r="B689" s="9">
        <v>19.408736999999999</v>
      </c>
      <c r="C689" s="10">
        <v>25459180</v>
      </c>
      <c r="D689" s="9">
        <v>36.82</v>
      </c>
      <c r="E689" s="10">
        <v>49556.5</v>
      </c>
    </row>
    <row r="690" spans="1:5" x14ac:dyDescent="0.2">
      <c r="A690" s="5">
        <v>44736</v>
      </c>
      <c r="B690" s="6">
        <v>19.542325999999999</v>
      </c>
      <c r="C690" s="7">
        <v>45462820</v>
      </c>
      <c r="D690" s="6">
        <v>37.42</v>
      </c>
      <c r="E690" s="7">
        <v>205748.5</v>
      </c>
    </row>
    <row r="691" spans="1:5" x14ac:dyDescent="0.2">
      <c r="A691" s="8">
        <v>44735</v>
      </c>
      <c r="B691" s="9">
        <v>18.721703000000002</v>
      </c>
      <c r="C691" s="10">
        <v>40399780</v>
      </c>
      <c r="D691" s="9">
        <v>36.71</v>
      </c>
      <c r="E691" s="10">
        <v>82431.5</v>
      </c>
    </row>
    <row r="692" spans="1:5" x14ac:dyDescent="0.2">
      <c r="A692" s="5">
        <v>44734</v>
      </c>
      <c r="B692" s="6">
        <v>18.79804</v>
      </c>
      <c r="C692" s="7">
        <v>43081246</v>
      </c>
      <c r="D692" s="6">
        <v>36.22</v>
      </c>
      <c r="E692" s="7">
        <v>131697.5</v>
      </c>
    </row>
    <row r="693" spans="1:5" x14ac:dyDescent="0.2">
      <c r="A693" s="8">
        <v>44733</v>
      </c>
      <c r="B693" s="9">
        <v>19.017510000000001</v>
      </c>
      <c r="C693" s="10">
        <v>34063350</v>
      </c>
      <c r="D693" s="9">
        <v>34.5</v>
      </c>
      <c r="E693" s="10">
        <v>73067</v>
      </c>
    </row>
    <row r="694" spans="1:5" x14ac:dyDescent="0.2">
      <c r="A694" s="5">
        <v>44732</v>
      </c>
      <c r="B694" s="6">
        <v>19.112929999999999</v>
      </c>
      <c r="C694" s="7">
        <v>10330440</v>
      </c>
      <c r="D694" s="6">
        <v>34.44</v>
      </c>
      <c r="E694" s="7">
        <v>30199</v>
      </c>
    </row>
    <row r="695" spans="1:5" x14ac:dyDescent="0.2">
      <c r="A695" s="8">
        <v>44729</v>
      </c>
      <c r="B695" s="9">
        <v>18.883918999999999</v>
      </c>
      <c r="C695" s="10">
        <v>216426890</v>
      </c>
      <c r="D695" s="9">
        <v>34.1</v>
      </c>
      <c r="E695" s="10">
        <v>307838.5</v>
      </c>
    </row>
    <row r="696" spans="1:5" x14ac:dyDescent="0.2">
      <c r="A696" s="5">
        <v>44728</v>
      </c>
      <c r="B696" s="6">
        <v>18.826664000000001</v>
      </c>
      <c r="C696" s="7">
        <v>62805970</v>
      </c>
      <c r="D696" s="6">
        <v>34.94</v>
      </c>
      <c r="E696" s="7">
        <v>88828</v>
      </c>
    </row>
    <row r="697" spans="1:5" x14ac:dyDescent="0.2">
      <c r="A697" s="8">
        <v>44727</v>
      </c>
      <c r="B697" s="9">
        <v>18.950714000000001</v>
      </c>
      <c r="C697" s="10">
        <v>51518740</v>
      </c>
      <c r="D697" s="9">
        <v>35.340000000000003</v>
      </c>
      <c r="E697" s="10">
        <v>55083</v>
      </c>
    </row>
    <row r="698" spans="1:5" x14ac:dyDescent="0.2">
      <c r="A698" s="5">
        <v>44726</v>
      </c>
      <c r="B698" s="6">
        <v>19.027052000000001</v>
      </c>
      <c r="C698" s="7">
        <v>56025780</v>
      </c>
      <c r="D698" s="6">
        <v>34.68</v>
      </c>
      <c r="E698" s="7">
        <v>91529</v>
      </c>
    </row>
    <row r="699" spans="1:5" x14ac:dyDescent="0.2">
      <c r="A699" s="8">
        <v>44725</v>
      </c>
      <c r="B699" s="9">
        <v>18.731242999999999</v>
      </c>
      <c r="C699" s="10">
        <v>70737720</v>
      </c>
      <c r="D699" s="9">
        <v>35.81</v>
      </c>
      <c r="E699" s="10">
        <v>202438.5</v>
      </c>
    </row>
    <row r="700" spans="1:5" x14ac:dyDescent="0.2">
      <c r="A700" s="5">
        <v>44722</v>
      </c>
      <c r="B700" s="6">
        <v>18.559486</v>
      </c>
      <c r="C700" s="7">
        <v>41819848</v>
      </c>
      <c r="D700" s="6">
        <v>36.96</v>
      </c>
      <c r="E700" s="7">
        <v>148743.5</v>
      </c>
    </row>
    <row r="701" spans="1:5" x14ac:dyDescent="0.2">
      <c r="A701" s="8">
        <v>44721</v>
      </c>
      <c r="B701" s="9">
        <v>18.597653999999999</v>
      </c>
      <c r="C701" s="10">
        <v>52722810</v>
      </c>
      <c r="D701" s="9">
        <v>37.4</v>
      </c>
      <c r="E701" s="10">
        <v>75181</v>
      </c>
    </row>
    <row r="702" spans="1:5" x14ac:dyDescent="0.2">
      <c r="A702" s="5">
        <v>44720</v>
      </c>
      <c r="B702" s="6">
        <v>18.740786</v>
      </c>
      <c r="C702" s="7">
        <v>53890460</v>
      </c>
      <c r="D702" s="6">
        <v>37.61</v>
      </c>
      <c r="E702" s="7">
        <v>130842.99999999951</v>
      </c>
    </row>
    <row r="703" spans="1:5" x14ac:dyDescent="0.2">
      <c r="A703" s="8">
        <v>44719</v>
      </c>
      <c r="B703" s="9">
        <v>18.922087000000001</v>
      </c>
      <c r="C703" s="10">
        <v>60512020</v>
      </c>
      <c r="D703" s="9">
        <v>37.36</v>
      </c>
      <c r="E703" s="10">
        <v>110441.5</v>
      </c>
    </row>
    <row r="704" spans="1:5" x14ac:dyDescent="0.2">
      <c r="A704" s="5">
        <v>44718</v>
      </c>
      <c r="B704" s="6">
        <v>19.036591999999999</v>
      </c>
      <c r="C704" s="7">
        <v>37569880</v>
      </c>
      <c r="D704" s="6">
        <v>36.99</v>
      </c>
      <c r="E704" s="7">
        <v>80051.5</v>
      </c>
    </row>
    <row r="705" spans="1:5" x14ac:dyDescent="0.2">
      <c r="A705" s="8">
        <v>44715</v>
      </c>
      <c r="B705" s="9">
        <v>19.427821999999999</v>
      </c>
      <c r="C705" s="10">
        <v>79261390</v>
      </c>
      <c r="D705" s="9">
        <v>37.36</v>
      </c>
      <c r="E705" s="10">
        <v>364552.5</v>
      </c>
    </row>
    <row r="706" spans="1:5" x14ac:dyDescent="0.2">
      <c r="A706" s="5">
        <v>44714</v>
      </c>
      <c r="B706" s="6">
        <v>19.742712000000001</v>
      </c>
      <c r="C706" s="7">
        <v>93020800</v>
      </c>
      <c r="D706" s="6">
        <v>37.69</v>
      </c>
      <c r="E706" s="7">
        <v>123237.5</v>
      </c>
    </row>
    <row r="707" spans="1:5" x14ac:dyDescent="0.2">
      <c r="A707" s="8">
        <v>44713</v>
      </c>
      <c r="B707" s="9">
        <v>20.019434</v>
      </c>
      <c r="C707" s="10">
        <v>75737350</v>
      </c>
      <c r="D707" s="9">
        <v>37.97</v>
      </c>
      <c r="E707" s="10">
        <v>167376.5</v>
      </c>
    </row>
    <row r="708" spans="1:5" x14ac:dyDescent="0.2">
      <c r="A708" s="5">
        <v>44712</v>
      </c>
      <c r="B708" s="6">
        <v>19.857218</v>
      </c>
      <c r="C708" s="7">
        <v>681844600</v>
      </c>
      <c r="D708" s="6">
        <v>38.08</v>
      </c>
      <c r="E708" s="7">
        <v>728999.5</v>
      </c>
    </row>
    <row r="709" spans="1:5" x14ac:dyDescent="0.2">
      <c r="A709" s="8">
        <v>44711</v>
      </c>
      <c r="B709" s="9">
        <v>20.563334999999999</v>
      </c>
      <c r="C709" s="10">
        <v>36681320</v>
      </c>
      <c r="D709" s="9">
        <v>39.619999999999997</v>
      </c>
      <c r="E709" s="10">
        <v>10049</v>
      </c>
    </row>
    <row r="710" spans="1:5" x14ac:dyDescent="0.2">
      <c r="A710" s="5">
        <v>44708</v>
      </c>
      <c r="B710" s="6">
        <v>21.145409000000001</v>
      </c>
      <c r="C710" s="7">
        <v>60907000</v>
      </c>
      <c r="D710" s="6">
        <v>39.479999999999997</v>
      </c>
      <c r="E710" s="7">
        <v>450548</v>
      </c>
    </row>
    <row r="711" spans="1:5" x14ac:dyDescent="0.2">
      <c r="A711" s="8">
        <v>44707</v>
      </c>
      <c r="B711" s="9">
        <v>21.231286999999998</v>
      </c>
      <c r="C711" s="10">
        <v>96619160</v>
      </c>
      <c r="D711" s="9">
        <v>39.5</v>
      </c>
      <c r="E711" s="10">
        <v>353928.5</v>
      </c>
    </row>
    <row r="712" spans="1:5" x14ac:dyDescent="0.2">
      <c r="A712" s="5">
        <v>44706</v>
      </c>
      <c r="B712" s="6">
        <v>21.011818000000002</v>
      </c>
      <c r="C712" s="7">
        <v>174053600</v>
      </c>
      <c r="D712" s="6">
        <v>39.75</v>
      </c>
      <c r="E712" s="7">
        <v>293694</v>
      </c>
    </row>
    <row r="713" spans="1:5" x14ac:dyDescent="0.2">
      <c r="A713" s="8">
        <v>44705</v>
      </c>
      <c r="B713" s="9">
        <v>20.668299999999999</v>
      </c>
      <c r="C713" s="10">
        <v>96946125</v>
      </c>
      <c r="D713" s="9">
        <v>39.29</v>
      </c>
      <c r="E713" s="10">
        <v>292546.5</v>
      </c>
    </row>
    <row r="714" spans="1:5" x14ac:dyDescent="0.2">
      <c r="A714" s="5">
        <v>44704</v>
      </c>
      <c r="B714" s="6">
        <v>20.372494</v>
      </c>
      <c r="C714" s="7">
        <v>53924660</v>
      </c>
      <c r="D714" s="6">
        <v>38.950000000000003</v>
      </c>
      <c r="E714" s="7">
        <v>198784</v>
      </c>
    </row>
    <row r="715" spans="1:5" x14ac:dyDescent="0.2">
      <c r="A715" s="8">
        <v>44701</v>
      </c>
      <c r="B715" s="9">
        <v>20.229361999999998</v>
      </c>
      <c r="C715" s="10">
        <v>73864800</v>
      </c>
      <c r="D715" s="9">
        <v>38.770000000000003</v>
      </c>
      <c r="E715" s="10">
        <v>346558.5</v>
      </c>
    </row>
    <row r="716" spans="1:5" x14ac:dyDescent="0.2">
      <c r="A716" s="5">
        <v>44700</v>
      </c>
      <c r="B716" s="6">
        <v>19.971723999999998</v>
      </c>
      <c r="C716" s="7">
        <v>102489000</v>
      </c>
      <c r="D716" s="6">
        <v>39.21</v>
      </c>
      <c r="E716" s="7">
        <v>214872.5</v>
      </c>
    </row>
    <row r="717" spans="1:5" x14ac:dyDescent="0.2">
      <c r="A717" s="8">
        <v>44699</v>
      </c>
      <c r="B717" s="9">
        <v>19.446905000000001</v>
      </c>
      <c r="C717" s="10">
        <v>160141500</v>
      </c>
      <c r="D717" s="9">
        <v>38.33</v>
      </c>
      <c r="E717" s="10">
        <v>318067.5</v>
      </c>
    </row>
    <row r="718" spans="1:5" x14ac:dyDescent="0.2">
      <c r="A718" s="5">
        <v>44698</v>
      </c>
      <c r="B718" s="6">
        <v>19.141556000000001</v>
      </c>
      <c r="C718" s="7">
        <v>74913560</v>
      </c>
      <c r="D718" s="6">
        <v>38.65</v>
      </c>
      <c r="E718" s="7">
        <v>264761.5</v>
      </c>
    </row>
    <row r="719" spans="1:5" x14ac:dyDescent="0.2">
      <c r="A719" s="8">
        <v>44697</v>
      </c>
      <c r="B719" s="9">
        <v>18.511773999999999</v>
      </c>
      <c r="C719" s="10">
        <v>66409149.999999903</v>
      </c>
      <c r="D719" s="9">
        <v>38.06</v>
      </c>
      <c r="E719" s="10">
        <v>401047</v>
      </c>
    </row>
    <row r="720" spans="1:5" x14ac:dyDescent="0.2">
      <c r="A720" s="5">
        <v>44694</v>
      </c>
      <c r="B720" s="6">
        <v>18.473606</v>
      </c>
      <c r="C720" s="7">
        <v>84842930</v>
      </c>
      <c r="D720" s="6">
        <v>37.450000000000003</v>
      </c>
      <c r="E720" s="7">
        <v>81837.5</v>
      </c>
    </row>
    <row r="721" spans="1:5" x14ac:dyDescent="0.2">
      <c r="A721" s="8">
        <v>44693</v>
      </c>
      <c r="B721" s="9">
        <v>19.160640000000001</v>
      </c>
      <c r="C721" s="10">
        <v>85901586</v>
      </c>
      <c r="D721" s="9">
        <v>37.28</v>
      </c>
      <c r="E721" s="10">
        <v>150099.5</v>
      </c>
    </row>
    <row r="722" spans="1:5" x14ac:dyDescent="0.2">
      <c r="A722" s="5">
        <v>44692</v>
      </c>
      <c r="B722" s="6">
        <v>18.836206000000001</v>
      </c>
      <c r="C722" s="7">
        <v>82710760</v>
      </c>
      <c r="D722" s="6">
        <v>36.99</v>
      </c>
      <c r="E722" s="7">
        <v>130618.5</v>
      </c>
    </row>
    <row r="723" spans="1:5" x14ac:dyDescent="0.2">
      <c r="A723" s="8">
        <v>44691</v>
      </c>
      <c r="B723" s="9">
        <v>18.292304999999999</v>
      </c>
      <c r="C723" s="10">
        <v>83263830</v>
      </c>
      <c r="D723" s="9">
        <v>36.770000000000003</v>
      </c>
      <c r="E723" s="10">
        <v>254878.5</v>
      </c>
    </row>
    <row r="724" spans="1:5" x14ac:dyDescent="0.2">
      <c r="A724" s="5">
        <v>44690</v>
      </c>
      <c r="B724" s="6">
        <v>18.044208999999999</v>
      </c>
      <c r="C724" s="7">
        <v>48484620</v>
      </c>
      <c r="D724" s="6">
        <v>36.840000000000003</v>
      </c>
      <c r="E724" s="7">
        <v>140895.5</v>
      </c>
    </row>
    <row r="725" spans="1:5" x14ac:dyDescent="0.2">
      <c r="A725" s="8">
        <v>44687</v>
      </c>
      <c r="B725" s="9">
        <v>18.015581000000001</v>
      </c>
      <c r="C725" s="10">
        <v>43340992</v>
      </c>
      <c r="D725" s="9">
        <v>36.94</v>
      </c>
      <c r="E725" s="10">
        <v>184813.5</v>
      </c>
    </row>
    <row r="726" spans="1:5" x14ac:dyDescent="0.2">
      <c r="A726" s="5">
        <v>44686</v>
      </c>
      <c r="B726" s="6">
        <v>18.549944</v>
      </c>
      <c r="C726" s="7">
        <v>55613650</v>
      </c>
      <c r="D726" s="6">
        <v>36.76</v>
      </c>
      <c r="E726" s="7">
        <v>298701</v>
      </c>
    </row>
    <row r="727" spans="1:5" x14ac:dyDescent="0.2">
      <c r="A727" s="8">
        <v>44685</v>
      </c>
      <c r="B727" s="9">
        <v>18.960256999999999</v>
      </c>
      <c r="C727" s="10">
        <v>44217793</v>
      </c>
      <c r="D727" s="9">
        <v>38.49</v>
      </c>
      <c r="E727" s="10">
        <v>180654.5</v>
      </c>
    </row>
    <row r="728" spans="1:5" x14ac:dyDescent="0.2">
      <c r="A728" s="5">
        <v>44684</v>
      </c>
      <c r="B728" s="6">
        <v>18.702618000000001</v>
      </c>
      <c r="C728" s="7">
        <v>47857800</v>
      </c>
      <c r="D728" s="6">
        <v>38.5</v>
      </c>
      <c r="E728" s="7">
        <v>142077.5</v>
      </c>
    </row>
    <row r="729" spans="1:5" x14ac:dyDescent="0.2">
      <c r="A729" s="8">
        <v>44683</v>
      </c>
      <c r="B729" s="9">
        <v>19.007967000000001</v>
      </c>
      <c r="C729" s="10">
        <v>49568832</v>
      </c>
      <c r="D729" s="9">
        <v>37.97</v>
      </c>
      <c r="E729" s="10">
        <v>170224</v>
      </c>
    </row>
    <row r="730" spans="1:5" x14ac:dyDescent="0.2">
      <c r="A730" s="5">
        <v>44680</v>
      </c>
      <c r="B730" s="6">
        <v>18.950714000000001</v>
      </c>
      <c r="C730" s="7">
        <v>80831770</v>
      </c>
      <c r="D730" s="6">
        <v>37.83</v>
      </c>
      <c r="E730" s="7">
        <v>220680</v>
      </c>
    </row>
    <row r="731" spans="1:5" x14ac:dyDescent="0.2">
      <c r="A731" s="8">
        <v>44679</v>
      </c>
      <c r="B731" s="9">
        <v>19.933554000000001</v>
      </c>
      <c r="C731" s="10">
        <v>79920730</v>
      </c>
      <c r="D731" s="9">
        <v>36.619999999999997</v>
      </c>
      <c r="E731" s="10">
        <v>166068</v>
      </c>
    </row>
    <row r="732" spans="1:5" x14ac:dyDescent="0.2">
      <c r="A732" s="5">
        <v>44678</v>
      </c>
      <c r="B732" s="6">
        <v>19.933554000000001</v>
      </c>
      <c r="C732" s="7">
        <v>47853600</v>
      </c>
      <c r="D732" s="6">
        <v>34.35</v>
      </c>
      <c r="E732" s="7">
        <v>135616</v>
      </c>
    </row>
    <row r="733" spans="1:5" x14ac:dyDescent="0.2">
      <c r="A733" s="8">
        <v>44677</v>
      </c>
      <c r="B733" s="9">
        <v>20.448831999999999</v>
      </c>
      <c r="C733" s="10">
        <v>62773832</v>
      </c>
      <c r="D733" s="9">
        <v>35.35</v>
      </c>
      <c r="E733" s="10">
        <v>69865.5</v>
      </c>
    </row>
    <row r="734" spans="1:5" x14ac:dyDescent="0.2">
      <c r="A734" s="5">
        <v>44676</v>
      </c>
      <c r="B734" s="6">
        <v>20.410661999999999</v>
      </c>
      <c r="C734" s="7">
        <v>64751300</v>
      </c>
      <c r="D734" s="6">
        <v>36.6</v>
      </c>
      <c r="E734" s="7">
        <v>178998.5</v>
      </c>
    </row>
    <row r="735" spans="1:5" x14ac:dyDescent="0.2">
      <c r="A735" s="8">
        <v>44673</v>
      </c>
      <c r="B735" s="9">
        <v>20.506084000000001</v>
      </c>
      <c r="C735" s="10">
        <v>54149020</v>
      </c>
      <c r="D735" s="9">
        <v>37.369999999999997</v>
      </c>
      <c r="E735" s="10">
        <v>189020.5</v>
      </c>
    </row>
    <row r="736" spans="1:5" x14ac:dyDescent="0.2">
      <c r="A736" s="5">
        <v>44672</v>
      </c>
      <c r="B736" s="6">
        <v>20.506084000000001</v>
      </c>
      <c r="C736" s="7">
        <v>50695152</v>
      </c>
      <c r="D736" s="6">
        <v>37.83</v>
      </c>
      <c r="E736" s="7">
        <v>123705</v>
      </c>
    </row>
    <row r="737" spans="1:5" x14ac:dyDescent="0.2">
      <c r="A737" s="8">
        <v>44671</v>
      </c>
      <c r="B737" s="9">
        <v>20.515626999999999</v>
      </c>
      <c r="C737" s="10">
        <v>68246516</v>
      </c>
      <c r="D737" s="9">
        <v>38.47</v>
      </c>
      <c r="E737" s="10">
        <v>313222.5</v>
      </c>
    </row>
    <row r="738" spans="1:5" x14ac:dyDescent="0.2">
      <c r="A738" s="5">
        <v>44670</v>
      </c>
      <c r="B738" s="6">
        <v>21.164494000000001</v>
      </c>
      <c r="C738" s="7">
        <v>47101720</v>
      </c>
      <c r="D738" s="6">
        <v>38.69</v>
      </c>
      <c r="E738" s="7">
        <v>117029.5</v>
      </c>
    </row>
    <row r="739" spans="1:5" x14ac:dyDescent="0.2">
      <c r="A739" s="8">
        <v>44669</v>
      </c>
      <c r="B739" s="9">
        <v>21.135866</v>
      </c>
      <c r="C739" s="10">
        <v>33353180</v>
      </c>
      <c r="D739" s="9">
        <v>37.06</v>
      </c>
      <c r="E739" s="10">
        <v>374548</v>
      </c>
    </row>
    <row r="740" spans="1:5" x14ac:dyDescent="0.2">
      <c r="A740" s="5">
        <v>44664</v>
      </c>
      <c r="B740" s="6">
        <v>21.097698000000001</v>
      </c>
      <c r="C740" s="7">
        <v>30707860</v>
      </c>
      <c r="D740" s="6">
        <v>37.08</v>
      </c>
      <c r="E740" s="7">
        <v>60118</v>
      </c>
    </row>
    <row r="741" spans="1:5" x14ac:dyDescent="0.2">
      <c r="A741" s="8">
        <v>44663</v>
      </c>
      <c r="B741" s="9">
        <v>20.744637999999998</v>
      </c>
      <c r="C741" s="10">
        <v>62397960</v>
      </c>
      <c r="D741" s="9">
        <v>37.51</v>
      </c>
      <c r="E741" s="10">
        <v>134352.5</v>
      </c>
    </row>
    <row r="742" spans="1:5" x14ac:dyDescent="0.2">
      <c r="A742" s="5">
        <v>44662</v>
      </c>
      <c r="B742" s="6">
        <v>20.811432</v>
      </c>
      <c r="C742" s="7">
        <v>19441680</v>
      </c>
      <c r="D742" s="6">
        <v>38.020000000000003</v>
      </c>
      <c r="E742" s="7">
        <v>90906</v>
      </c>
    </row>
    <row r="743" spans="1:5" x14ac:dyDescent="0.2">
      <c r="A743" s="8">
        <v>44659</v>
      </c>
      <c r="B743" s="9">
        <v>21.002275000000001</v>
      </c>
      <c r="C743" s="10">
        <v>35267380</v>
      </c>
      <c r="D743" s="9">
        <v>38.479999999999997</v>
      </c>
      <c r="E743" s="10">
        <v>22219</v>
      </c>
    </row>
    <row r="744" spans="1:5" x14ac:dyDescent="0.2">
      <c r="A744" s="5">
        <v>44658</v>
      </c>
      <c r="B744" s="6">
        <v>20.98319</v>
      </c>
      <c r="C744" s="7">
        <v>78519200</v>
      </c>
      <c r="D744" s="6">
        <v>38.49</v>
      </c>
      <c r="E744" s="7">
        <v>483676.5</v>
      </c>
    </row>
    <row r="745" spans="1:5" x14ac:dyDescent="0.2">
      <c r="A745" s="8">
        <v>44657</v>
      </c>
      <c r="B745" s="9">
        <v>20.62059</v>
      </c>
      <c r="C745" s="10">
        <v>49936330</v>
      </c>
      <c r="D745" s="9">
        <v>39.49</v>
      </c>
      <c r="E745" s="10">
        <v>275215</v>
      </c>
    </row>
    <row r="746" spans="1:5" x14ac:dyDescent="0.2">
      <c r="A746" s="5">
        <v>44656</v>
      </c>
      <c r="B746" s="6">
        <v>20.420203999999998</v>
      </c>
      <c r="C746" s="7">
        <v>58731840</v>
      </c>
      <c r="D746" s="6">
        <v>38.65</v>
      </c>
      <c r="E746" s="7">
        <v>70329.5</v>
      </c>
    </row>
    <row r="747" spans="1:5" x14ac:dyDescent="0.2">
      <c r="A747" s="8">
        <v>44655</v>
      </c>
      <c r="B747" s="9">
        <v>20.515626999999999</v>
      </c>
      <c r="C747" s="10">
        <v>33018530</v>
      </c>
      <c r="D747" s="9">
        <v>38.61</v>
      </c>
      <c r="E747" s="10">
        <v>72279.5</v>
      </c>
    </row>
    <row r="748" spans="1:5" x14ac:dyDescent="0.2">
      <c r="A748" s="5">
        <v>44652</v>
      </c>
      <c r="B748" s="6">
        <v>20.630133000000001</v>
      </c>
      <c r="C748" s="7">
        <v>51510793</v>
      </c>
      <c r="D748" s="6">
        <v>38.659999999999997</v>
      </c>
      <c r="E748" s="7">
        <v>84458.5</v>
      </c>
    </row>
    <row r="749" spans="1:5" x14ac:dyDescent="0.2">
      <c r="A749" s="8">
        <v>44651</v>
      </c>
      <c r="B749" s="9">
        <v>20.153025</v>
      </c>
      <c r="C749" s="10">
        <v>60777460</v>
      </c>
      <c r="D749" s="9">
        <v>38.97</v>
      </c>
      <c r="E749" s="10">
        <v>418949</v>
      </c>
    </row>
    <row r="750" spans="1:5" x14ac:dyDescent="0.2">
      <c r="A750" s="5">
        <v>44650</v>
      </c>
      <c r="B750" s="6">
        <v>19.799965</v>
      </c>
      <c r="C750" s="7">
        <v>51049610</v>
      </c>
      <c r="D750" s="6">
        <v>38.99</v>
      </c>
      <c r="E750" s="7">
        <v>329680</v>
      </c>
    </row>
    <row r="751" spans="1:5" x14ac:dyDescent="0.2">
      <c r="A751" s="8">
        <v>44649</v>
      </c>
      <c r="B751" s="9">
        <v>19.752254000000001</v>
      </c>
      <c r="C751" s="10">
        <v>86884336</v>
      </c>
      <c r="D751" s="9">
        <v>38.25</v>
      </c>
      <c r="E751" s="10">
        <v>303630.5</v>
      </c>
    </row>
    <row r="752" spans="1:5" x14ac:dyDescent="0.2">
      <c r="A752" s="5">
        <v>44648</v>
      </c>
      <c r="B752" s="6">
        <v>19.771338</v>
      </c>
      <c r="C752" s="7">
        <v>38889650</v>
      </c>
      <c r="D752" s="6">
        <v>37.76</v>
      </c>
      <c r="E752" s="7">
        <v>75324.5</v>
      </c>
    </row>
    <row r="753" spans="1:5" x14ac:dyDescent="0.2">
      <c r="A753" s="8">
        <v>44645</v>
      </c>
      <c r="B753" s="9">
        <v>20.038519000000001</v>
      </c>
      <c r="C753" s="10">
        <v>32843280</v>
      </c>
      <c r="D753" s="9">
        <v>37.76</v>
      </c>
      <c r="E753" s="10">
        <v>94493.5</v>
      </c>
    </row>
    <row r="754" spans="1:5" x14ac:dyDescent="0.2">
      <c r="A754" s="5">
        <v>44644</v>
      </c>
      <c r="B754" s="6">
        <v>19.952639000000001</v>
      </c>
      <c r="C754" s="7">
        <v>46938770</v>
      </c>
      <c r="D754" s="6">
        <v>37.96</v>
      </c>
      <c r="E754" s="7">
        <v>253223.5</v>
      </c>
    </row>
    <row r="755" spans="1:5" x14ac:dyDescent="0.2">
      <c r="A755" s="8">
        <v>44643</v>
      </c>
      <c r="B755" s="9">
        <v>19.78088</v>
      </c>
      <c r="C755" s="10">
        <v>48415700</v>
      </c>
      <c r="D755" s="9">
        <v>37.049999999999997</v>
      </c>
      <c r="E755" s="10">
        <v>101625</v>
      </c>
    </row>
    <row r="756" spans="1:5" x14ac:dyDescent="0.2">
      <c r="A756" s="5">
        <v>44642</v>
      </c>
      <c r="B756" s="6">
        <v>19.876303</v>
      </c>
      <c r="C756" s="7">
        <v>73736640</v>
      </c>
      <c r="D756" s="6">
        <v>37.29</v>
      </c>
      <c r="E756" s="7">
        <v>196473</v>
      </c>
    </row>
    <row r="757" spans="1:5" x14ac:dyDescent="0.2">
      <c r="A757" s="8">
        <v>44638</v>
      </c>
      <c r="B757" s="9">
        <v>19.399194999999999</v>
      </c>
      <c r="C757" s="10">
        <v>309503800</v>
      </c>
      <c r="D757" s="9">
        <v>36.46</v>
      </c>
      <c r="E757" s="10">
        <v>330343.5</v>
      </c>
    </row>
    <row r="758" spans="1:5" x14ac:dyDescent="0.2">
      <c r="A758" s="5">
        <v>44637</v>
      </c>
      <c r="B758" s="6">
        <v>19.446905000000001</v>
      </c>
      <c r="C758" s="7">
        <v>52345754</v>
      </c>
      <c r="D758" s="6">
        <v>37.909999999999997</v>
      </c>
      <c r="E758" s="7">
        <v>348767</v>
      </c>
    </row>
    <row r="759" spans="1:5" x14ac:dyDescent="0.2">
      <c r="A759" s="8">
        <v>44636</v>
      </c>
      <c r="B759" s="9">
        <v>19.179725999999999</v>
      </c>
      <c r="C759" s="10">
        <v>77694570</v>
      </c>
      <c r="D759" s="9">
        <v>37.96</v>
      </c>
      <c r="E759" s="10">
        <v>701001.5</v>
      </c>
    </row>
    <row r="760" spans="1:5" x14ac:dyDescent="0.2">
      <c r="A760" s="5">
        <v>44635</v>
      </c>
      <c r="B760" s="6">
        <v>18.903002000000001</v>
      </c>
      <c r="C760" s="7">
        <v>117336305</v>
      </c>
      <c r="D760" s="6">
        <v>37.97</v>
      </c>
      <c r="E760" s="7">
        <v>292341</v>
      </c>
    </row>
    <row r="761" spans="1:5" x14ac:dyDescent="0.2">
      <c r="A761" s="8">
        <v>44634</v>
      </c>
      <c r="B761" s="9">
        <v>18.702618000000001</v>
      </c>
      <c r="C761" s="10">
        <v>84924410</v>
      </c>
      <c r="D761" s="9">
        <v>38.64</v>
      </c>
      <c r="E761" s="10">
        <v>239013</v>
      </c>
    </row>
    <row r="762" spans="1:5" x14ac:dyDescent="0.2">
      <c r="A762" s="5">
        <v>44631</v>
      </c>
      <c r="B762" s="6">
        <v>19.007967000000001</v>
      </c>
      <c r="C762" s="7">
        <v>49859887</v>
      </c>
      <c r="D762" s="6">
        <v>37.97</v>
      </c>
      <c r="E762" s="7">
        <v>273716.5</v>
      </c>
    </row>
    <row r="763" spans="1:5" x14ac:dyDescent="0.2">
      <c r="A763" s="8">
        <v>44630</v>
      </c>
      <c r="B763" s="9">
        <v>18.903002000000001</v>
      </c>
      <c r="C763" s="10">
        <v>63572940</v>
      </c>
      <c r="D763" s="9">
        <v>37.22</v>
      </c>
      <c r="E763" s="10">
        <v>126457.5</v>
      </c>
    </row>
    <row r="764" spans="1:5" x14ac:dyDescent="0.2">
      <c r="A764" s="5">
        <v>44629</v>
      </c>
      <c r="B764" s="6">
        <v>18.950714000000001</v>
      </c>
      <c r="C764" s="7">
        <v>59506848</v>
      </c>
      <c r="D764" s="6">
        <v>37.479999999999997</v>
      </c>
      <c r="E764" s="7">
        <v>530282.5</v>
      </c>
    </row>
    <row r="765" spans="1:5" x14ac:dyDescent="0.2">
      <c r="A765" s="8">
        <v>44628</v>
      </c>
      <c r="B765" s="9">
        <v>19.103387999999999</v>
      </c>
      <c r="C765" s="10">
        <v>76267270</v>
      </c>
      <c r="D765" s="9">
        <v>37.71</v>
      </c>
      <c r="E765" s="10">
        <v>271533.5</v>
      </c>
    </row>
    <row r="766" spans="1:5" x14ac:dyDescent="0.2">
      <c r="A766" s="5">
        <v>44627</v>
      </c>
      <c r="B766" s="6">
        <v>18.49269</v>
      </c>
      <c r="C766" s="7">
        <v>66004960</v>
      </c>
      <c r="D766" s="6">
        <v>36.32</v>
      </c>
      <c r="E766" s="7">
        <v>106264.5</v>
      </c>
    </row>
    <row r="767" spans="1:5" x14ac:dyDescent="0.2">
      <c r="A767" s="8">
        <v>44624</v>
      </c>
      <c r="B767" s="9">
        <v>18.454521</v>
      </c>
      <c r="C767" s="10">
        <v>35898500</v>
      </c>
      <c r="D767" s="9">
        <v>37.76</v>
      </c>
      <c r="E767" s="10">
        <v>174833.5</v>
      </c>
    </row>
  </sheetData>
  <mergeCells count="4">
    <mergeCell ref="D12:E12"/>
    <mergeCell ref="B12:C12"/>
    <mergeCell ref="G12:H12"/>
    <mergeCell ref="I12:J12"/>
  </mergeCells>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1:R1314"/>
  <sheetViews>
    <sheetView topLeftCell="E11" zoomScale="130" zoomScaleNormal="130" workbookViewId="0">
      <selection activeCell="O38" sqref="O38"/>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3" max="13" width="12" customWidth="1"/>
    <col min="14" max="14" width="16.6640625" customWidth="1"/>
  </cols>
  <sheetData>
    <row r="11" spans="1:15" x14ac:dyDescent="0.2">
      <c r="A11" s="1"/>
      <c r="B11" s="37" t="s">
        <v>0</v>
      </c>
      <c r="C11" s="37"/>
      <c r="D11" s="37"/>
      <c r="E11" s="37" t="s">
        <v>1</v>
      </c>
      <c r="F11" s="37"/>
      <c r="G11" s="37"/>
      <c r="H11" s="38" t="s">
        <v>42</v>
      </c>
      <c r="I11" s="39"/>
      <c r="J11" s="39"/>
    </row>
    <row r="12" spans="1:15" x14ac:dyDescent="0.2">
      <c r="A12" s="1" t="s">
        <v>6</v>
      </c>
      <c r="B12" s="1" t="s">
        <v>2</v>
      </c>
      <c r="C12" s="1" t="s">
        <v>3</v>
      </c>
      <c r="D12" s="1" t="s">
        <v>4</v>
      </c>
      <c r="E12" s="1" t="s">
        <v>2</v>
      </c>
      <c r="F12" s="1" t="s">
        <v>3</v>
      </c>
      <c r="G12" s="1" t="s">
        <v>4</v>
      </c>
      <c r="H12" s="1" t="s">
        <v>2</v>
      </c>
      <c r="I12" s="1" t="s">
        <v>3</v>
      </c>
      <c r="J12" s="1" t="s">
        <v>4</v>
      </c>
    </row>
    <row r="13" spans="1:15" x14ac:dyDescent="0.2">
      <c r="A13" s="2">
        <v>43832</v>
      </c>
      <c r="B13" s="3">
        <v>1409.0244140625</v>
      </c>
      <c r="C13" s="3">
        <v>2463.30712890625</v>
      </c>
      <c r="D13" s="3">
        <v>3013.369384765625</v>
      </c>
      <c r="E13">
        <v>30784</v>
      </c>
      <c r="F13">
        <v>0</v>
      </c>
      <c r="G13">
        <v>5572</v>
      </c>
      <c r="M13" s="31" t="s">
        <v>2</v>
      </c>
      <c r="N13" s="31" t="s">
        <v>3</v>
      </c>
      <c r="O13" s="31" t="s">
        <v>4</v>
      </c>
    </row>
    <row r="14" spans="1:15" x14ac:dyDescent="0.2">
      <c r="A14" s="2">
        <v>43833</v>
      </c>
      <c r="B14" s="3">
        <v>1407.70166015625</v>
      </c>
      <c r="C14" s="3">
        <v>2491.712158203125</v>
      </c>
      <c r="D14" s="3">
        <v>3016.970458984375</v>
      </c>
      <c r="E14">
        <v>37728</v>
      </c>
      <c r="F14">
        <v>47</v>
      </c>
      <c r="G14">
        <v>1904</v>
      </c>
      <c r="H14" s="23">
        <f>B14/B13-1</f>
        <v>-9.3877287934018838E-4</v>
      </c>
      <c r="I14" s="23">
        <f t="shared" ref="I14:J29" si="0">C14/C13-1</f>
        <v>1.1531257699679331E-2</v>
      </c>
      <c r="J14" s="23">
        <f t="shared" si="0"/>
        <v>1.1950324566765147E-3</v>
      </c>
      <c r="L14" s="13" t="s">
        <v>16</v>
      </c>
      <c r="M14" s="25">
        <f>AVERAGE(H14:H1314)*252</f>
        <v>0.28697942679417593</v>
      </c>
      <c r="N14" s="25">
        <f t="shared" ref="N14:O14" si="1">AVERAGE(I14:I1314)*252</f>
        <v>0.45230044904416927</v>
      </c>
      <c r="O14" s="25">
        <f t="shared" si="1"/>
        <v>0.22955379154215438</v>
      </c>
    </row>
    <row r="15" spans="1:15" x14ac:dyDescent="0.2">
      <c r="A15" s="2">
        <v>43836</v>
      </c>
      <c r="B15" s="3">
        <v>1412.880859375</v>
      </c>
      <c r="C15" s="3">
        <v>2491.712158203125</v>
      </c>
      <c r="D15" s="3">
        <v>2984.603515625</v>
      </c>
      <c r="E15">
        <v>16640</v>
      </c>
      <c r="F15">
        <v>0</v>
      </c>
      <c r="G15">
        <v>5080</v>
      </c>
      <c r="H15" s="23">
        <f t="shared" ref="H15:J78" si="2">B15/B14-1</f>
        <v>3.679188115879084E-3</v>
      </c>
      <c r="I15" s="23">
        <f t="shared" si="0"/>
        <v>0</v>
      </c>
      <c r="J15" s="23">
        <f t="shared" si="0"/>
        <v>-1.0728293100447206E-2</v>
      </c>
    </row>
    <row r="16" spans="1:15" x14ac:dyDescent="0.2">
      <c r="A16" s="2">
        <v>43837</v>
      </c>
      <c r="B16" s="3">
        <v>1410.881591796875</v>
      </c>
      <c r="C16" s="3">
        <v>2491.712158203125</v>
      </c>
      <c r="D16" s="3">
        <v>2977.675048828125</v>
      </c>
      <c r="E16">
        <v>11848</v>
      </c>
      <c r="F16">
        <v>0</v>
      </c>
      <c r="G16">
        <v>5329</v>
      </c>
      <c r="H16" s="23">
        <f t="shared" si="2"/>
        <v>-1.4150291334609211E-3</v>
      </c>
      <c r="I16" s="23">
        <f t="shared" si="0"/>
        <v>0</v>
      </c>
      <c r="J16" s="23">
        <f t="shared" si="0"/>
        <v>-2.3214027459939057E-3</v>
      </c>
    </row>
    <row r="17" spans="1:18" x14ac:dyDescent="0.2">
      <c r="A17" s="2">
        <v>43838</v>
      </c>
      <c r="B17" s="3">
        <v>1422.837158203125</v>
      </c>
      <c r="C17" s="3">
        <v>2491.712158203125</v>
      </c>
      <c r="D17" s="3">
        <v>3023.5947265625</v>
      </c>
      <c r="E17">
        <v>15128</v>
      </c>
      <c r="F17">
        <v>0</v>
      </c>
      <c r="G17">
        <v>8168</v>
      </c>
      <c r="H17" s="23">
        <f t="shared" si="2"/>
        <v>8.4738269148607603E-3</v>
      </c>
      <c r="I17" s="23">
        <f t="shared" si="0"/>
        <v>0</v>
      </c>
      <c r="J17" s="23">
        <f t="shared" si="0"/>
        <v>1.5421319311671233E-2</v>
      </c>
      <c r="L17" s="28"/>
      <c r="M17" s="1" t="s">
        <v>2</v>
      </c>
      <c r="N17" s="1" t="s">
        <v>3</v>
      </c>
      <c r="O17" s="1" t="s">
        <v>4</v>
      </c>
    </row>
    <row r="18" spans="1:18" x14ac:dyDescent="0.2">
      <c r="A18" s="2">
        <v>43839</v>
      </c>
      <c r="B18" s="3">
        <v>1455.587524414062</v>
      </c>
      <c r="C18" s="3">
        <v>2491.712158203125</v>
      </c>
      <c r="D18" s="3">
        <v>3033.75048828125</v>
      </c>
      <c r="E18">
        <v>242516</v>
      </c>
      <c r="F18">
        <v>0</v>
      </c>
      <c r="G18">
        <v>5781</v>
      </c>
      <c r="H18" s="23">
        <f t="shared" si="2"/>
        <v>2.301764894325431E-2</v>
      </c>
      <c r="I18" s="23">
        <f t="shared" si="0"/>
        <v>0</v>
      </c>
      <c r="J18" s="23">
        <f t="shared" si="0"/>
        <v>3.3588369597059575E-3</v>
      </c>
      <c r="L18" s="1" t="s">
        <v>2</v>
      </c>
      <c r="M18" s="13">
        <f>VARP(Sharpe!$H$14:$H$1314)</f>
        <v>3.457051928755857E-4</v>
      </c>
      <c r="N18" s="13">
        <v>5.6864499408599961E-5</v>
      </c>
      <c r="O18" s="13">
        <v>2.1823380156511736E-4</v>
      </c>
    </row>
    <row r="19" spans="1:18" x14ac:dyDescent="0.2">
      <c r="A19" s="2">
        <v>43840</v>
      </c>
      <c r="B19" s="3">
        <v>1455.072021484375</v>
      </c>
      <c r="C19" s="3">
        <v>2617.145263671875</v>
      </c>
      <c r="D19" s="3">
        <v>3028.593017578125</v>
      </c>
      <c r="E19">
        <v>113276</v>
      </c>
      <c r="F19">
        <v>38</v>
      </c>
      <c r="G19">
        <v>5072</v>
      </c>
      <c r="H19" s="23">
        <f t="shared" si="2"/>
        <v>-3.5415453968978827E-4</v>
      </c>
      <c r="I19" s="23">
        <f t="shared" si="0"/>
        <v>5.0340126589583756E-2</v>
      </c>
      <c r="J19" s="23">
        <f t="shared" si="0"/>
        <v>-1.7000312725279354E-3</v>
      </c>
      <c r="L19" s="1" t="s">
        <v>3</v>
      </c>
      <c r="M19" s="13">
        <v>5.6864499408599961E-5</v>
      </c>
      <c r="N19" s="13">
        <f>VARP(Sharpe!$I$14:$I$1314)</f>
        <v>4.4934179163482249E-4</v>
      </c>
      <c r="O19" s="13">
        <v>6.2570386995190592E-5</v>
      </c>
    </row>
    <row r="20" spans="1:18" x14ac:dyDescent="0.2">
      <c r="A20" s="2">
        <v>43843</v>
      </c>
      <c r="B20" s="3">
        <v>1481.521240234375</v>
      </c>
      <c r="C20" s="3">
        <v>2617.145263671875</v>
      </c>
      <c r="D20" s="3">
        <v>3052.3857421875</v>
      </c>
      <c r="E20">
        <v>117136</v>
      </c>
      <c r="F20">
        <v>0</v>
      </c>
      <c r="G20">
        <v>5180</v>
      </c>
      <c r="H20" s="23">
        <f t="shared" si="2"/>
        <v>1.8177257454939033E-2</v>
      </c>
      <c r="I20" s="23">
        <f t="shared" si="0"/>
        <v>0</v>
      </c>
      <c r="J20" s="23">
        <f t="shared" si="0"/>
        <v>7.8560323131171561E-3</v>
      </c>
      <c r="L20" s="1" t="s">
        <v>4</v>
      </c>
      <c r="M20" s="13">
        <v>2.1823380156511736E-4</v>
      </c>
      <c r="N20" s="13">
        <v>6.2570386995190592E-5</v>
      </c>
      <c r="O20" s="13">
        <f>VARP(Sharpe!$J$14:$J$1314)</f>
        <v>3.1797151976346155E-4</v>
      </c>
    </row>
    <row r="21" spans="1:18" x14ac:dyDescent="0.2">
      <c r="A21" s="2">
        <v>43844</v>
      </c>
      <c r="B21" s="3">
        <v>1468.06298828125</v>
      </c>
      <c r="C21" s="3">
        <v>2617.145263671875</v>
      </c>
      <c r="D21" s="3">
        <v>3040.554443359375</v>
      </c>
      <c r="E21">
        <v>125960</v>
      </c>
      <c r="F21">
        <v>0</v>
      </c>
      <c r="G21">
        <v>6417</v>
      </c>
      <c r="H21" s="23">
        <f t="shared" si="2"/>
        <v>-9.0840762775671324E-3</v>
      </c>
      <c r="I21" s="23">
        <f t="shared" si="0"/>
        <v>0</v>
      </c>
      <c r="J21" s="23">
        <f t="shared" si="0"/>
        <v>-3.8760824572735553E-3</v>
      </c>
    </row>
    <row r="22" spans="1:18" x14ac:dyDescent="0.2">
      <c r="A22" s="2">
        <v>43845</v>
      </c>
      <c r="B22" s="3">
        <v>1457.872192382812</v>
      </c>
      <c r="C22" s="3">
        <v>2617.145263671875</v>
      </c>
      <c r="D22" s="3">
        <v>3059.269775390625</v>
      </c>
      <c r="E22">
        <v>1412672</v>
      </c>
      <c r="F22">
        <v>0</v>
      </c>
      <c r="G22">
        <v>5666</v>
      </c>
      <c r="H22" s="23">
        <f t="shared" si="2"/>
        <v>-6.9416612092162433E-3</v>
      </c>
      <c r="I22" s="23">
        <f t="shared" si="0"/>
        <v>0</v>
      </c>
      <c r="J22" s="23">
        <f t="shared" si="0"/>
        <v>6.1552366122319402E-3</v>
      </c>
      <c r="L22" s="13"/>
      <c r="M22" s="13" t="s">
        <v>43</v>
      </c>
      <c r="N22" s="13" t="s">
        <v>25</v>
      </c>
      <c r="O22" s="13" t="s">
        <v>49</v>
      </c>
      <c r="P22" s="13" t="s">
        <v>50</v>
      </c>
      <c r="Q22" s="13" t="s">
        <v>33</v>
      </c>
      <c r="R22" s="13" t="s">
        <v>51</v>
      </c>
    </row>
    <row r="23" spans="1:18" x14ac:dyDescent="0.2">
      <c r="A23" s="2">
        <v>43846</v>
      </c>
      <c r="B23" s="3">
        <v>1477.038696289062</v>
      </c>
      <c r="C23" s="3">
        <v>2617.145263671875</v>
      </c>
      <c r="D23" s="3">
        <v>3104.48193359375</v>
      </c>
      <c r="E23">
        <v>36636</v>
      </c>
      <c r="F23">
        <v>0</v>
      </c>
      <c r="G23">
        <v>8337</v>
      </c>
      <c r="H23" s="23">
        <f t="shared" si="2"/>
        <v>1.3146902730151844E-2</v>
      </c>
      <c r="I23" s="23">
        <f t="shared" si="0"/>
        <v>0</v>
      </c>
      <c r="J23" s="23">
        <f t="shared" si="0"/>
        <v>1.4778741831407149E-2</v>
      </c>
      <c r="L23" s="1" t="s">
        <v>2</v>
      </c>
      <c r="M23" s="21">
        <v>0.36934467095135826</v>
      </c>
      <c r="N23" s="15">
        <f>200000000*M23</f>
        <v>73868934.190271646</v>
      </c>
      <c r="O23" s="13">
        <f>N23/B1314</f>
        <v>14915.242767409774</v>
      </c>
      <c r="P23" s="13">
        <f>ROUNDDOWN(O23, 0)</f>
        <v>14915</v>
      </c>
      <c r="Q23" s="14">
        <f>AVERAGE(E1253:E1314)</f>
        <v>11042.967741935483</v>
      </c>
      <c r="R23" s="13">
        <f>O23/Q23</f>
        <v>1.3506552872349153</v>
      </c>
    </row>
    <row r="24" spans="1:18" x14ac:dyDescent="0.2">
      <c r="A24" s="2">
        <v>43847</v>
      </c>
      <c r="B24" s="3">
        <v>1483.770263671875</v>
      </c>
      <c r="C24" s="3">
        <v>2617.145263671875</v>
      </c>
      <c r="D24" s="3">
        <v>3108.871337890625</v>
      </c>
      <c r="E24">
        <v>18016</v>
      </c>
      <c r="F24">
        <v>0</v>
      </c>
      <c r="G24">
        <v>6854</v>
      </c>
      <c r="H24" s="23">
        <f t="shared" si="2"/>
        <v>4.5574753049635319E-3</v>
      </c>
      <c r="I24" s="23">
        <f t="shared" si="0"/>
        <v>0</v>
      </c>
      <c r="J24" s="23">
        <f t="shared" si="0"/>
        <v>1.4138926850812972E-3</v>
      </c>
      <c r="L24" s="1" t="s">
        <v>3</v>
      </c>
      <c r="M24" s="21">
        <v>0.63065532904864141</v>
      </c>
      <c r="N24" s="15">
        <f t="shared" ref="N24:N25" si="3">200000000*M24</f>
        <v>126131065.80972828</v>
      </c>
      <c r="O24" s="13">
        <f>N24/C1314</f>
        <v>6630.8967405355043</v>
      </c>
      <c r="P24" s="13">
        <f t="shared" ref="P24:P25" si="4">ROUNDDOWN(O24, 0)</f>
        <v>6630</v>
      </c>
      <c r="Q24" s="14">
        <f>AVERAGE(F1253:F1314)</f>
        <v>680.64516129032256</v>
      </c>
      <c r="R24" s="13">
        <f t="shared" ref="R24:R25" si="5">O24/Q24</f>
        <v>9.7420757799336801</v>
      </c>
    </row>
    <row r="25" spans="1:18" x14ac:dyDescent="0.2">
      <c r="A25" s="2">
        <v>43850</v>
      </c>
      <c r="B25" s="3">
        <v>1482.177856445312</v>
      </c>
      <c r="C25" s="3">
        <v>2617.145263671875</v>
      </c>
      <c r="D25" s="3">
        <v>3151.458984375</v>
      </c>
      <c r="E25">
        <v>1508</v>
      </c>
      <c r="F25">
        <v>0</v>
      </c>
      <c r="G25">
        <v>124</v>
      </c>
      <c r="H25" s="23">
        <f t="shared" si="2"/>
        <v>-1.0732168352142191E-3</v>
      </c>
      <c r="I25" s="23">
        <f t="shared" si="0"/>
        <v>0</v>
      </c>
      <c r="J25" s="23">
        <f t="shared" si="0"/>
        <v>1.3698748470327704E-2</v>
      </c>
      <c r="L25" s="1" t="s">
        <v>4</v>
      </c>
      <c r="M25" s="21">
        <v>0</v>
      </c>
      <c r="N25" s="15">
        <f t="shared" si="3"/>
        <v>0</v>
      </c>
      <c r="O25" s="13">
        <f>N25/D1314</f>
        <v>0</v>
      </c>
      <c r="P25" s="13">
        <f t="shared" si="4"/>
        <v>0</v>
      </c>
      <c r="Q25" s="14">
        <f>AVERAGE(G1253:G1314)</f>
        <v>6286.1935483870966</v>
      </c>
      <c r="R25" s="13">
        <f t="shared" si="5"/>
        <v>0</v>
      </c>
    </row>
    <row r="26" spans="1:18" x14ac:dyDescent="0.2">
      <c r="A26" s="2">
        <v>43851</v>
      </c>
      <c r="B26" s="3">
        <v>1479.56689453125</v>
      </c>
      <c r="C26" s="3">
        <v>2617.145263671875</v>
      </c>
      <c r="D26" s="3">
        <v>3116.761474609375</v>
      </c>
      <c r="E26">
        <v>20400</v>
      </c>
      <c r="F26">
        <v>0</v>
      </c>
      <c r="G26">
        <v>8833</v>
      </c>
      <c r="H26" s="23">
        <f t="shared" si="2"/>
        <v>-1.7615712599592381E-3</v>
      </c>
      <c r="I26" s="23">
        <f t="shared" si="0"/>
        <v>0</v>
      </c>
      <c r="J26" s="23">
        <f t="shared" si="0"/>
        <v>-1.1009982975395238E-2</v>
      </c>
      <c r="L26" s="1" t="s">
        <v>17</v>
      </c>
      <c r="M26" s="30">
        <f>SUM(M23:M25)</f>
        <v>0.99999999999999967</v>
      </c>
      <c r="N26" s="15">
        <f>SUM(N23:N25)</f>
        <v>199999999.99999994</v>
      </c>
      <c r="O26" s="13"/>
      <c r="P26" s="13"/>
      <c r="Q26" s="13"/>
      <c r="R26" s="13"/>
    </row>
    <row r="27" spans="1:18" x14ac:dyDescent="0.2">
      <c r="A27" s="2">
        <v>43852</v>
      </c>
      <c r="B27" s="3">
        <v>1480.65771484375</v>
      </c>
      <c r="C27" s="3">
        <v>2617.145263671875</v>
      </c>
      <c r="D27" s="3">
        <v>3116.75146484375</v>
      </c>
      <c r="E27">
        <v>40956</v>
      </c>
      <c r="F27">
        <v>0</v>
      </c>
      <c r="G27">
        <v>5649</v>
      </c>
      <c r="H27" s="23">
        <f t="shared" si="2"/>
        <v>7.3725650156930556E-4</v>
      </c>
      <c r="I27" s="23">
        <f t="shared" si="0"/>
        <v>0</v>
      </c>
      <c r="J27" s="23">
        <f t="shared" si="0"/>
        <v>-3.2115918098263307E-6</v>
      </c>
    </row>
    <row r="28" spans="1:18" x14ac:dyDescent="0.2">
      <c r="A28" s="2">
        <v>43853</v>
      </c>
      <c r="B28" s="3">
        <v>1495.064208984375</v>
      </c>
      <c r="C28" s="3">
        <v>2617.145263671875</v>
      </c>
      <c r="D28" s="3">
        <v>3115.923828125</v>
      </c>
      <c r="E28">
        <v>19916</v>
      </c>
      <c r="F28">
        <v>0</v>
      </c>
      <c r="G28">
        <v>7184</v>
      </c>
      <c r="H28" s="23">
        <f t="shared" si="2"/>
        <v>9.729793723558311E-3</v>
      </c>
      <c r="I28" s="23">
        <f t="shared" si="0"/>
        <v>0</v>
      </c>
      <c r="J28" s="23">
        <f t="shared" si="0"/>
        <v>-2.6554466343742256E-4</v>
      </c>
      <c r="L28" s="1" t="s">
        <v>44</v>
      </c>
      <c r="M28" s="21" cm="1">
        <f t="array" ref="M28">SUMPRODUCT(M23:M25,TRANSPOSE(M14:O14))</f>
        <v>0.39124001047990314</v>
      </c>
    </row>
    <row r="29" spans="1:18" x14ac:dyDescent="0.2">
      <c r="A29" s="2">
        <v>43854</v>
      </c>
      <c r="B29" s="3">
        <v>1493.561889648438</v>
      </c>
      <c r="C29" s="3">
        <v>2617.145263671875</v>
      </c>
      <c r="D29" s="3">
        <v>3098.585205078125</v>
      </c>
      <c r="E29">
        <v>43736</v>
      </c>
      <c r="F29">
        <v>0</v>
      </c>
      <c r="G29">
        <v>11821</v>
      </c>
      <c r="H29" s="23">
        <f t="shared" si="2"/>
        <v>-1.004852719307392E-3</v>
      </c>
      <c r="I29" s="23">
        <f t="shared" si="0"/>
        <v>0</v>
      </c>
      <c r="J29" s="23">
        <f t="shared" si="0"/>
        <v>-5.5645208301862148E-3</v>
      </c>
      <c r="L29" s="1" t="s">
        <v>45</v>
      </c>
      <c r="M29" s="21" cm="1">
        <f t="array" ref="M29">MMULT(TRANSPOSE(M23:M25),MMULT(M18:O20*252,M23:M25))</f>
        <v>6.3596061406134191E-2</v>
      </c>
    </row>
    <row r="30" spans="1:18" x14ac:dyDescent="0.2">
      <c r="A30" s="2">
        <v>43857</v>
      </c>
      <c r="B30" s="3">
        <v>1460.2421875</v>
      </c>
      <c r="C30" s="3">
        <v>2606.8291015625</v>
      </c>
      <c r="D30" s="3">
        <v>3063.369384765625</v>
      </c>
      <c r="E30">
        <v>88372</v>
      </c>
      <c r="F30">
        <v>38</v>
      </c>
      <c r="G30">
        <v>30457</v>
      </c>
      <c r="H30" s="23">
        <f t="shared" si="2"/>
        <v>-2.2308886146178319E-2</v>
      </c>
      <c r="I30" s="23">
        <f t="shared" si="2"/>
        <v>-3.9417613735743817E-3</v>
      </c>
      <c r="J30" s="23">
        <f t="shared" si="2"/>
        <v>-1.1365128915863387E-2</v>
      </c>
      <c r="L30" s="1" t="s">
        <v>46</v>
      </c>
      <c r="M30" s="21">
        <f>SQRT(M29)</f>
        <v>0.25218259536719456</v>
      </c>
    </row>
    <row r="31" spans="1:18" x14ac:dyDescent="0.2">
      <c r="A31" s="2">
        <v>43858</v>
      </c>
      <c r="B31" s="3">
        <v>1483.829956054688</v>
      </c>
      <c r="C31" s="3">
        <v>2603.590087890625</v>
      </c>
      <c r="D31" s="3">
        <v>3090.614501953125</v>
      </c>
      <c r="E31">
        <v>54596</v>
      </c>
      <c r="F31">
        <v>2434</v>
      </c>
      <c r="G31">
        <v>24537</v>
      </c>
      <c r="H31" s="23">
        <f t="shared" si="2"/>
        <v>1.6153326315733407E-2</v>
      </c>
      <c r="I31" s="23">
        <f t="shared" si="2"/>
        <v>-1.2425109378798593E-3</v>
      </c>
      <c r="J31" s="23">
        <f t="shared" si="2"/>
        <v>8.8938400060378786E-3</v>
      </c>
      <c r="L31" s="1" t="s">
        <v>47</v>
      </c>
      <c r="M31" s="20">
        <v>9.5000000000000001E-2</v>
      </c>
    </row>
    <row r="32" spans="1:18" x14ac:dyDescent="0.2">
      <c r="A32" s="2">
        <v>43859</v>
      </c>
      <c r="B32" s="3">
        <v>1513.529052734375</v>
      </c>
      <c r="C32" s="3">
        <v>2624.271240234375</v>
      </c>
      <c r="D32" s="3">
        <v>3104.58154296875</v>
      </c>
      <c r="E32">
        <v>106252</v>
      </c>
      <c r="F32">
        <v>600</v>
      </c>
      <c r="G32">
        <v>29238</v>
      </c>
      <c r="H32" s="23">
        <f t="shared" si="2"/>
        <v>2.001516181722951E-2</v>
      </c>
      <c r="I32" s="23">
        <f t="shared" si="2"/>
        <v>7.943321200959641E-3</v>
      </c>
      <c r="J32" s="23">
        <f t="shared" si="2"/>
        <v>4.519179278683394E-3</v>
      </c>
    </row>
    <row r="33" spans="1:13" x14ac:dyDescent="0.2">
      <c r="A33" s="2">
        <v>43860</v>
      </c>
      <c r="B33" s="3">
        <v>1512.034057617188</v>
      </c>
      <c r="C33" s="3">
        <v>2677.99267578125</v>
      </c>
      <c r="D33" s="3">
        <v>3228.275390625</v>
      </c>
      <c r="E33">
        <v>27460</v>
      </c>
      <c r="F33">
        <v>1793</v>
      </c>
      <c r="G33">
        <v>33077</v>
      </c>
      <c r="H33" s="23">
        <f t="shared" si="2"/>
        <v>-9.8775448973786872E-4</v>
      </c>
      <c r="I33" s="23">
        <f t="shared" si="2"/>
        <v>2.0470991993219778E-2</v>
      </c>
      <c r="J33" s="23">
        <f t="shared" si="2"/>
        <v>3.9842357478543811E-2</v>
      </c>
      <c r="L33" s="1" t="s">
        <v>48</v>
      </c>
      <c r="M33" s="14">
        <f>(M28-M31)/M30</f>
        <v>1.1747044241834297</v>
      </c>
    </row>
    <row r="34" spans="1:13" x14ac:dyDescent="0.2">
      <c r="A34" s="2">
        <v>43861</v>
      </c>
      <c r="B34" s="3">
        <v>1464.587524414062</v>
      </c>
      <c r="C34" s="3">
        <v>2677.99267578125</v>
      </c>
      <c r="D34" s="3">
        <v>3210.81689453125</v>
      </c>
      <c r="E34">
        <v>133892</v>
      </c>
      <c r="F34">
        <v>0</v>
      </c>
      <c r="G34">
        <v>41220</v>
      </c>
      <c r="H34" s="23">
        <f t="shared" si="2"/>
        <v>-3.1379275462813827E-2</v>
      </c>
      <c r="I34" s="23">
        <f t="shared" si="2"/>
        <v>0</v>
      </c>
      <c r="J34" s="23">
        <f t="shared" si="2"/>
        <v>-5.4079946662697331E-3</v>
      </c>
    </row>
    <row r="35" spans="1:13" x14ac:dyDescent="0.2">
      <c r="A35" s="2">
        <v>43865</v>
      </c>
      <c r="B35" s="3">
        <v>1485.075317382812</v>
      </c>
      <c r="C35" s="3">
        <v>2671.115966796875</v>
      </c>
      <c r="D35" s="3">
        <v>3354.473388671875</v>
      </c>
      <c r="E35">
        <v>131168</v>
      </c>
      <c r="F35">
        <v>599</v>
      </c>
      <c r="G35">
        <v>21660</v>
      </c>
      <c r="H35" s="23">
        <f t="shared" si="2"/>
        <v>1.3988780204137408E-2</v>
      </c>
      <c r="I35" s="23">
        <f t="shared" si="2"/>
        <v>-2.5678595190216091E-3</v>
      </c>
      <c r="J35" s="23">
        <f t="shared" si="2"/>
        <v>4.4741415926054406E-2</v>
      </c>
    </row>
    <row r="36" spans="1:13" x14ac:dyDescent="0.2">
      <c r="A36" s="2">
        <v>43866</v>
      </c>
      <c r="B36" s="3">
        <v>1493.169799804688</v>
      </c>
      <c r="C36" s="3">
        <v>2730.90673828125</v>
      </c>
      <c r="D36" s="3">
        <v>3329.90185546875</v>
      </c>
      <c r="E36">
        <v>48160</v>
      </c>
      <c r="F36">
        <v>10</v>
      </c>
      <c r="G36">
        <v>23714</v>
      </c>
      <c r="H36" s="23">
        <f t="shared" si="2"/>
        <v>5.4505534683191303E-3</v>
      </c>
      <c r="I36" s="23">
        <f t="shared" si="2"/>
        <v>2.2384191561729327E-2</v>
      </c>
      <c r="J36" s="23">
        <f t="shared" si="2"/>
        <v>-7.3250046597787E-3</v>
      </c>
    </row>
    <row r="37" spans="1:13" x14ac:dyDescent="0.2">
      <c r="A37" s="2">
        <v>43867</v>
      </c>
      <c r="B37" s="3">
        <v>1513.776123046875</v>
      </c>
      <c r="C37" s="3">
        <v>2730.916748046875</v>
      </c>
      <c r="D37" s="3">
        <v>3413.84130859375</v>
      </c>
      <c r="E37">
        <v>23716</v>
      </c>
      <c r="F37">
        <v>2010</v>
      </c>
      <c r="G37">
        <v>18033</v>
      </c>
      <c r="H37" s="23">
        <f t="shared" si="2"/>
        <v>1.3800388438664157E-2</v>
      </c>
      <c r="I37" s="23">
        <f t="shared" si="2"/>
        <v>3.6653634065686447E-6</v>
      </c>
      <c r="J37" s="23">
        <f t="shared" si="2"/>
        <v>2.5207785925325465E-2</v>
      </c>
    </row>
    <row r="38" spans="1:13" x14ac:dyDescent="0.2">
      <c r="A38" s="2">
        <v>43868</v>
      </c>
      <c r="B38" s="3">
        <v>1506.979248046875</v>
      </c>
      <c r="C38" s="3">
        <v>2730.916748046875</v>
      </c>
      <c r="D38" s="3">
        <v>3451.231689453125</v>
      </c>
      <c r="E38">
        <v>11148</v>
      </c>
      <c r="F38">
        <v>0</v>
      </c>
      <c r="G38">
        <v>7679</v>
      </c>
      <c r="H38" s="23">
        <f t="shared" si="2"/>
        <v>-4.4900133490806127E-3</v>
      </c>
      <c r="I38" s="23">
        <f t="shared" si="2"/>
        <v>0</v>
      </c>
      <c r="J38" s="23">
        <f t="shared" si="2"/>
        <v>1.0952583169361541E-2</v>
      </c>
    </row>
    <row r="39" spans="1:13" x14ac:dyDescent="0.2">
      <c r="A39" s="2">
        <v>43871</v>
      </c>
      <c r="B39" s="3">
        <v>1502.73779296875</v>
      </c>
      <c r="C39" s="3">
        <v>2730.916748046875</v>
      </c>
      <c r="D39" s="3">
        <v>3526.062255859375</v>
      </c>
      <c r="E39">
        <v>15932</v>
      </c>
      <c r="F39">
        <v>0</v>
      </c>
      <c r="G39">
        <v>22812</v>
      </c>
      <c r="H39" s="23">
        <f t="shared" si="2"/>
        <v>-2.8145411316194968E-3</v>
      </c>
      <c r="I39" s="23">
        <f t="shared" si="2"/>
        <v>0</v>
      </c>
      <c r="J39" s="23">
        <f t="shared" si="2"/>
        <v>2.1682278426838231E-2</v>
      </c>
    </row>
    <row r="40" spans="1:13" x14ac:dyDescent="0.2">
      <c r="A40" s="2">
        <v>43872</v>
      </c>
      <c r="B40" s="3">
        <v>1493.748901367188</v>
      </c>
      <c r="C40" s="3">
        <v>2730.916748046875</v>
      </c>
      <c r="D40" s="3">
        <v>3424.036376953125</v>
      </c>
      <c r="E40">
        <v>112356</v>
      </c>
      <c r="F40">
        <v>0</v>
      </c>
      <c r="G40">
        <v>11254</v>
      </c>
      <c r="H40" s="23">
        <f t="shared" si="2"/>
        <v>-5.9816766728172377E-3</v>
      </c>
      <c r="I40" s="23">
        <f t="shared" si="2"/>
        <v>0</v>
      </c>
      <c r="J40" s="23">
        <f t="shared" si="2"/>
        <v>-2.8934792270530751E-2</v>
      </c>
    </row>
    <row r="41" spans="1:13" x14ac:dyDescent="0.2">
      <c r="A41" s="2">
        <v>43873</v>
      </c>
      <c r="B41" s="3">
        <v>1521.459594726562</v>
      </c>
      <c r="C41" s="3">
        <v>2730.916748046875</v>
      </c>
      <c r="D41" s="3">
        <v>3414.838623046875</v>
      </c>
      <c r="E41">
        <v>130824</v>
      </c>
      <c r="F41">
        <v>0</v>
      </c>
      <c r="G41">
        <v>23786</v>
      </c>
      <c r="H41" s="23">
        <f t="shared" si="2"/>
        <v>1.855110543278804E-2</v>
      </c>
      <c r="I41" s="23">
        <f t="shared" si="2"/>
        <v>0</v>
      </c>
      <c r="J41" s="23">
        <f t="shared" si="2"/>
        <v>-2.6862313637083801E-3</v>
      </c>
    </row>
    <row r="42" spans="1:13" x14ac:dyDescent="0.2">
      <c r="A42" s="2">
        <v>43874</v>
      </c>
      <c r="B42" s="3">
        <v>1507.72998046875</v>
      </c>
      <c r="C42" s="3">
        <v>2731.654296875</v>
      </c>
      <c r="D42" s="3">
        <v>3412.83349609375</v>
      </c>
      <c r="E42">
        <v>79928</v>
      </c>
      <c r="F42">
        <v>0</v>
      </c>
      <c r="G42">
        <v>26863</v>
      </c>
      <c r="H42" s="23">
        <f t="shared" si="2"/>
        <v>-9.0239755990888515E-3</v>
      </c>
      <c r="I42" s="23">
        <f t="shared" si="2"/>
        <v>2.7007371376397415E-4</v>
      </c>
      <c r="J42" s="23">
        <f t="shared" si="2"/>
        <v>-5.871805887377457E-4</v>
      </c>
    </row>
    <row r="43" spans="1:13" x14ac:dyDescent="0.2">
      <c r="A43" s="2">
        <v>43875</v>
      </c>
      <c r="B43" s="3">
        <v>1503.79638671875</v>
      </c>
      <c r="C43" s="3">
        <v>2731.654296875</v>
      </c>
      <c r="D43" s="3">
        <v>3417.16357421875</v>
      </c>
      <c r="E43">
        <v>137344</v>
      </c>
      <c r="F43">
        <v>0</v>
      </c>
      <c r="G43">
        <v>12994</v>
      </c>
      <c r="H43" s="23">
        <f t="shared" si="2"/>
        <v>-2.6089510727757004E-3</v>
      </c>
      <c r="I43" s="23">
        <f t="shared" si="2"/>
        <v>0</v>
      </c>
      <c r="J43" s="23">
        <f t="shared" si="2"/>
        <v>1.2687633691934597E-3</v>
      </c>
    </row>
    <row r="44" spans="1:13" x14ac:dyDescent="0.2">
      <c r="A44" s="2">
        <v>43878</v>
      </c>
      <c r="B44" s="3">
        <v>1527.285766601562</v>
      </c>
      <c r="C44" s="3">
        <v>2731.654296875</v>
      </c>
      <c r="D44" s="3">
        <v>3400.224609375</v>
      </c>
      <c r="E44">
        <v>4596</v>
      </c>
      <c r="F44">
        <v>0</v>
      </c>
      <c r="G44">
        <v>414</v>
      </c>
      <c r="H44" s="23">
        <f t="shared" si="2"/>
        <v>1.5620053412992441E-2</v>
      </c>
      <c r="I44" s="23">
        <f t="shared" si="2"/>
        <v>0</v>
      </c>
      <c r="J44" s="23">
        <f t="shared" si="2"/>
        <v>-4.9570248762886848E-3</v>
      </c>
    </row>
    <row r="45" spans="1:13" x14ac:dyDescent="0.2">
      <c r="A45" s="2">
        <v>43879</v>
      </c>
      <c r="B45" s="3">
        <v>1479.9169921875</v>
      </c>
      <c r="C45" s="3">
        <v>2609.307861328125</v>
      </c>
      <c r="D45" s="3">
        <v>3475.752685546875</v>
      </c>
      <c r="E45">
        <v>205812</v>
      </c>
      <c r="F45">
        <v>810</v>
      </c>
      <c r="G45">
        <v>12957</v>
      </c>
      <c r="H45" s="23">
        <f t="shared" si="2"/>
        <v>-3.1015004166158544E-2</v>
      </c>
      <c r="I45" s="23">
        <f t="shared" si="2"/>
        <v>-4.4788403747442973E-2</v>
      </c>
      <c r="J45" s="23">
        <f t="shared" si="2"/>
        <v>2.2212672646280796E-2</v>
      </c>
    </row>
    <row r="46" spans="1:13" x14ac:dyDescent="0.2">
      <c r="A46" s="2">
        <v>43880</v>
      </c>
      <c r="B46" s="3">
        <v>1499.025634765625</v>
      </c>
      <c r="C46" s="3">
        <v>2609.307861328125</v>
      </c>
      <c r="D46" s="3">
        <v>3468.06005859375</v>
      </c>
      <c r="E46">
        <v>160976</v>
      </c>
      <c r="F46">
        <v>0</v>
      </c>
      <c r="G46">
        <v>22201</v>
      </c>
      <c r="H46" s="23">
        <f t="shared" si="2"/>
        <v>1.2911969170568138E-2</v>
      </c>
      <c r="I46" s="23">
        <f t="shared" si="2"/>
        <v>0</v>
      </c>
      <c r="J46" s="23">
        <f t="shared" si="2"/>
        <v>-2.2132262128755631E-3</v>
      </c>
    </row>
    <row r="47" spans="1:13" x14ac:dyDescent="0.2">
      <c r="A47" s="2">
        <v>43881</v>
      </c>
      <c r="B47" s="3">
        <v>1504.651977539062</v>
      </c>
      <c r="C47" s="3">
        <v>2609.307861328125</v>
      </c>
      <c r="D47" s="3">
        <v>3456.436279296875</v>
      </c>
      <c r="E47">
        <v>13064</v>
      </c>
      <c r="F47">
        <v>0</v>
      </c>
      <c r="G47">
        <v>6232</v>
      </c>
      <c r="H47" s="23">
        <f t="shared" si="2"/>
        <v>3.7533332605861336E-3</v>
      </c>
      <c r="I47" s="23">
        <f t="shared" si="2"/>
        <v>0</v>
      </c>
      <c r="J47" s="23">
        <f t="shared" si="2"/>
        <v>-3.3516660901161677E-3</v>
      </c>
    </row>
    <row r="48" spans="1:13" x14ac:dyDescent="0.2">
      <c r="A48" s="2">
        <v>43882</v>
      </c>
      <c r="B48" s="3">
        <v>1475.276489257812</v>
      </c>
      <c r="C48" s="3">
        <v>2678.366943359375</v>
      </c>
      <c r="D48" s="3">
        <v>3368.0546875</v>
      </c>
      <c r="E48">
        <v>115240</v>
      </c>
      <c r="F48">
        <v>1310</v>
      </c>
      <c r="G48">
        <v>16527</v>
      </c>
      <c r="H48" s="23">
        <f t="shared" si="2"/>
        <v>-1.9523111470132193E-2</v>
      </c>
      <c r="I48" s="23">
        <f t="shared" si="2"/>
        <v>2.6466436963900275E-2</v>
      </c>
      <c r="J48" s="23">
        <f t="shared" si="2"/>
        <v>-2.5570149325840896E-2</v>
      </c>
    </row>
    <row r="49" spans="1:10" x14ac:dyDescent="0.2">
      <c r="A49" s="2">
        <v>43885</v>
      </c>
      <c r="B49" s="3">
        <v>1425.251708984375</v>
      </c>
      <c r="C49" s="3">
        <v>2678.366943359375</v>
      </c>
      <c r="D49" s="3">
        <v>3268.158935546875</v>
      </c>
      <c r="E49">
        <v>174812</v>
      </c>
      <c r="F49">
        <v>0</v>
      </c>
      <c r="G49">
        <v>48060</v>
      </c>
      <c r="H49" s="23">
        <f t="shared" si="2"/>
        <v>-3.3908749063440768E-2</v>
      </c>
      <c r="I49" s="23">
        <f t="shared" si="2"/>
        <v>0</v>
      </c>
      <c r="J49" s="23">
        <f t="shared" si="2"/>
        <v>-2.96597772963344E-2</v>
      </c>
    </row>
    <row r="50" spans="1:10" x14ac:dyDescent="0.2">
      <c r="A50" s="2">
        <v>43886</v>
      </c>
      <c r="B50" s="3">
        <v>1378.142822265625</v>
      </c>
      <c r="C50" s="3">
        <v>2622.98583984375</v>
      </c>
      <c r="D50" s="3">
        <v>3214.52978515625</v>
      </c>
      <c r="E50">
        <v>70820</v>
      </c>
      <c r="F50">
        <v>1310</v>
      </c>
      <c r="G50">
        <v>35984</v>
      </c>
      <c r="H50" s="23">
        <f t="shared" si="2"/>
        <v>-3.3053029455631711E-2</v>
      </c>
      <c r="I50" s="23">
        <f t="shared" si="2"/>
        <v>-2.0677190499582054E-2</v>
      </c>
      <c r="J50" s="23">
        <f t="shared" si="2"/>
        <v>-1.6409590674221874E-2</v>
      </c>
    </row>
    <row r="51" spans="1:10" x14ac:dyDescent="0.2">
      <c r="A51" s="2">
        <v>43887</v>
      </c>
      <c r="B51" s="3">
        <v>1399.403442382812</v>
      </c>
      <c r="C51" s="3">
        <v>2622.98583984375</v>
      </c>
      <c r="D51" s="3">
        <v>3265.744873046875</v>
      </c>
      <c r="E51">
        <v>68036</v>
      </c>
      <c r="F51">
        <v>0</v>
      </c>
      <c r="G51">
        <v>19254</v>
      </c>
      <c r="H51" s="23">
        <f t="shared" si="2"/>
        <v>1.5427007835251194E-2</v>
      </c>
      <c r="I51" s="23">
        <f t="shared" si="2"/>
        <v>0</v>
      </c>
      <c r="J51" s="23">
        <f t="shared" si="2"/>
        <v>1.5932373103873854E-2</v>
      </c>
    </row>
    <row r="52" spans="1:10" x14ac:dyDescent="0.2">
      <c r="A52" s="2">
        <v>43888</v>
      </c>
      <c r="B52" s="3">
        <v>1337.319091796875</v>
      </c>
      <c r="C52" s="3">
        <v>2592.080810546875</v>
      </c>
      <c r="D52" s="3">
        <v>3088.352783203125</v>
      </c>
      <c r="E52">
        <v>181632</v>
      </c>
      <c r="F52">
        <v>50</v>
      </c>
      <c r="G52">
        <v>54423</v>
      </c>
      <c r="H52" s="23">
        <f t="shared" si="2"/>
        <v>-4.4364869133252882E-2</v>
      </c>
      <c r="I52" s="23">
        <f t="shared" si="2"/>
        <v>-1.1782385107620752E-2</v>
      </c>
      <c r="J52" s="23">
        <f t="shared" si="2"/>
        <v>-5.43190288095734E-2</v>
      </c>
    </row>
    <row r="53" spans="1:10" x14ac:dyDescent="0.2">
      <c r="A53" s="2">
        <v>43889</v>
      </c>
      <c r="B53" s="3">
        <v>1316.769775390625</v>
      </c>
      <c r="C53" s="3">
        <v>2412.62890625</v>
      </c>
      <c r="D53" s="3">
        <v>3120.7998046875</v>
      </c>
      <c r="E53">
        <v>66004</v>
      </c>
      <c r="F53">
        <v>110</v>
      </c>
      <c r="G53">
        <v>21340</v>
      </c>
      <c r="H53" s="23">
        <f t="shared" si="2"/>
        <v>-1.5366053272027336E-2</v>
      </c>
      <c r="I53" s="23">
        <f t="shared" si="2"/>
        <v>-6.9230829365622415E-2</v>
      </c>
      <c r="J53" s="23">
        <f t="shared" si="2"/>
        <v>1.0506254875041199E-2</v>
      </c>
    </row>
    <row r="54" spans="1:10" x14ac:dyDescent="0.2">
      <c r="A54" s="2">
        <v>43892</v>
      </c>
      <c r="B54" s="3">
        <v>1429.8623046875</v>
      </c>
      <c r="C54" s="3">
        <v>2412.62890625</v>
      </c>
      <c r="D54" s="3">
        <v>3300.626220703125</v>
      </c>
      <c r="E54">
        <v>79160</v>
      </c>
      <c r="F54">
        <v>0</v>
      </c>
      <c r="G54">
        <v>45705</v>
      </c>
      <c r="H54" s="23">
        <f t="shared" si="2"/>
        <v>8.5886334430273159E-2</v>
      </c>
      <c r="I54" s="23">
        <f t="shared" si="2"/>
        <v>0</v>
      </c>
      <c r="J54" s="23">
        <f t="shared" si="2"/>
        <v>5.7621900560722361E-2</v>
      </c>
    </row>
    <row r="55" spans="1:10" x14ac:dyDescent="0.2">
      <c r="A55" s="2">
        <v>43893</v>
      </c>
      <c r="B55" s="3">
        <v>1403.220092773438</v>
      </c>
      <c r="C55" s="3">
        <v>2412.62890625</v>
      </c>
      <c r="D55" s="3">
        <v>3191.831298828125</v>
      </c>
      <c r="E55">
        <v>220052</v>
      </c>
      <c r="F55">
        <v>0</v>
      </c>
      <c r="G55">
        <v>64542</v>
      </c>
      <c r="H55" s="23">
        <f t="shared" si="2"/>
        <v>-1.8632711574199323E-2</v>
      </c>
      <c r="I55" s="23">
        <f t="shared" si="2"/>
        <v>0</v>
      </c>
      <c r="J55" s="23">
        <f t="shared" si="2"/>
        <v>-3.296190316630998E-2</v>
      </c>
    </row>
    <row r="56" spans="1:10" x14ac:dyDescent="0.2">
      <c r="A56" s="2">
        <v>43894</v>
      </c>
      <c r="B56" s="3">
        <v>1462.121459960938</v>
      </c>
      <c r="C56" s="3">
        <v>2700.739013671875</v>
      </c>
      <c r="D56" s="3">
        <v>3293.9013671875</v>
      </c>
      <c r="E56">
        <v>282604</v>
      </c>
      <c r="F56">
        <v>200</v>
      </c>
      <c r="G56">
        <v>12391</v>
      </c>
      <c r="H56" s="23">
        <f t="shared" si="2"/>
        <v>4.1975857879203105E-2</v>
      </c>
      <c r="I56" s="23">
        <f t="shared" si="2"/>
        <v>0.1194174979316196</v>
      </c>
      <c r="J56" s="23">
        <f t="shared" si="2"/>
        <v>3.1978528563477049E-2</v>
      </c>
    </row>
    <row r="57" spans="1:10" x14ac:dyDescent="0.2">
      <c r="A57" s="2">
        <v>43895</v>
      </c>
      <c r="B57" s="3">
        <v>1455.641357421875</v>
      </c>
      <c r="C57" s="3">
        <v>2763.366943359375</v>
      </c>
      <c r="D57" s="3">
        <v>3311.3623046875</v>
      </c>
      <c r="E57">
        <v>28028</v>
      </c>
      <c r="F57">
        <v>36</v>
      </c>
      <c r="G57">
        <v>43974</v>
      </c>
      <c r="H57" s="23">
        <f t="shared" si="2"/>
        <v>-4.4319864775366202E-3</v>
      </c>
      <c r="I57" s="23">
        <f t="shared" si="2"/>
        <v>2.3189182431349487E-2</v>
      </c>
      <c r="J57" s="23">
        <f t="shared" si="2"/>
        <v>5.3009897849214394E-3</v>
      </c>
    </row>
    <row r="58" spans="1:10" x14ac:dyDescent="0.2">
      <c r="A58" s="2">
        <v>43896</v>
      </c>
      <c r="B58" s="3">
        <v>1450.8134765625</v>
      </c>
      <c r="C58" s="3">
        <v>2763.366943359375</v>
      </c>
      <c r="D58" s="3">
        <v>3237.738037109375</v>
      </c>
      <c r="E58">
        <v>18932</v>
      </c>
      <c r="F58">
        <v>0</v>
      </c>
      <c r="G58">
        <v>12383</v>
      </c>
      <c r="H58" s="23">
        <f t="shared" si="2"/>
        <v>-3.3166692020387689E-3</v>
      </c>
      <c r="I58" s="23">
        <f t="shared" si="2"/>
        <v>0</v>
      </c>
      <c r="J58" s="23">
        <f t="shared" si="2"/>
        <v>-2.2233830310233293E-2</v>
      </c>
    </row>
    <row r="59" spans="1:10" x14ac:dyDescent="0.2">
      <c r="A59" s="2">
        <v>43899</v>
      </c>
      <c r="B59" s="3">
        <v>1442.221557617188</v>
      </c>
      <c r="C59" s="3">
        <v>2763.366943359375</v>
      </c>
      <c r="D59" s="3">
        <v>3207.794921875</v>
      </c>
      <c r="E59">
        <v>28204</v>
      </c>
      <c r="F59">
        <v>0</v>
      </c>
      <c r="G59">
        <v>25013</v>
      </c>
      <c r="H59" s="23">
        <f t="shared" si="2"/>
        <v>-5.9221389131767221E-3</v>
      </c>
      <c r="I59" s="23">
        <f t="shared" si="2"/>
        <v>0</v>
      </c>
      <c r="J59" s="23">
        <f t="shared" si="2"/>
        <v>-9.2481587117863029E-3</v>
      </c>
    </row>
    <row r="60" spans="1:10" x14ac:dyDescent="0.2">
      <c r="A60" s="2">
        <v>43900</v>
      </c>
      <c r="B60" s="3">
        <v>1468.46435546875</v>
      </c>
      <c r="C60" s="3">
        <v>2874.218994140625</v>
      </c>
      <c r="D60" s="3">
        <v>3301.27490234375</v>
      </c>
      <c r="E60">
        <v>35668</v>
      </c>
      <c r="F60">
        <v>800</v>
      </c>
      <c r="G60">
        <v>27112</v>
      </c>
      <c r="H60" s="23">
        <f t="shared" si="2"/>
        <v>1.8196093182048845E-2</v>
      </c>
      <c r="I60" s="23">
        <f t="shared" si="2"/>
        <v>4.0114850127898283E-2</v>
      </c>
      <c r="J60" s="23">
        <f t="shared" si="2"/>
        <v>2.914150771649382E-2</v>
      </c>
    </row>
    <row r="61" spans="1:10" x14ac:dyDescent="0.2">
      <c r="A61" s="2">
        <v>43901</v>
      </c>
      <c r="B61" s="3">
        <v>1470.401245117188</v>
      </c>
      <c r="C61" s="3">
        <v>2874.218994140625</v>
      </c>
      <c r="D61" s="3">
        <v>3270.134521484375</v>
      </c>
      <c r="E61">
        <v>20448</v>
      </c>
      <c r="F61">
        <v>0</v>
      </c>
      <c r="G61">
        <v>23695</v>
      </c>
      <c r="H61" s="23">
        <f t="shared" si="2"/>
        <v>1.3189898966390334E-3</v>
      </c>
      <c r="I61" s="23">
        <f t="shared" si="2"/>
        <v>0</v>
      </c>
      <c r="J61" s="23">
        <f t="shared" si="2"/>
        <v>-9.4328348230759973E-3</v>
      </c>
    </row>
    <row r="62" spans="1:10" x14ac:dyDescent="0.2">
      <c r="A62" s="2">
        <v>43902</v>
      </c>
      <c r="B62" s="3">
        <v>1360.596557617188</v>
      </c>
      <c r="C62" s="3">
        <v>2874.218994140625</v>
      </c>
      <c r="D62" s="3">
        <v>3042.385986328125</v>
      </c>
      <c r="E62">
        <v>95288</v>
      </c>
      <c r="F62">
        <v>0</v>
      </c>
      <c r="G62">
        <v>12763</v>
      </c>
      <c r="H62" s="23">
        <f t="shared" si="2"/>
        <v>-7.467668288817908E-2</v>
      </c>
      <c r="I62" s="23">
        <f t="shared" si="2"/>
        <v>0</v>
      </c>
      <c r="J62" s="23">
        <f t="shared" si="2"/>
        <v>-6.96450050173687E-2</v>
      </c>
    </row>
    <row r="63" spans="1:10" x14ac:dyDescent="0.2">
      <c r="A63" s="2">
        <v>43903</v>
      </c>
      <c r="B63" s="3">
        <v>1480.261596679688</v>
      </c>
      <c r="C63" s="3">
        <v>2874.218994140625</v>
      </c>
      <c r="D63" s="3">
        <v>3395.423095703125</v>
      </c>
      <c r="E63">
        <v>162648</v>
      </c>
      <c r="F63">
        <v>0</v>
      </c>
      <c r="G63">
        <v>27936</v>
      </c>
      <c r="H63" s="23">
        <f t="shared" si="2"/>
        <v>8.7950420271582397E-2</v>
      </c>
      <c r="I63" s="23">
        <f t="shared" si="2"/>
        <v>0</v>
      </c>
      <c r="J63" s="23">
        <f t="shared" si="2"/>
        <v>0.11603955282514389</v>
      </c>
    </row>
    <row r="64" spans="1:10" x14ac:dyDescent="0.2">
      <c r="A64" s="2">
        <v>43907</v>
      </c>
      <c r="B64" s="3">
        <v>1469.308471679688</v>
      </c>
      <c r="C64" s="3">
        <v>2874.218994140625</v>
      </c>
      <c r="D64" s="3">
        <v>3339.878173828125</v>
      </c>
      <c r="E64">
        <v>70608</v>
      </c>
      <c r="F64">
        <v>0</v>
      </c>
      <c r="G64">
        <v>15555</v>
      </c>
      <c r="H64" s="23">
        <f t="shared" si="2"/>
        <v>-7.3994522485542058E-3</v>
      </c>
      <c r="I64" s="23">
        <f t="shared" si="2"/>
        <v>0</v>
      </c>
      <c r="J64" s="23">
        <f t="shared" si="2"/>
        <v>-1.6358763049380109E-2</v>
      </c>
    </row>
    <row r="65" spans="1:10" x14ac:dyDescent="0.2">
      <c r="A65" s="2">
        <v>43908</v>
      </c>
      <c r="B65" s="3">
        <v>1457.473510742188</v>
      </c>
      <c r="C65" s="3">
        <v>2874.218994140625</v>
      </c>
      <c r="D65" s="3">
        <v>3289.23193359375</v>
      </c>
      <c r="E65">
        <v>59552</v>
      </c>
      <c r="F65">
        <v>0</v>
      </c>
      <c r="G65">
        <v>14064</v>
      </c>
      <c r="H65" s="23">
        <f t="shared" si="2"/>
        <v>-8.0547830259023456E-3</v>
      </c>
      <c r="I65" s="23">
        <f t="shared" si="2"/>
        <v>0</v>
      </c>
      <c r="J65" s="23">
        <f t="shared" si="2"/>
        <v>-1.5164098089339828E-2</v>
      </c>
    </row>
    <row r="66" spans="1:10" x14ac:dyDescent="0.2">
      <c r="A66" s="2">
        <v>43909</v>
      </c>
      <c r="B66" s="3">
        <v>1473.606567382812</v>
      </c>
      <c r="C66" s="3">
        <v>2874.218994140625</v>
      </c>
      <c r="D66" s="3">
        <v>3456.54638671875</v>
      </c>
      <c r="E66">
        <v>41896</v>
      </c>
      <c r="F66">
        <v>0</v>
      </c>
      <c r="G66">
        <v>41585</v>
      </c>
      <c r="H66" s="23">
        <f t="shared" si="2"/>
        <v>1.1069193725797843E-2</v>
      </c>
      <c r="I66" s="23">
        <f t="shared" si="2"/>
        <v>0</v>
      </c>
      <c r="J66" s="23">
        <f t="shared" si="2"/>
        <v>5.0867332101508511E-2</v>
      </c>
    </row>
    <row r="67" spans="1:10" x14ac:dyDescent="0.2">
      <c r="A67" s="2">
        <v>43910</v>
      </c>
      <c r="B67" s="3">
        <v>1412.872924804688</v>
      </c>
      <c r="C67" s="3">
        <v>2874.218994140625</v>
      </c>
      <c r="D67" s="3">
        <v>3392.3798828125</v>
      </c>
      <c r="E67">
        <v>14132</v>
      </c>
      <c r="F67">
        <v>0</v>
      </c>
      <c r="G67">
        <v>14001</v>
      </c>
      <c r="H67" s="23">
        <f t="shared" si="2"/>
        <v>-4.1214286039719328E-2</v>
      </c>
      <c r="I67" s="23">
        <f t="shared" si="2"/>
        <v>0</v>
      </c>
      <c r="J67" s="23">
        <f t="shared" si="2"/>
        <v>-1.8563761838348181E-2</v>
      </c>
    </row>
    <row r="68" spans="1:10" x14ac:dyDescent="0.2">
      <c r="A68" s="2">
        <v>43913</v>
      </c>
      <c r="B68" s="3">
        <v>1403.951293945312</v>
      </c>
      <c r="C68" s="3">
        <v>2874.218994140625</v>
      </c>
      <c r="D68" s="3">
        <v>3388.768310546875</v>
      </c>
      <c r="E68">
        <v>40588</v>
      </c>
      <c r="F68">
        <v>0</v>
      </c>
      <c r="G68">
        <v>22585</v>
      </c>
      <c r="H68" s="23">
        <f t="shared" si="2"/>
        <v>-6.3145316912412985E-3</v>
      </c>
      <c r="I68" s="23">
        <f t="shared" si="2"/>
        <v>0</v>
      </c>
      <c r="J68" s="23">
        <f t="shared" si="2"/>
        <v>-1.0646131596060426E-3</v>
      </c>
    </row>
    <row r="69" spans="1:10" x14ac:dyDescent="0.2">
      <c r="A69" s="2">
        <v>43914</v>
      </c>
      <c r="B69" s="3">
        <v>1519.65478515625</v>
      </c>
      <c r="C69" s="3">
        <v>2874.218994140625</v>
      </c>
      <c r="D69" s="3">
        <v>3662.682861328125</v>
      </c>
      <c r="E69">
        <v>41232</v>
      </c>
      <c r="F69">
        <v>0</v>
      </c>
      <c r="G69">
        <v>16716</v>
      </c>
      <c r="H69" s="23">
        <f t="shared" si="2"/>
        <v>8.2412752999282413E-2</v>
      </c>
      <c r="I69" s="23">
        <f t="shared" si="2"/>
        <v>0</v>
      </c>
      <c r="J69" s="23">
        <f t="shared" si="2"/>
        <v>8.0830120468473599E-2</v>
      </c>
    </row>
    <row r="70" spans="1:10" x14ac:dyDescent="0.2">
      <c r="A70" s="2">
        <v>43915</v>
      </c>
      <c r="B70" s="3">
        <v>1496.210083007812</v>
      </c>
      <c r="C70" s="3">
        <v>2970.923095703125</v>
      </c>
      <c r="D70" s="3">
        <v>3575.7080078125</v>
      </c>
      <c r="E70">
        <v>69936</v>
      </c>
      <c r="F70">
        <v>111</v>
      </c>
      <c r="G70">
        <v>21479</v>
      </c>
      <c r="H70" s="23">
        <f t="shared" si="2"/>
        <v>-1.542765000146229E-2</v>
      </c>
      <c r="I70" s="23">
        <f t="shared" si="2"/>
        <v>3.3645349139937109E-2</v>
      </c>
      <c r="J70" s="23">
        <f t="shared" si="2"/>
        <v>-2.3746214676115041E-2</v>
      </c>
    </row>
    <row r="71" spans="1:10" x14ac:dyDescent="0.2">
      <c r="A71" s="2">
        <v>43916</v>
      </c>
      <c r="B71" s="3">
        <v>1479.674682617188</v>
      </c>
      <c r="C71" s="3">
        <v>2970.923095703125</v>
      </c>
      <c r="D71" s="3">
        <v>3568.18505859375</v>
      </c>
      <c r="E71">
        <v>57012</v>
      </c>
      <c r="F71">
        <v>0</v>
      </c>
      <c r="G71">
        <v>45726</v>
      </c>
      <c r="H71" s="23">
        <f t="shared" si="2"/>
        <v>-1.1051523164035348E-2</v>
      </c>
      <c r="I71" s="23">
        <f t="shared" si="2"/>
        <v>0</v>
      </c>
      <c r="J71" s="23">
        <f t="shared" si="2"/>
        <v>-2.1039047937676525E-3</v>
      </c>
    </row>
    <row r="72" spans="1:10" x14ac:dyDescent="0.2">
      <c r="A72" s="2">
        <v>43917</v>
      </c>
      <c r="B72" s="3">
        <v>1459.028564453125</v>
      </c>
      <c r="C72" s="3">
        <v>3121.712158203125</v>
      </c>
      <c r="D72" s="3">
        <v>3540.058349609375</v>
      </c>
      <c r="E72">
        <v>59296</v>
      </c>
      <c r="F72">
        <v>990</v>
      </c>
      <c r="G72">
        <v>54029</v>
      </c>
      <c r="H72" s="23">
        <f t="shared" si="2"/>
        <v>-1.3953146868435296E-2</v>
      </c>
      <c r="I72" s="23">
        <f t="shared" si="2"/>
        <v>5.0754953138331782E-2</v>
      </c>
      <c r="J72" s="23">
        <f t="shared" si="2"/>
        <v>-7.8826373975849906E-3</v>
      </c>
    </row>
    <row r="73" spans="1:10" x14ac:dyDescent="0.2">
      <c r="A73" s="2">
        <v>43920</v>
      </c>
      <c r="B73" s="3">
        <v>1531.237548828125</v>
      </c>
      <c r="C73" s="3">
        <v>3352.756591796875</v>
      </c>
      <c r="D73" s="3">
        <v>3857.8447265625</v>
      </c>
      <c r="E73">
        <v>23292</v>
      </c>
      <c r="F73">
        <v>259</v>
      </c>
      <c r="G73">
        <v>24595</v>
      </c>
      <c r="H73" s="23">
        <f t="shared" si="2"/>
        <v>4.9491138236944288E-2</v>
      </c>
      <c r="I73" s="23">
        <f t="shared" si="2"/>
        <v>7.401208756118649E-2</v>
      </c>
      <c r="J73" s="23">
        <f t="shared" si="2"/>
        <v>8.9768683329242593E-2</v>
      </c>
    </row>
    <row r="74" spans="1:10" x14ac:dyDescent="0.2">
      <c r="A74" s="2">
        <v>43921</v>
      </c>
      <c r="B74" s="3">
        <v>1499.6298828125</v>
      </c>
      <c r="C74" s="3">
        <v>3284.784912109375</v>
      </c>
      <c r="D74" s="3">
        <v>3748.550048828125</v>
      </c>
      <c r="E74">
        <v>26636</v>
      </c>
      <c r="F74">
        <v>50</v>
      </c>
      <c r="G74">
        <v>16325</v>
      </c>
      <c r="H74" s="23">
        <f t="shared" si="2"/>
        <v>-2.0641908918583307E-2</v>
      </c>
      <c r="I74" s="23">
        <f t="shared" si="2"/>
        <v>-2.0273371426307807E-2</v>
      </c>
      <c r="J74" s="23">
        <f t="shared" si="2"/>
        <v>-2.833050199813536E-2</v>
      </c>
    </row>
    <row r="75" spans="1:10" x14ac:dyDescent="0.2">
      <c r="A75" s="2">
        <v>43922</v>
      </c>
      <c r="B75" s="3">
        <v>1463.853881835938</v>
      </c>
      <c r="C75" s="3">
        <v>3284.784912109375</v>
      </c>
      <c r="D75" s="3">
        <v>3702.434326171875</v>
      </c>
      <c r="E75">
        <v>11888</v>
      </c>
      <c r="F75">
        <v>0</v>
      </c>
      <c r="G75">
        <v>14252</v>
      </c>
      <c r="H75" s="23">
        <f t="shared" si="2"/>
        <v>-2.3856553798104807E-2</v>
      </c>
      <c r="I75" s="23">
        <f t="shared" si="2"/>
        <v>0</v>
      </c>
      <c r="J75" s="23">
        <f t="shared" si="2"/>
        <v>-1.2302282764149464E-2</v>
      </c>
    </row>
    <row r="76" spans="1:10" x14ac:dyDescent="0.2">
      <c r="A76" s="2">
        <v>43923</v>
      </c>
      <c r="B76" s="3">
        <v>1476.84912109375</v>
      </c>
      <c r="C76" s="3">
        <v>3369.705078125</v>
      </c>
      <c r="D76" s="3">
        <v>3749.69775390625</v>
      </c>
      <c r="E76">
        <v>26940</v>
      </c>
      <c r="F76">
        <v>133</v>
      </c>
      <c r="G76">
        <v>24609</v>
      </c>
      <c r="H76" s="23">
        <f t="shared" si="2"/>
        <v>8.8774155802446852E-3</v>
      </c>
      <c r="I76" s="23">
        <f t="shared" si="2"/>
        <v>2.5852580393488367E-2</v>
      </c>
      <c r="J76" s="23">
        <f t="shared" si="2"/>
        <v>1.2765500632996529E-2</v>
      </c>
    </row>
    <row r="77" spans="1:10" x14ac:dyDescent="0.2">
      <c r="A77" s="2">
        <v>43924</v>
      </c>
      <c r="B77" s="3">
        <v>1489.859375</v>
      </c>
      <c r="C77" s="3">
        <v>3449.461181640625</v>
      </c>
      <c r="D77" s="3">
        <v>3803.765869140625</v>
      </c>
      <c r="E77">
        <v>22236</v>
      </c>
      <c r="F77">
        <v>26</v>
      </c>
      <c r="G77">
        <v>28565</v>
      </c>
      <c r="H77" s="23">
        <f t="shared" si="2"/>
        <v>8.8094672099032767E-3</v>
      </c>
      <c r="I77" s="23">
        <f t="shared" si="2"/>
        <v>2.3668570888703222E-2</v>
      </c>
      <c r="J77" s="23">
        <f t="shared" si="2"/>
        <v>1.4419326245175279E-2</v>
      </c>
    </row>
    <row r="78" spans="1:10" x14ac:dyDescent="0.2">
      <c r="A78" s="2">
        <v>43927</v>
      </c>
      <c r="B78" s="3">
        <v>1594.939086914062</v>
      </c>
      <c r="C78" s="3">
        <v>3489.33935546875</v>
      </c>
      <c r="D78" s="3">
        <v>4060.31005859375</v>
      </c>
      <c r="E78">
        <v>52168</v>
      </c>
      <c r="F78">
        <v>67</v>
      </c>
      <c r="G78">
        <v>16081</v>
      </c>
      <c r="H78" s="23">
        <f t="shared" si="2"/>
        <v>7.0529953146794222E-2</v>
      </c>
      <c r="I78" s="23">
        <f t="shared" si="2"/>
        <v>1.1560696505405588E-2</v>
      </c>
      <c r="J78" s="23">
        <f t="shared" si="2"/>
        <v>6.7444789789621096E-2</v>
      </c>
    </row>
    <row r="79" spans="1:10" x14ac:dyDescent="0.2">
      <c r="A79" s="2">
        <v>43928</v>
      </c>
      <c r="B79" s="3">
        <v>1581.88818359375</v>
      </c>
      <c r="C79" s="3">
        <v>3489.33935546875</v>
      </c>
      <c r="D79" s="3">
        <v>3981.07763671875</v>
      </c>
      <c r="E79">
        <v>22080</v>
      </c>
      <c r="F79">
        <v>0</v>
      </c>
      <c r="G79">
        <v>13665</v>
      </c>
      <c r="H79" s="23">
        <f t="shared" ref="H79:J142" si="6">B79/B78-1</f>
        <v>-8.1826970242251384E-3</v>
      </c>
      <c r="I79" s="23">
        <f t="shared" si="6"/>
        <v>0</v>
      </c>
      <c r="J79" s="23">
        <f t="shared" si="6"/>
        <v>-1.9513884588026165E-2</v>
      </c>
    </row>
    <row r="80" spans="1:10" x14ac:dyDescent="0.2">
      <c r="A80" s="2">
        <v>43929</v>
      </c>
      <c r="B80" s="3">
        <v>1596.002319335938</v>
      </c>
      <c r="C80" s="3">
        <v>3497.315673828125</v>
      </c>
      <c r="D80" s="3">
        <v>3949.538818359375</v>
      </c>
      <c r="E80">
        <v>41936</v>
      </c>
      <c r="F80">
        <v>162</v>
      </c>
      <c r="G80">
        <v>13610</v>
      </c>
      <c r="H80" s="23">
        <f t="shared" si="6"/>
        <v>8.9223346432256712E-3</v>
      </c>
      <c r="I80" s="23">
        <f t="shared" si="6"/>
        <v>2.2859107546744362E-3</v>
      </c>
      <c r="J80" s="23">
        <f t="shared" si="6"/>
        <v>-7.9221811874459203E-3</v>
      </c>
    </row>
    <row r="81" spans="1:10" x14ac:dyDescent="0.2">
      <c r="A81" s="2">
        <v>43934</v>
      </c>
      <c r="B81" s="3">
        <v>1609.7568359375</v>
      </c>
      <c r="C81" s="3">
        <v>3404.4189453125</v>
      </c>
      <c r="D81" s="3">
        <v>3890.93017578125</v>
      </c>
      <c r="E81">
        <v>18548</v>
      </c>
      <c r="F81">
        <v>2450</v>
      </c>
      <c r="G81">
        <v>18309</v>
      </c>
      <c r="H81" s="23">
        <f t="shared" si="6"/>
        <v>8.6181056474183837E-3</v>
      </c>
      <c r="I81" s="23">
        <f t="shared" si="6"/>
        <v>-2.6562294393614572E-2</v>
      </c>
      <c r="J81" s="23">
        <f t="shared" si="6"/>
        <v>-1.4839363600044564E-2</v>
      </c>
    </row>
    <row r="82" spans="1:10" x14ac:dyDescent="0.2">
      <c r="A82" s="2">
        <v>43935</v>
      </c>
      <c r="B82" s="3">
        <v>1682.17236328125</v>
      </c>
      <c r="C82" s="3">
        <v>3504.2939453125</v>
      </c>
      <c r="D82" s="3">
        <v>4067.86328125</v>
      </c>
      <c r="E82">
        <v>96500</v>
      </c>
      <c r="F82">
        <v>12</v>
      </c>
      <c r="G82">
        <v>24142</v>
      </c>
      <c r="H82" s="23">
        <f t="shared" si="6"/>
        <v>4.4985382715629907E-2</v>
      </c>
      <c r="I82" s="23">
        <f t="shared" si="6"/>
        <v>2.9336871167843892E-2</v>
      </c>
      <c r="J82" s="23">
        <f t="shared" si="6"/>
        <v>4.5473215266121914E-2</v>
      </c>
    </row>
    <row r="83" spans="1:10" x14ac:dyDescent="0.2">
      <c r="A83" s="2">
        <v>43936</v>
      </c>
      <c r="B83" s="3">
        <v>1707.911010742188</v>
      </c>
      <c r="C83" s="3">
        <v>3638.882568359375</v>
      </c>
      <c r="D83" s="3">
        <v>4138.51416015625</v>
      </c>
      <c r="E83">
        <v>44112</v>
      </c>
      <c r="F83">
        <v>273</v>
      </c>
      <c r="G83">
        <v>9906</v>
      </c>
      <c r="H83" s="23">
        <f t="shared" si="6"/>
        <v>1.5300838381824278E-2</v>
      </c>
      <c r="I83" s="23">
        <f t="shared" si="6"/>
        <v>3.8406773275086348E-2</v>
      </c>
      <c r="J83" s="23">
        <f t="shared" si="6"/>
        <v>1.7368056402460974E-2</v>
      </c>
    </row>
    <row r="84" spans="1:10" x14ac:dyDescent="0.2">
      <c r="A84" s="2">
        <v>43937</v>
      </c>
      <c r="B84" s="3">
        <v>1731.149047851562</v>
      </c>
      <c r="C84" s="3">
        <v>3741.56884765625</v>
      </c>
      <c r="D84" s="3">
        <v>4268.20263671875</v>
      </c>
      <c r="E84">
        <v>33304</v>
      </c>
      <c r="F84">
        <v>188</v>
      </c>
      <c r="G84">
        <v>14898</v>
      </c>
      <c r="H84" s="23">
        <f t="shared" si="6"/>
        <v>1.3606117041938814E-2</v>
      </c>
      <c r="I84" s="23">
        <f t="shared" si="6"/>
        <v>2.8219179203458733E-2</v>
      </c>
      <c r="J84" s="23">
        <f t="shared" si="6"/>
        <v>3.1336965766864511E-2</v>
      </c>
    </row>
    <row r="85" spans="1:10" x14ac:dyDescent="0.2">
      <c r="A85" s="2">
        <v>43938</v>
      </c>
      <c r="B85" s="3">
        <v>1674.002685546875</v>
      </c>
      <c r="C85" s="3">
        <v>3698.698974609375</v>
      </c>
      <c r="D85" s="3">
        <v>4209.3642578125</v>
      </c>
      <c r="E85">
        <v>74940</v>
      </c>
      <c r="F85">
        <v>137</v>
      </c>
      <c r="G85">
        <v>17309</v>
      </c>
      <c r="H85" s="23">
        <f t="shared" si="6"/>
        <v>-3.3010654036755738E-2</v>
      </c>
      <c r="I85" s="23">
        <f t="shared" si="6"/>
        <v>-1.1457726636175392E-2</v>
      </c>
      <c r="J85" s="23">
        <f t="shared" si="6"/>
        <v>-1.3785282451229341E-2</v>
      </c>
    </row>
    <row r="86" spans="1:10" x14ac:dyDescent="0.2">
      <c r="A86" s="2">
        <v>43941</v>
      </c>
      <c r="B86" s="3">
        <v>1670.772216796875</v>
      </c>
      <c r="C86" s="3">
        <v>3852.23046875</v>
      </c>
      <c r="D86" s="3">
        <v>4218.74365234375</v>
      </c>
      <c r="E86">
        <v>34360</v>
      </c>
      <c r="F86">
        <v>186</v>
      </c>
      <c r="G86">
        <v>14534</v>
      </c>
      <c r="H86" s="23">
        <f t="shared" si="6"/>
        <v>-1.9297870773394843E-3</v>
      </c>
      <c r="I86" s="23">
        <f t="shared" si="6"/>
        <v>4.1509594372123759E-2</v>
      </c>
      <c r="J86" s="23">
        <f t="shared" si="6"/>
        <v>2.2282211651893924E-3</v>
      </c>
    </row>
    <row r="87" spans="1:10" x14ac:dyDescent="0.2">
      <c r="A87" s="2">
        <v>43942</v>
      </c>
      <c r="B87" s="3">
        <v>1637.707275390625</v>
      </c>
      <c r="C87" s="3">
        <v>3852.23046875</v>
      </c>
      <c r="D87" s="3">
        <v>4098.14453125</v>
      </c>
      <c r="E87">
        <v>12992</v>
      </c>
      <c r="F87">
        <v>0</v>
      </c>
      <c r="G87">
        <v>8030</v>
      </c>
      <c r="H87" s="23">
        <f t="shared" si="6"/>
        <v>-1.9790215011858736E-2</v>
      </c>
      <c r="I87" s="23">
        <f t="shared" si="6"/>
        <v>0</v>
      </c>
      <c r="J87" s="23">
        <f t="shared" si="6"/>
        <v>-2.8586501345430282E-2</v>
      </c>
    </row>
    <row r="88" spans="1:10" x14ac:dyDescent="0.2">
      <c r="A88" s="2">
        <v>43943</v>
      </c>
      <c r="B88" s="3">
        <v>1689.858520507812</v>
      </c>
      <c r="C88" s="3">
        <v>3858.212158203125</v>
      </c>
      <c r="D88" s="3">
        <v>4240.42529296875</v>
      </c>
      <c r="E88">
        <v>10080</v>
      </c>
      <c r="F88">
        <v>17</v>
      </c>
      <c r="G88">
        <v>12460</v>
      </c>
      <c r="H88" s="23">
        <f t="shared" si="6"/>
        <v>3.1844057787890012E-2</v>
      </c>
      <c r="I88" s="23">
        <f t="shared" si="6"/>
        <v>1.5527859772797026E-3</v>
      </c>
      <c r="J88" s="23">
        <f t="shared" si="6"/>
        <v>3.4718336709162356E-2</v>
      </c>
    </row>
    <row r="89" spans="1:10" x14ac:dyDescent="0.2">
      <c r="A89" s="2">
        <v>43944</v>
      </c>
      <c r="B89" s="3">
        <v>1703.582763671875</v>
      </c>
      <c r="C89" s="3">
        <v>3927.00244140625</v>
      </c>
      <c r="D89" s="3">
        <v>4225.9970703125</v>
      </c>
      <c r="E89">
        <v>28824</v>
      </c>
      <c r="F89">
        <v>45</v>
      </c>
      <c r="G89">
        <v>8349</v>
      </c>
      <c r="H89" s="23">
        <f t="shared" si="6"/>
        <v>8.1215338429270201E-3</v>
      </c>
      <c r="I89" s="23">
        <f t="shared" si="6"/>
        <v>1.7829575042125789E-2</v>
      </c>
      <c r="J89" s="23">
        <f t="shared" si="6"/>
        <v>-3.4025414102152318E-3</v>
      </c>
    </row>
    <row r="90" spans="1:10" x14ac:dyDescent="0.2">
      <c r="A90" s="2">
        <v>43945</v>
      </c>
      <c r="B90" s="3">
        <v>1761.570678710938</v>
      </c>
      <c r="C90" s="3">
        <v>3927.00244140625</v>
      </c>
      <c r="D90" s="3">
        <v>4345.61865234375</v>
      </c>
      <c r="E90">
        <v>43836</v>
      </c>
      <c r="F90">
        <v>0</v>
      </c>
      <c r="G90">
        <v>7118</v>
      </c>
      <c r="H90" s="23">
        <f t="shared" si="6"/>
        <v>3.4038801210970693E-2</v>
      </c>
      <c r="I90" s="23">
        <f t="shared" si="6"/>
        <v>0</v>
      </c>
      <c r="J90" s="23">
        <f t="shared" si="6"/>
        <v>2.8306120435243054E-2</v>
      </c>
    </row>
    <row r="91" spans="1:10" x14ac:dyDescent="0.2">
      <c r="A91" s="2">
        <v>43948</v>
      </c>
      <c r="B91" s="3">
        <v>1748.6748046875</v>
      </c>
      <c r="C91" s="3">
        <v>4036.6669921875</v>
      </c>
      <c r="D91" s="3">
        <v>4307.69482421875</v>
      </c>
      <c r="E91">
        <v>19668</v>
      </c>
      <c r="F91">
        <v>839</v>
      </c>
      <c r="G91">
        <v>9037</v>
      </c>
      <c r="H91" s="23">
        <f t="shared" si="6"/>
        <v>-7.3206679580264389E-3</v>
      </c>
      <c r="I91" s="23">
        <f t="shared" si="6"/>
        <v>2.7925765878052067E-2</v>
      </c>
      <c r="J91" s="23">
        <f t="shared" si="6"/>
        <v>-8.7269112084987777E-3</v>
      </c>
    </row>
    <row r="92" spans="1:10" x14ac:dyDescent="0.2">
      <c r="A92" s="2">
        <v>43949</v>
      </c>
      <c r="B92" s="3">
        <v>1698.934936523438</v>
      </c>
      <c r="C92" s="3">
        <v>3995.791259765625</v>
      </c>
      <c r="D92" s="3">
        <v>4135.25244140625</v>
      </c>
      <c r="E92">
        <v>26228</v>
      </c>
      <c r="F92">
        <v>64</v>
      </c>
      <c r="G92">
        <v>13222</v>
      </c>
      <c r="H92" s="23">
        <f t="shared" si="6"/>
        <v>-2.8444321397397165E-2</v>
      </c>
      <c r="I92" s="23">
        <f t="shared" si="6"/>
        <v>-1.0126109609979062E-2</v>
      </c>
      <c r="J92" s="23">
        <f t="shared" si="6"/>
        <v>-4.0031244052617931E-2</v>
      </c>
    </row>
    <row r="93" spans="1:10" x14ac:dyDescent="0.2">
      <c r="A93" s="2">
        <v>43950</v>
      </c>
      <c r="B93" s="3">
        <v>1713.760009765625</v>
      </c>
      <c r="C93" s="3">
        <v>3995.791259765625</v>
      </c>
      <c r="D93" s="3">
        <v>4206.2421875</v>
      </c>
      <c r="E93">
        <v>43340</v>
      </c>
      <c r="F93">
        <v>0</v>
      </c>
      <c r="G93">
        <v>60277</v>
      </c>
      <c r="H93" s="23">
        <f t="shared" si="6"/>
        <v>8.7260982886865346E-3</v>
      </c>
      <c r="I93" s="23">
        <f t="shared" si="6"/>
        <v>0</v>
      </c>
      <c r="J93" s="23">
        <f t="shared" si="6"/>
        <v>1.7166967942012556E-2</v>
      </c>
    </row>
    <row r="94" spans="1:10" x14ac:dyDescent="0.2">
      <c r="A94" s="2">
        <v>43951</v>
      </c>
      <c r="B94" s="3">
        <v>1760.7841796875</v>
      </c>
      <c r="C94" s="3">
        <v>3684.403076171875</v>
      </c>
      <c r="D94" s="3">
        <v>4294.8828125</v>
      </c>
      <c r="E94">
        <v>33836</v>
      </c>
      <c r="F94">
        <v>631</v>
      </c>
      <c r="G94">
        <v>41864</v>
      </c>
      <c r="H94" s="23">
        <f t="shared" si="6"/>
        <v>2.7439180313412859E-2</v>
      </c>
      <c r="I94" s="23">
        <f t="shared" si="6"/>
        <v>-7.7929041671714994E-2</v>
      </c>
      <c r="J94" s="23">
        <f t="shared" si="6"/>
        <v>2.1073590404142584E-2</v>
      </c>
    </row>
    <row r="95" spans="1:10" x14ac:dyDescent="0.2">
      <c r="A95" s="2">
        <v>43955</v>
      </c>
      <c r="B95" s="3">
        <v>1763.509887695312</v>
      </c>
      <c r="C95" s="3">
        <v>3668.791015625</v>
      </c>
      <c r="D95" s="3">
        <v>4315.7255859375</v>
      </c>
      <c r="E95">
        <v>30764</v>
      </c>
      <c r="F95">
        <v>14</v>
      </c>
      <c r="G95">
        <v>19052</v>
      </c>
      <c r="H95" s="23">
        <f t="shared" si="6"/>
        <v>1.5480080064642632E-3</v>
      </c>
      <c r="I95" s="23">
        <f t="shared" si="6"/>
        <v>-4.2373378330516909E-3</v>
      </c>
      <c r="J95" s="23">
        <f t="shared" si="6"/>
        <v>4.8529318138410549E-3</v>
      </c>
    </row>
    <row r="96" spans="1:10" x14ac:dyDescent="0.2">
      <c r="A96" s="2">
        <v>43956</v>
      </c>
      <c r="B96" s="3">
        <v>1786.468017578125</v>
      </c>
      <c r="C96" s="3">
        <v>3683.745849609375</v>
      </c>
      <c r="D96" s="3">
        <v>4330.60302734375</v>
      </c>
      <c r="E96">
        <v>31256</v>
      </c>
      <c r="F96">
        <v>20</v>
      </c>
      <c r="G96">
        <v>6364</v>
      </c>
      <c r="H96" s="23">
        <f t="shared" si="6"/>
        <v>1.3018429918085994E-2</v>
      </c>
      <c r="I96" s="23">
        <f t="shared" si="6"/>
        <v>4.0762294501606178E-3</v>
      </c>
      <c r="J96" s="23">
        <f t="shared" si="6"/>
        <v>3.4472630638813229E-3</v>
      </c>
    </row>
    <row r="97" spans="1:10" x14ac:dyDescent="0.2">
      <c r="A97" s="2">
        <v>43957</v>
      </c>
      <c r="B97" s="3">
        <v>1828.871704101562</v>
      </c>
      <c r="C97" s="3">
        <v>3683.745849609375</v>
      </c>
      <c r="D97" s="3">
        <v>4436.45556640625</v>
      </c>
      <c r="E97">
        <v>22988</v>
      </c>
      <c r="F97">
        <v>0</v>
      </c>
      <c r="G97">
        <v>11563</v>
      </c>
      <c r="H97" s="23">
        <f t="shared" si="6"/>
        <v>2.3736045709300102E-2</v>
      </c>
      <c r="I97" s="23">
        <f t="shared" si="6"/>
        <v>0</v>
      </c>
      <c r="J97" s="23">
        <f t="shared" si="6"/>
        <v>2.4442909773567223E-2</v>
      </c>
    </row>
    <row r="98" spans="1:10" x14ac:dyDescent="0.2">
      <c r="A98" s="2">
        <v>43958</v>
      </c>
      <c r="B98" s="3">
        <v>1823.18017578125</v>
      </c>
      <c r="C98" s="3">
        <v>3682.7490234375</v>
      </c>
      <c r="D98" s="3">
        <v>4399.13916015625</v>
      </c>
      <c r="E98">
        <v>41300</v>
      </c>
      <c r="F98">
        <v>531</v>
      </c>
      <c r="G98">
        <v>14476</v>
      </c>
      <c r="H98" s="23">
        <f t="shared" si="6"/>
        <v>-3.1120435116076539E-3</v>
      </c>
      <c r="I98" s="23">
        <f t="shared" si="6"/>
        <v>-2.7060123379052392E-4</v>
      </c>
      <c r="J98" s="23">
        <f t="shared" si="6"/>
        <v>-8.4113107167278489E-3</v>
      </c>
    </row>
    <row r="99" spans="1:10" x14ac:dyDescent="0.2">
      <c r="A99" s="2">
        <v>43959</v>
      </c>
      <c r="B99" s="3">
        <v>1837.717651367188</v>
      </c>
      <c r="C99" s="3">
        <v>3682.7490234375</v>
      </c>
      <c r="D99" s="3">
        <v>4376.56103515625</v>
      </c>
      <c r="E99">
        <v>22128</v>
      </c>
      <c r="F99">
        <v>0</v>
      </c>
      <c r="G99">
        <v>6627</v>
      </c>
      <c r="H99" s="23">
        <f t="shared" si="6"/>
        <v>7.973691124470772E-3</v>
      </c>
      <c r="I99" s="23">
        <f t="shared" si="6"/>
        <v>0</v>
      </c>
      <c r="J99" s="23">
        <f t="shared" si="6"/>
        <v>-5.1323961752548497E-3</v>
      </c>
    </row>
    <row r="100" spans="1:10" x14ac:dyDescent="0.2">
      <c r="A100" s="2">
        <v>43962</v>
      </c>
      <c r="B100" s="3">
        <v>1883.893310546875</v>
      </c>
      <c r="C100" s="3">
        <v>3783.4404296875</v>
      </c>
      <c r="D100" s="3">
        <v>4470.21826171875</v>
      </c>
      <c r="E100">
        <v>26164</v>
      </c>
      <c r="F100">
        <v>28</v>
      </c>
      <c r="G100">
        <v>12466</v>
      </c>
      <c r="H100" s="23">
        <f t="shared" si="6"/>
        <v>2.5126634195048458E-2</v>
      </c>
      <c r="I100" s="23">
        <f t="shared" si="6"/>
        <v>2.7341370701393641E-2</v>
      </c>
      <c r="J100" s="23">
        <f t="shared" si="6"/>
        <v>2.1399730475632817E-2</v>
      </c>
    </row>
    <row r="101" spans="1:10" x14ac:dyDescent="0.2">
      <c r="A101" s="2">
        <v>43963</v>
      </c>
      <c r="B101" s="3">
        <v>1894.308715820312</v>
      </c>
      <c r="C101" s="3">
        <v>3838.273193359375</v>
      </c>
      <c r="D101" s="3">
        <v>4430.3681640625</v>
      </c>
      <c r="E101">
        <v>49144</v>
      </c>
      <c r="F101">
        <v>21</v>
      </c>
      <c r="G101">
        <v>9294</v>
      </c>
      <c r="H101" s="23">
        <f t="shared" si="6"/>
        <v>5.5286598318105007E-3</v>
      </c>
      <c r="I101" s="23">
        <f t="shared" si="6"/>
        <v>1.4492831244710347E-2</v>
      </c>
      <c r="J101" s="23">
        <f t="shared" si="6"/>
        <v>-8.914575379352474E-3</v>
      </c>
    </row>
    <row r="102" spans="1:10" x14ac:dyDescent="0.2">
      <c r="A102" s="2">
        <v>43964</v>
      </c>
      <c r="B102" s="3">
        <v>1850.631713867188</v>
      </c>
      <c r="C102" s="3">
        <v>3806.370361328125</v>
      </c>
      <c r="D102" s="3">
        <v>4330.01318359375</v>
      </c>
      <c r="E102">
        <v>41140</v>
      </c>
      <c r="F102">
        <v>200</v>
      </c>
      <c r="G102">
        <v>13455</v>
      </c>
      <c r="H102" s="23">
        <f t="shared" si="6"/>
        <v>-2.3056960878845012E-2</v>
      </c>
      <c r="I102" s="23">
        <f t="shared" si="6"/>
        <v>-8.3117668868504246E-3</v>
      </c>
      <c r="J102" s="23">
        <f t="shared" si="6"/>
        <v>-2.2651611954688566E-2</v>
      </c>
    </row>
    <row r="103" spans="1:10" x14ac:dyDescent="0.2">
      <c r="A103" s="2">
        <v>43965</v>
      </c>
      <c r="B103" s="3">
        <v>1835.086181640625</v>
      </c>
      <c r="C103" s="3">
        <v>3772.208740234375</v>
      </c>
      <c r="D103" s="3">
        <v>4260.0908203125</v>
      </c>
      <c r="E103">
        <v>14700</v>
      </c>
      <c r="F103">
        <v>190</v>
      </c>
      <c r="G103">
        <v>7264</v>
      </c>
      <c r="H103" s="23">
        <f t="shared" si="6"/>
        <v>-8.4001220286440414E-3</v>
      </c>
      <c r="I103" s="23">
        <f t="shared" si="6"/>
        <v>-8.9748547437276116E-3</v>
      </c>
      <c r="J103" s="23">
        <f t="shared" si="6"/>
        <v>-1.6148302630158984E-2</v>
      </c>
    </row>
    <row r="104" spans="1:10" x14ac:dyDescent="0.2">
      <c r="A104" s="2">
        <v>43966</v>
      </c>
      <c r="B104" s="3">
        <v>1835.560546875</v>
      </c>
      <c r="C104" s="3">
        <v>3790.157470703125</v>
      </c>
      <c r="D104" s="3">
        <v>4375.15234375</v>
      </c>
      <c r="E104">
        <v>14232</v>
      </c>
      <c r="F104">
        <v>187</v>
      </c>
      <c r="G104">
        <v>30297</v>
      </c>
      <c r="H104" s="23">
        <f t="shared" si="6"/>
        <v>2.5849752405138204E-4</v>
      </c>
      <c r="I104" s="23">
        <f t="shared" si="6"/>
        <v>4.7581487941823486E-3</v>
      </c>
      <c r="J104" s="23">
        <f t="shared" si="6"/>
        <v>2.7009171468569626E-2</v>
      </c>
    </row>
    <row r="105" spans="1:10" x14ac:dyDescent="0.2">
      <c r="A105" s="2">
        <v>43969</v>
      </c>
      <c r="B105" s="3">
        <v>1869.011596679688</v>
      </c>
      <c r="C105" s="3">
        <v>3724.345947265625</v>
      </c>
      <c r="D105" s="3">
        <v>4385.0302734375</v>
      </c>
      <c r="E105">
        <v>49880</v>
      </c>
      <c r="F105">
        <v>47</v>
      </c>
      <c r="G105">
        <v>26911</v>
      </c>
      <c r="H105" s="23">
        <f t="shared" si="6"/>
        <v>1.8223887989768262E-2</v>
      </c>
      <c r="I105" s="23">
        <f t="shared" si="6"/>
        <v>-1.7363796609034088E-2</v>
      </c>
      <c r="J105" s="23">
        <f t="shared" si="6"/>
        <v>2.2577338824809612E-3</v>
      </c>
    </row>
    <row r="106" spans="1:10" x14ac:dyDescent="0.2">
      <c r="A106" s="2">
        <v>43970</v>
      </c>
      <c r="B106" s="3">
        <v>1858.6611328125</v>
      </c>
      <c r="C106" s="3">
        <v>3724.345947265625</v>
      </c>
      <c r="D106" s="3">
        <v>4343.53466796875</v>
      </c>
      <c r="E106">
        <v>5336</v>
      </c>
      <c r="F106">
        <v>0</v>
      </c>
      <c r="G106">
        <v>3203</v>
      </c>
      <c r="H106" s="23">
        <f t="shared" si="6"/>
        <v>-5.5379345347966735E-3</v>
      </c>
      <c r="I106" s="23">
        <f t="shared" si="6"/>
        <v>0</v>
      </c>
      <c r="J106" s="23">
        <f t="shared" si="6"/>
        <v>-9.463014593105834E-3</v>
      </c>
    </row>
    <row r="107" spans="1:10" x14ac:dyDescent="0.2">
      <c r="A107" s="2">
        <v>43971</v>
      </c>
      <c r="B107" s="3">
        <v>1843.119873046875</v>
      </c>
      <c r="C107" s="3">
        <v>3529.9013671875</v>
      </c>
      <c r="D107" s="3">
        <v>4277.41357421875</v>
      </c>
      <c r="E107">
        <v>19612</v>
      </c>
      <c r="F107">
        <v>31</v>
      </c>
      <c r="G107">
        <v>4571</v>
      </c>
      <c r="H107" s="23">
        <f t="shared" si="6"/>
        <v>-8.3615348119472355E-3</v>
      </c>
      <c r="I107" s="23">
        <f t="shared" si="6"/>
        <v>-5.220905437661727E-2</v>
      </c>
      <c r="J107" s="23">
        <f t="shared" si="6"/>
        <v>-1.522287694342761E-2</v>
      </c>
    </row>
    <row r="108" spans="1:10" x14ac:dyDescent="0.2">
      <c r="A108" s="2">
        <v>43972</v>
      </c>
      <c r="B108" s="3">
        <v>1814.072998046875</v>
      </c>
      <c r="C108" s="3">
        <v>3464.08984375</v>
      </c>
      <c r="D108" s="3">
        <v>4171.1298828125</v>
      </c>
      <c r="E108">
        <v>15320</v>
      </c>
      <c r="F108">
        <v>2172</v>
      </c>
      <c r="G108">
        <v>9510</v>
      </c>
      <c r="H108" s="23">
        <f t="shared" si="6"/>
        <v>-1.5759623356446317E-2</v>
      </c>
      <c r="I108" s="23">
        <f t="shared" si="6"/>
        <v>-1.8644011996838405E-2</v>
      </c>
      <c r="J108" s="23">
        <f t="shared" si="6"/>
        <v>-2.4847653742638642E-2</v>
      </c>
    </row>
    <row r="109" spans="1:10" x14ac:dyDescent="0.2">
      <c r="A109" s="2">
        <v>43973</v>
      </c>
      <c r="B109" s="3">
        <v>1810.40576171875</v>
      </c>
      <c r="C109" s="3">
        <v>3464.08984375</v>
      </c>
      <c r="D109" s="3">
        <v>4176.48876953125</v>
      </c>
      <c r="E109">
        <v>8948</v>
      </c>
      <c r="F109">
        <v>0</v>
      </c>
      <c r="G109">
        <v>6161</v>
      </c>
      <c r="H109" s="23">
        <f t="shared" si="6"/>
        <v>-2.0215483787440203E-3</v>
      </c>
      <c r="I109" s="23">
        <f t="shared" si="6"/>
        <v>0</v>
      </c>
      <c r="J109" s="23">
        <f t="shared" si="6"/>
        <v>1.284756617345284E-3</v>
      </c>
    </row>
    <row r="110" spans="1:10" x14ac:dyDescent="0.2">
      <c r="A110" s="2">
        <v>43976</v>
      </c>
      <c r="B110" s="3">
        <v>1802.748901367188</v>
      </c>
      <c r="C110" s="3">
        <v>3464.08984375</v>
      </c>
      <c r="D110" s="3">
        <v>4182.09765625</v>
      </c>
      <c r="E110">
        <v>340</v>
      </c>
      <c r="F110">
        <v>0</v>
      </c>
      <c r="G110">
        <v>95</v>
      </c>
      <c r="H110" s="23">
        <f t="shared" si="6"/>
        <v>-4.2293614577832983E-3</v>
      </c>
      <c r="I110" s="23">
        <f t="shared" si="6"/>
        <v>0</v>
      </c>
      <c r="J110" s="23">
        <f t="shared" si="6"/>
        <v>1.3429670300248997E-3</v>
      </c>
    </row>
    <row r="111" spans="1:10" x14ac:dyDescent="0.2">
      <c r="A111" s="2">
        <v>43977</v>
      </c>
      <c r="B111" s="3">
        <v>1756.485717773438</v>
      </c>
      <c r="C111" s="3">
        <v>3464.08984375</v>
      </c>
      <c r="D111" s="3">
        <v>4031.109130859375</v>
      </c>
      <c r="E111">
        <v>63544</v>
      </c>
      <c r="F111">
        <v>0</v>
      </c>
      <c r="G111">
        <v>12209</v>
      </c>
      <c r="H111" s="23">
        <f t="shared" si="6"/>
        <v>-2.5662577610594761E-2</v>
      </c>
      <c r="I111" s="23">
        <f t="shared" si="6"/>
        <v>0</v>
      </c>
      <c r="J111" s="23">
        <f t="shared" si="6"/>
        <v>-3.6103538893927478E-2</v>
      </c>
    </row>
    <row r="112" spans="1:10" x14ac:dyDescent="0.2">
      <c r="A112" s="2">
        <v>43978</v>
      </c>
      <c r="B112" s="3">
        <v>1769.749755859375</v>
      </c>
      <c r="C112" s="3">
        <v>3464.08984375</v>
      </c>
      <c r="D112" s="3">
        <v>4030.030517578125</v>
      </c>
      <c r="E112">
        <v>12976</v>
      </c>
      <c r="F112">
        <v>0</v>
      </c>
      <c r="G112">
        <v>11969</v>
      </c>
      <c r="H112" s="23">
        <f t="shared" si="6"/>
        <v>7.5514636707383342E-3</v>
      </c>
      <c r="I112" s="23">
        <f t="shared" si="6"/>
        <v>0</v>
      </c>
      <c r="J112" s="23">
        <f t="shared" si="6"/>
        <v>-2.6757233461949248E-4</v>
      </c>
    </row>
    <row r="113" spans="1:10" x14ac:dyDescent="0.2">
      <c r="A113" s="2">
        <v>43979</v>
      </c>
      <c r="B113" s="3">
        <v>1768.266479492188</v>
      </c>
      <c r="C113" s="3">
        <v>3343.435302734375</v>
      </c>
      <c r="D113" s="3">
        <v>4007.578857421875</v>
      </c>
      <c r="E113">
        <v>31352</v>
      </c>
      <c r="F113">
        <v>596</v>
      </c>
      <c r="G113">
        <v>9698</v>
      </c>
      <c r="H113" s="23">
        <f t="shared" si="6"/>
        <v>-8.3812774222802311E-4</v>
      </c>
      <c r="I113" s="23">
        <f t="shared" si="6"/>
        <v>-3.483008422351197E-2</v>
      </c>
      <c r="J113" s="23">
        <f t="shared" si="6"/>
        <v>-5.5710893647878956E-3</v>
      </c>
    </row>
    <row r="114" spans="1:10" x14ac:dyDescent="0.2">
      <c r="A114" s="2">
        <v>43980</v>
      </c>
      <c r="B114" s="3">
        <v>1773.926391601562</v>
      </c>
      <c r="C114" s="3">
        <v>3343.435302734375</v>
      </c>
      <c r="D114" s="3">
        <v>4066.413330078125</v>
      </c>
      <c r="E114">
        <v>1648</v>
      </c>
      <c r="F114">
        <v>0</v>
      </c>
      <c r="G114">
        <v>2649</v>
      </c>
      <c r="H114" s="23">
        <f t="shared" si="6"/>
        <v>3.2008253139534926E-3</v>
      </c>
      <c r="I114" s="23">
        <f t="shared" si="6"/>
        <v>0</v>
      </c>
      <c r="J114" s="23">
        <f t="shared" si="6"/>
        <v>1.4680802237313717E-2</v>
      </c>
    </row>
    <row r="115" spans="1:10" x14ac:dyDescent="0.2">
      <c r="A115" s="2">
        <v>43983</v>
      </c>
      <c r="B115" s="3">
        <v>1771.769287109375</v>
      </c>
      <c r="C115" s="3">
        <v>3354.094970703125</v>
      </c>
      <c r="D115" s="3">
        <v>4020.551513671875</v>
      </c>
      <c r="E115">
        <v>5888</v>
      </c>
      <c r="F115">
        <v>1442</v>
      </c>
      <c r="G115">
        <v>3256</v>
      </c>
      <c r="H115" s="23">
        <f t="shared" si="6"/>
        <v>-1.2160056372122474E-3</v>
      </c>
      <c r="I115" s="23">
        <f t="shared" si="6"/>
        <v>3.188238145368727E-3</v>
      </c>
      <c r="J115" s="23">
        <f t="shared" si="6"/>
        <v>-1.1278198422925434E-2</v>
      </c>
    </row>
    <row r="116" spans="1:10" x14ac:dyDescent="0.2">
      <c r="A116" s="2">
        <v>43984</v>
      </c>
      <c r="B116" s="3">
        <v>1750.398803710938</v>
      </c>
      <c r="C116" s="3">
        <v>3290.58642578125</v>
      </c>
      <c r="D116" s="3">
        <v>4000.59375</v>
      </c>
      <c r="E116">
        <v>10204</v>
      </c>
      <c r="F116">
        <v>46</v>
      </c>
      <c r="G116">
        <v>10239</v>
      </c>
      <c r="H116" s="23">
        <f t="shared" si="6"/>
        <v>-1.2061662629507919E-2</v>
      </c>
      <c r="I116" s="23">
        <f t="shared" si="6"/>
        <v>-1.8934629304357964E-2</v>
      </c>
      <c r="J116" s="23">
        <f t="shared" si="6"/>
        <v>-4.9639368141431994E-3</v>
      </c>
    </row>
    <row r="117" spans="1:10" x14ac:dyDescent="0.2">
      <c r="A117" s="2">
        <v>43985</v>
      </c>
      <c r="B117" s="3">
        <v>1767.752685546875</v>
      </c>
      <c r="C117" s="3">
        <v>3294.575927734375</v>
      </c>
      <c r="D117" s="3">
        <v>4020.172119140625</v>
      </c>
      <c r="E117">
        <v>15388</v>
      </c>
      <c r="F117">
        <v>1498</v>
      </c>
      <c r="G117">
        <v>8028</v>
      </c>
      <c r="H117" s="23">
        <f t="shared" si="6"/>
        <v>9.9142445705207027E-3</v>
      </c>
      <c r="I117" s="23">
        <f t="shared" si="6"/>
        <v>1.2123984715513014E-3</v>
      </c>
      <c r="J117" s="23">
        <f t="shared" si="6"/>
        <v>4.8938658519439571E-3</v>
      </c>
    </row>
    <row r="118" spans="1:10" x14ac:dyDescent="0.2">
      <c r="A118" s="2">
        <v>43986</v>
      </c>
      <c r="B118" s="3">
        <v>1761.785766601562</v>
      </c>
      <c r="C118" s="3">
        <v>3294.575927734375</v>
      </c>
      <c r="D118" s="3">
        <v>3997.09130859375</v>
      </c>
      <c r="E118">
        <v>3392</v>
      </c>
      <c r="F118">
        <v>0</v>
      </c>
      <c r="G118">
        <v>4578</v>
      </c>
      <c r="H118" s="23">
        <f t="shared" si="6"/>
        <v>-3.3754263218482849E-3</v>
      </c>
      <c r="I118" s="23">
        <f t="shared" si="6"/>
        <v>0</v>
      </c>
      <c r="J118" s="23">
        <f t="shared" si="6"/>
        <v>-5.7412493452665414E-3</v>
      </c>
    </row>
    <row r="119" spans="1:10" x14ac:dyDescent="0.2">
      <c r="A119" s="2">
        <v>43987</v>
      </c>
      <c r="B119" s="3">
        <v>1785.939819335938</v>
      </c>
      <c r="C119" s="3">
        <v>3218.79248046875</v>
      </c>
      <c r="D119" s="3">
        <v>4031.1591796875</v>
      </c>
      <c r="E119">
        <v>36756</v>
      </c>
      <c r="F119">
        <v>25</v>
      </c>
      <c r="G119">
        <v>9150</v>
      </c>
      <c r="H119" s="23">
        <f t="shared" si="6"/>
        <v>1.3709982900456996E-2</v>
      </c>
      <c r="I119" s="23">
        <f t="shared" si="6"/>
        <v>-2.3002489221045197E-2</v>
      </c>
      <c r="J119" s="23">
        <f t="shared" si="6"/>
        <v>8.5231655880624313E-3</v>
      </c>
    </row>
    <row r="120" spans="1:10" x14ac:dyDescent="0.2">
      <c r="A120" s="2">
        <v>43990</v>
      </c>
      <c r="B120" s="3">
        <v>1793.249389648438</v>
      </c>
      <c r="C120" s="3">
        <v>3218.79248046875</v>
      </c>
      <c r="D120" s="3">
        <v>4037.35498046875</v>
      </c>
      <c r="E120">
        <v>10608</v>
      </c>
      <c r="F120">
        <v>0</v>
      </c>
      <c r="G120">
        <v>5140</v>
      </c>
      <c r="H120" s="23">
        <f t="shared" si="6"/>
        <v>4.0928424537944874E-3</v>
      </c>
      <c r="I120" s="23">
        <f t="shared" si="6"/>
        <v>0</v>
      </c>
      <c r="J120" s="23">
        <f t="shared" si="6"/>
        <v>1.5369774561297955E-3</v>
      </c>
    </row>
    <row r="121" spans="1:10" x14ac:dyDescent="0.2">
      <c r="A121" s="2">
        <v>43991</v>
      </c>
      <c r="B121" s="3">
        <v>1875.302612304688</v>
      </c>
      <c r="C121" s="3">
        <v>3218.79248046875</v>
      </c>
      <c r="D121" s="3">
        <v>4131.82421875</v>
      </c>
      <c r="E121">
        <v>41120</v>
      </c>
      <c r="F121">
        <v>0</v>
      </c>
      <c r="G121">
        <v>7761</v>
      </c>
      <c r="H121" s="23">
        <f t="shared" si="6"/>
        <v>4.5756726939322423E-2</v>
      </c>
      <c r="I121" s="23">
        <f t="shared" si="6"/>
        <v>0</v>
      </c>
      <c r="J121" s="23">
        <f t="shared" si="6"/>
        <v>2.3398794195273354E-2</v>
      </c>
    </row>
    <row r="122" spans="1:10" x14ac:dyDescent="0.2">
      <c r="A122" s="2">
        <v>43992</v>
      </c>
      <c r="B122" s="3">
        <v>1918.090454101562</v>
      </c>
      <c r="C122" s="3">
        <v>3284.1943359375</v>
      </c>
      <c r="D122" s="3">
        <v>4284.89794921875</v>
      </c>
      <c r="E122">
        <v>26976</v>
      </c>
      <c r="F122">
        <v>8193</v>
      </c>
      <c r="G122">
        <v>8359</v>
      </c>
      <c r="H122" s="23">
        <f t="shared" si="6"/>
        <v>2.2816499863075101E-2</v>
      </c>
      <c r="I122" s="23">
        <f t="shared" si="6"/>
        <v>2.0318754895073399E-2</v>
      </c>
      <c r="J122" s="23">
        <f t="shared" si="6"/>
        <v>3.7047493398705056E-2</v>
      </c>
    </row>
    <row r="123" spans="1:10" x14ac:dyDescent="0.2">
      <c r="A123" s="2">
        <v>43993</v>
      </c>
      <c r="B123" s="3">
        <v>1910.551147460938</v>
      </c>
      <c r="C123" s="3">
        <v>3241.726318359375</v>
      </c>
      <c r="D123" s="3">
        <v>4233.62890625</v>
      </c>
      <c r="E123">
        <v>49176</v>
      </c>
      <c r="F123">
        <v>616</v>
      </c>
      <c r="G123">
        <v>12873</v>
      </c>
      <c r="H123" s="23">
        <f t="shared" si="6"/>
        <v>-3.9306314384195407E-3</v>
      </c>
      <c r="I123" s="23">
        <f t="shared" si="6"/>
        <v>-1.2931030637686747E-2</v>
      </c>
      <c r="J123" s="23">
        <f t="shared" si="6"/>
        <v>-1.1965055778772493E-2</v>
      </c>
    </row>
    <row r="124" spans="1:10" x14ac:dyDescent="0.2">
      <c r="A124" s="2">
        <v>43994</v>
      </c>
      <c r="B124" s="3">
        <v>1891.078491210938</v>
      </c>
      <c r="C124" s="3">
        <v>3206.826416015625</v>
      </c>
      <c r="D124" s="3">
        <v>4174.96337890625</v>
      </c>
      <c r="E124">
        <v>10468</v>
      </c>
      <c r="F124">
        <v>26</v>
      </c>
      <c r="G124">
        <v>5459</v>
      </c>
      <c r="H124" s="23">
        <f t="shared" si="6"/>
        <v>-1.0192166944014369E-2</v>
      </c>
      <c r="I124" s="23">
        <f t="shared" si="6"/>
        <v>-1.0765838604602673E-2</v>
      </c>
      <c r="J124" s="23">
        <f t="shared" si="6"/>
        <v>-1.3857031082044946E-2</v>
      </c>
    </row>
    <row r="125" spans="1:10" x14ac:dyDescent="0.2">
      <c r="A125" s="2">
        <v>43997</v>
      </c>
      <c r="B125" s="3">
        <v>1899.569213867188</v>
      </c>
      <c r="C125" s="3">
        <v>3157.965576171875</v>
      </c>
      <c r="D125" s="3">
        <v>4192.51416015625</v>
      </c>
      <c r="E125">
        <v>10612</v>
      </c>
      <c r="F125">
        <v>11</v>
      </c>
      <c r="G125">
        <v>3514</v>
      </c>
      <c r="H125" s="23">
        <f t="shared" si="6"/>
        <v>4.4898837862690222E-3</v>
      </c>
      <c r="I125" s="23">
        <f t="shared" si="6"/>
        <v>-1.5236509091894668E-2</v>
      </c>
      <c r="J125" s="23">
        <f t="shared" si="6"/>
        <v>4.2038168139808541E-3</v>
      </c>
    </row>
    <row r="126" spans="1:10" x14ac:dyDescent="0.2">
      <c r="A126" s="2">
        <v>43998</v>
      </c>
      <c r="B126" s="3">
        <v>1957.021606445312</v>
      </c>
      <c r="C126" s="3">
        <v>3157.965576171875</v>
      </c>
      <c r="D126" s="3">
        <v>4307.63037109375</v>
      </c>
      <c r="E126">
        <v>40272</v>
      </c>
      <c r="F126">
        <v>0</v>
      </c>
      <c r="G126">
        <v>18798</v>
      </c>
      <c r="H126" s="23">
        <f t="shared" si="6"/>
        <v>3.0244958782607911E-2</v>
      </c>
      <c r="I126" s="23">
        <f t="shared" si="6"/>
        <v>0</v>
      </c>
      <c r="J126" s="23">
        <f t="shared" si="6"/>
        <v>2.7457560437484485E-2</v>
      </c>
    </row>
    <row r="127" spans="1:10" x14ac:dyDescent="0.2">
      <c r="A127" s="2">
        <v>43999</v>
      </c>
      <c r="B127" s="3">
        <v>1967.871337890625</v>
      </c>
      <c r="C127" s="3">
        <v>3561.810546875</v>
      </c>
      <c r="D127" s="3">
        <v>4336.0400390625</v>
      </c>
      <c r="E127">
        <v>7996</v>
      </c>
      <c r="F127">
        <v>8030</v>
      </c>
      <c r="G127">
        <v>10631</v>
      </c>
      <c r="H127" s="23">
        <f t="shared" si="6"/>
        <v>5.5440018697698878E-3</v>
      </c>
      <c r="I127" s="23">
        <f t="shared" si="6"/>
        <v>0.12788137202960614</v>
      </c>
      <c r="J127" s="23">
        <f t="shared" si="6"/>
        <v>6.5951963193946472E-3</v>
      </c>
    </row>
    <row r="128" spans="1:10" x14ac:dyDescent="0.2">
      <c r="A128" s="2">
        <v>44000</v>
      </c>
      <c r="B128" s="3">
        <v>1997.138061523438</v>
      </c>
      <c r="C128" s="3">
        <v>3579.70849609375</v>
      </c>
      <c r="D128" s="3">
        <v>4454.76611328125</v>
      </c>
      <c r="E128">
        <v>7668</v>
      </c>
      <c r="F128">
        <v>6039</v>
      </c>
      <c r="G128">
        <v>14810</v>
      </c>
      <c r="H128" s="23">
        <f t="shared" si="6"/>
        <v>1.4872274964980337E-2</v>
      </c>
      <c r="I128" s="23">
        <f t="shared" si="6"/>
        <v>5.0249582293064865E-3</v>
      </c>
      <c r="J128" s="23">
        <f t="shared" si="6"/>
        <v>2.7381221840474534E-2</v>
      </c>
    </row>
    <row r="129" spans="1:10" x14ac:dyDescent="0.2">
      <c r="A129" s="2">
        <v>44001</v>
      </c>
      <c r="B129" s="3">
        <v>1960.224365234375</v>
      </c>
      <c r="C129" s="3">
        <v>3579.70849609375</v>
      </c>
      <c r="D129" s="3">
        <v>4422.2666015625</v>
      </c>
      <c r="E129">
        <v>126264</v>
      </c>
      <c r="F129">
        <v>0</v>
      </c>
      <c r="G129">
        <v>7977</v>
      </c>
      <c r="H129" s="23">
        <f t="shared" si="6"/>
        <v>-1.8483297174209823E-2</v>
      </c>
      <c r="I129" s="23">
        <f t="shared" si="6"/>
        <v>0</v>
      </c>
      <c r="J129" s="23">
        <f t="shared" si="6"/>
        <v>-7.2954473685739041E-3</v>
      </c>
    </row>
    <row r="130" spans="1:10" x14ac:dyDescent="0.2">
      <c r="A130" s="2">
        <v>44004</v>
      </c>
      <c r="B130" s="3">
        <v>2014.318969726562</v>
      </c>
      <c r="C130" s="3">
        <v>3538.875732421875</v>
      </c>
      <c r="D130" s="3">
        <v>4488.86328125</v>
      </c>
      <c r="E130">
        <v>12108</v>
      </c>
      <c r="F130">
        <v>10</v>
      </c>
      <c r="G130">
        <v>3741</v>
      </c>
      <c r="H130" s="23">
        <f t="shared" si="6"/>
        <v>2.7596129020526217E-2</v>
      </c>
      <c r="I130" s="23">
        <f t="shared" si="6"/>
        <v>-1.1406728708897029E-2</v>
      </c>
      <c r="J130" s="23">
        <f t="shared" si="6"/>
        <v>1.5059399554058883E-2</v>
      </c>
    </row>
    <row r="131" spans="1:10" x14ac:dyDescent="0.2">
      <c r="A131" s="2">
        <v>44005</v>
      </c>
      <c r="B131" s="3">
        <v>2058.45556640625</v>
      </c>
      <c r="C131" s="3">
        <v>3538.875732421875</v>
      </c>
      <c r="D131" s="3">
        <v>4518.740234375</v>
      </c>
      <c r="E131">
        <v>115348</v>
      </c>
      <c r="F131">
        <v>0</v>
      </c>
      <c r="G131">
        <v>11405</v>
      </c>
      <c r="H131" s="23">
        <f t="shared" si="6"/>
        <v>2.1911423832581711E-2</v>
      </c>
      <c r="I131" s="23">
        <f t="shared" si="6"/>
        <v>0</v>
      </c>
      <c r="J131" s="23">
        <f t="shared" si="6"/>
        <v>6.6557948534089473E-3</v>
      </c>
    </row>
    <row r="132" spans="1:10" x14ac:dyDescent="0.2">
      <c r="A132" s="2">
        <v>44006</v>
      </c>
      <c r="B132" s="3">
        <v>2044.724243164062</v>
      </c>
      <c r="C132" s="3">
        <v>3538.875732421875</v>
      </c>
      <c r="D132" s="3">
        <v>4486.87939453125</v>
      </c>
      <c r="E132">
        <v>89288</v>
      </c>
      <c r="F132">
        <v>0</v>
      </c>
      <c r="G132">
        <v>15113</v>
      </c>
      <c r="H132" s="23">
        <f t="shared" si="6"/>
        <v>-6.6706920791886892E-3</v>
      </c>
      <c r="I132" s="23">
        <f t="shared" si="6"/>
        <v>0</v>
      </c>
      <c r="J132" s="23">
        <f t="shared" si="6"/>
        <v>-7.05082350195263E-3</v>
      </c>
    </row>
    <row r="133" spans="1:10" x14ac:dyDescent="0.2">
      <c r="A133" s="2">
        <v>44007</v>
      </c>
      <c r="B133" s="3">
        <v>2063.24609375</v>
      </c>
      <c r="C133" s="3">
        <v>3655.542236328125</v>
      </c>
      <c r="D133" s="3">
        <v>4521.8740234375</v>
      </c>
      <c r="E133">
        <v>12772</v>
      </c>
      <c r="F133">
        <v>6310</v>
      </c>
      <c r="G133">
        <v>16780</v>
      </c>
      <c r="H133" s="23">
        <f t="shared" si="6"/>
        <v>9.0583611202637027E-3</v>
      </c>
      <c r="I133" s="23">
        <f t="shared" si="6"/>
        <v>3.2967109536340633E-2</v>
      </c>
      <c r="J133" s="23">
        <f t="shared" si="6"/>
        <v>7.7993246149878903E-3</v>
      </c>
    </row>
    <row r="134" spans="1:10" x14ac:dyDescent="0.2">
      <c r="A134" s="2">
        <v>44008</v>
      </c>
      <c r="B134" s="3">
        <v>2048.619384765625</v>
      </c>
      <c r="C134" s="3">
        <v>3677.479736328125</v>
      </c>
      <c r="D134" s="3">
        <v>4527.78173828125</v>
      </c>
      <c r="E134">
        <v>110512</v>
      </c>
      <c r="F134">
        <v>8</v>
      </c>
      <c r="G134">
        <v>8165</v>
      </c>
      <c r="H134" s="23">
        <f t="shared" si="6"/>
        <v>-7.0891732346821668E-3</v>
      </c>
      <c r="I134" s="23">
        <f t="shared" si="6"/>
        <v>6.0011616832078563E-3</v>
      </c>
      <c r="J134" s="23">
        <f t="shared" si="6"/>
        <v>1.306474884777753E-3</v>
      </c>
    </row>
    <row r="135" spans="1:10" x14ac:dyDescent="0.2">
      <c r="A135" s="2">
        <v>44011</v>
      </c>
      <c r="B135" s="3">
        <v>2080.885986328125</v>
      </c>
      <c r="C135" s="3">
        <v>3726.33984375</v>
      </c>
      <c r="D135" s="3">
        <v>4566.46826171875</v>
      </c>
      <c r="E135">
        <v>63484</v>
      </c>
      <c r="F135">
        <v>16</v>
      </c>
      <c r="G135">
        <v>7509</v>
      </c>
      <c r="H135" s="23">
        <f t="shared" si="6"/>
        <v>1.5750413084269166E-2</v>
      </c>
      <c r="I135" s="23">
        <f t="shared" si="6"/>
        <v>1.3286302284471807E-2</v>
      </c>
      <c r="J135" s="23">
        <f t="shared" si="6"/>
        <v>8.5442553713257485E-3</v>
      </c>
    </row>
    <row r="136" spans="1:10" x14ac:dyDescent="0.2">
      <c r="A136" s="2">
        <v>44012</v>
      </c>
      <c r="B136" s="3">
        <v>2096.8818359375</v>
      </c>
      <c r="C136" s="3">
        <v>3726.33984375</v>
      </c>
      <c r="D136" s="3">
        <v>4656.86572265625</v>
      </c>
      <c r="E136">
        <v>29300</v>
      </c>
      <c r="F136">
        <v>0</v>
      </c>
      <c r="G136">
        <v>14056</v>
      </c>
      <c r="H136" s="23">
        <f t="shared" si="6"/>
        <v>7.6870379802023159E-3</v>
      </c>
      <c r="I136" s="23">
        <f t="shared" si="6"/>
        <v>0</v>
      </c>
      <c r="J136" s="23">
        <f t="shared" si="6"/>
        <v>1.9795924499314443E-2</v>
      </c>
    </row>
    <row r="137" spans="1:10" x14ac:dyDescent="0.2">
      <c r="A137" s="2">
        <v>44013</v>
      </c>
      <c r="B137" s="3">
        <v>2070.760498046875</v>
      </c>
      <c r="C137" s="3">
        <v>3726.33984375</v>
      </c>
      <c r="D137" s="3">
        <v>4659.39111328125</v>
      </c>
      <c r="E137">
        <v>8476</v>
      </c>
      <c r="F137">
        <v>22</v>
      </c>
      <c r="G137">
        <v>12144</v>
      </c>
      <c r="H137" s="23">
        <f t="shared" si="6"/>
        <v>-1.245722932162574E-2</v>
      </c>
      <c r="I137" s="23">
        <f t="shared" si="6"/>
        <v>0</v>
      </c>
      <c r="J137" s="23">
        <f t="shared" si="6"/>
        <v>5.4229406115657852E-4</v>
      </c>
    </row>
    <row r="138" spans="1:10" x14ac:dyDescent="0.2">
      <c r="A138" s="2">
        <v>44014</v>
      </c>
      <c r="B138" s="3">
        <v>2049.410400390625</v>
      </c>
      <c r="C138" s="3">
        <v>3654.5458984375</v>
      </c>
      <c r="D138" s="3">
        <v>4653.802734375</v>
      </c>
      <c r="E138">
        <v>21888</v>
      </c>
      <c r="F138">
        <v>63</v>
      </c>
      <c r="G138">
        <v>8715</v>
      </c>
      <c r="H138" s="23">
        <f t="shared" si="6"/>
        <v>-1.0310268945340262E-2</v>
      </c>
      <c r="I138" s="23">
        <f t="shared" si="6"/>
        <v>-1.9266612365728353E-2</v>
      </c>
      <c r="J138" s="23">
        <f t="shared" si="6"/>
        <v>-1.1993796550627822E-3</v>
      </c>
    </row>
    <row r="139" spans="1:10" x14ac:dyDescent="0.2">
      <c r="A139" s="2">
        <v>44015</v>
      </c>
      <c r="B139" s="3">
        <v>2078.5322265625</v>
      </c>
      <c r="C139" s="3">
        <v>3654.5458984375</v>
      </c>
      <c r="D139" s="3">
        <v>4626.82080078125</v>
      </c>
      <c r="E139">
        <v>528</v>
      </c>
      <c r="F139">
        <v>0</v>
      </c>
      <c r="G139">
        <v>267</v>
      </c>
      <c r="H139" s="23">
        <f t="shared" si="6"/>
        <v>1.4209855754769407E-2</v>
      </c>
      <c r="I139" s="23">
        <f t="shared" si="6"/>
        <v>0</v>
      </c>
      <c r="J139" s="23">
        <f t="shared" si="6"/>
        <v>-5.7978249474240906E-3</v>
      </c>
    </row>
    <row r="140" spans="1:10" x14ac:dyDescent="0.2">
      <c r="A140" s="2">
        <v>44018</v>
      </c>
      <c r="B140" s="3">
        <v>2087.406982421875</v>
      </c>
      <c r="C140" s="3">
        <v>3654.5458984375</v>
      </c>
      <c r="D140" s="3">
        <v>4709.375</v>
      </c>
      <c r="E140">
        <v>13160</v>
      </c>
      <c r="F140">
        <v>0</v>
      </c>
      <c r="G140">
        <v>10670</v>
      </c>
      <c r="H140" s="23">
        <f t="shared" si="6"/>
        <v>4.2697225214796131E-3</v>
      </c>
      <c r="I140" s="23">
        <f t="shared" si="6"/>
        <v>0</v>
      </c>
      <c r="J140" s="23">
        <f t="shared" si="6"/>
        <v>1.7842532221003848E-2</v>
      </c>
    </row>
    <row r="141" spans="1:10" x14ac:dyDescent="0.2">
      <c r="A141" s="2">
        <v>44019</v>
      </c>
      <c r="B141" s="3">
        <v>2128.80517578125</v>
      </c>
      <c r="C141" s="3">
        <v>3654.5458984375</v>
      </c>
      <c r="D141" s="3">
        <v>4764.43798828125</v>
      </c>
      <c r="E141">
        <v>5872</v>
      </c>
      <c r="F141">
        <v>0</v>
      </c>
      <c r="G141">
        <v>3580</v>
      </c>
      <c r="H141" s="23">
        <f t="shared" si="6"/>
        <v>1.9832353588921769E-2</v>
      </c>
      <c r="I141" s="23">
        <f t="shared" si="6"/>
        <v>0</v>
      </c>
      <c r="J141" s="23">
        <f t="shared" si="6"/>
        <v>1.1692207199734517E-2</v>
      </c>
    </row>
    <row r="142" spans="1:10" x14ac:dyDescent="0.2">
      <c r="A142" s="2">
        <v>44020</v>
      </c>
      <c r="B142" s="3">
        <v>2158.244140625</v>
      </c>
      <c r="C142" s="3">
        <v>3797.137451171875</v>
      </c>
      <c r="D142" s="3">
        <v>4823.53125</v>
      </c>
      <c r="E142">
        <v>32836</v>
      </c>
      <c r="F142">
        <v>8</v>
      </c>
      <c r="G142">
        <v>4932</v>
      </c>
      <c r="H142" s="23">
        <f t="shared" si="6"/>
        <v>1.382886756320767E-2</v>
      </c>
      <c r="I142" s="23">
        <f t="shared" si="6"/>
        <v>3.9017584317476928E-2</v>
      </c>
      <c r="J142" s="23">
        <f t="shared" si="6"/>
        <v>1.2402986850515774E-2</v>
      </c>
    </row>
    <row r="143" spans="1:10" x14ac:dyDescent="0.2">
      <c r="A143" s="2">
        <v>44021</v>
      </c>
      <c r="B143" s="3">
        <v>2158.09912109375</v>
      </c>
      <c r="C143" s="3">
        <v>3819.074462890625</v>
      </c>
      <c r="D143" s="3">
        <v>4833.53076171875</v>
      </c>
      <c r="E143">
        <v>12240</v>
      </c>
      <c r="F143">
        <v>18</v>
      </c>
      <c r="G143">
        <v>8585</v>
      </c>
      <c r="H143" s="23">
        <f t="shared" ref="H143:J206" si="7">B143/B142-1</f>
        <v>-6.7193293159184542E-5</v>
      </c>
      <c r="I143" s="23">
        <f t="shared" si="7"/>
        <v>5.7772498364472291E-3</v>
      </c>
      <c r="J143" s="23">
        <f t="shared" si="7"/>
        <v>2.073068712626247E-3</v>
      </c>
    </row>
    <row r="144" spans="1:10" x14ac:dyDescent="0.2">
      <c r="A144" s="2">
        <v>44022</v>
      </c>
      <c r="B144" s="3">
        <v>2147.8779296875</v>
      </c>
      <c r="C144" s="3">
        <v>3605.6748046875</v>
      </c>
      <c r="D144" s="3">
        <v>4785.61279296875</v>
      </c>
      <c r="E144">
        <v>7644</v>
      </c>
      <c r="F144">
        <v>25</v>
      </c>
      <c r="G144">
        <v>8221</v>
      </c>
      <c r="H144" s="23">
        <f t="shared" si="7"/>
        <v>-4.7362010884235417E-3</v>
      </c>
      <c r="I144" s="23">
        <f t="shared" si="7"/>
        <v>-5.5877323230195564E-2</v>
      </c>
      <c r="J144" s="23">
        <f t="shared" si="7"/>
        <v>-9.9136575543300465E-3</v>
      </c>
    </row>
    <row r="145" spans="1:10" x14ac:dyDescent="0.2">
      <c r="A145" s="2">
        <v>44025</v>
      </c>
      <c r="B145" s="3">
        <v>2169.895263671875</v>
      </c>
      <c r="C145" s="3">
        <v>3769.217529296875</v>
      </c>
      <c r="D145" s="3">
        <v>4709.64404296875</v>
      </c>
      <c r="E145">
        <v>26096</v>
      </c>
      <c r="F145">
        <v>42</v>
      </c>
      <c r="G145">
        <v>14058</v>
      </c>
      <c r="H145" s="23">
        <f t="shared" si="7"/>
        <v>1.0250738033133144E-2</v>
      </c>
      <c r="I145" s="23">
        <f t="shared" si="7"/>
        <v>4.5357036745733215E-2</v>
      </c>
      <c r="J145" s="23">
        <f t="shared" si="7"/>
        <v>-1.5874403819635563E-2</v>
      </c>
    </row>
    <row r="146" spans="1:10" x14ac:dyDescent="0.2">
      <c r="A146" s="2">
        <v>44026</v>
      </c>
      <c r="B146" s="3">
        <v>2177.15478515625</v>
      </c>
      <c r="C146" s="3">
        <v>3769.217529296875</v>
      </c>
      <c r="D146" s="3">
        <v>4654.52294921875</v>
      </c>
      <c r="E146">
        <v>30100</v>
      </c>
      <c r="F146">
        <v>0</v>
      </c>
      <c r="G146">
        <v>13554</v>
      </c>
      <c r="H146" s="23">
        <f t="shared" si="7"/>
        <v>3.3455630812753157E-3</v>
      </c>
      <c r="I146" s="23">
        <f t="shared" si="7"/>
        <v>0</v>
      </c>
      <c r="J146" s="23">
        <f t="shared" si="7"/>
        <v>-1.1703876821071657E-2</v>
      </c>
    </row>
    <row r="147" spans="1:10" x14ac:dyDescent="0.2">
      <c r="A147" s="2">
        <v>44027</v>
      </c>
      <c r="B147" s="3">
        <v>2176.216064453125</v>
      </c>
      <c r="C147" s="3">
        <v>3769.217529296875</v>
      </c>
      <c r="D147" s="3">
        <v>4627.9375</v>
      </c>
      <c r="E147">
        <v>27060</v>
      </c>
      <c r="F147">
        <v>0</v>
      </c>
      <c r="G147">
        <v>16587</v>
      </c>
      <c r="H147" s="23">
        <f t="shared" si="7"/>
        <v>-4.3116856436908879E-4</v>
      </c>
      <c r="I147" s="23">
        <f t="shared" si="7"/>
        <v>0</v>
      </c>
      <c r="J147" s="23">
        <f t="shared" si="7"/>
        <v>-5.7117452226145282E-3</v>
      </c>
    </row>
    <row r="148" spans="1:10" x14ac:dyDescent="0.2">
      <c r="A148" s="2">
        <v>44028</v>
      </c>
      <c r="B148" s="3">
        <v>2166.010009765625</v>
      </c>
      <c r="C148" s="3">
        <v>3689.44580078125</v>
      </c>
      <c r="D148" s="3">
        <v>4571.8974609375</v>
      </c>
      <c r="E148">
        <v>404984</v>
      </c>
      <c r="F148">
        <v>8</v>
      </c>
      <c r="G148">
        <v>12470</v>
      </c>
      <c r="H148" s="23">
        <f t="shared" si="7"/>
        <v>-4.6898168128653994E-3</v>
      </c>
      <c r="I148" s="23">
        <f t="shared" si="7"/>
        <v>-2.1164002314959518E-2</v>
      </c>
      <c r="J148" s="23">
        <f t="shared" si="7"/>
        <v>-1.2109074304158196E-2</v>
      </c>
    </row>
    <row r="149" spans="1:10" x14ac:dyDescent="0.2">
      <c r="A149" s="2">
        <v>44029</v>
      </c>
      <c r="B149" s="3">
        <v>2180.792236328125</v>
      </c>
      <c r="C149" s="3">
        <v>3812.563232421875</v>
      </c>
      <c r="D149" s="3">
        <v>4581.34765625</v>
      </c>
      <c r="E149">
        <v>14008</v>
      </c>
      <c r="F149">
        <v>57</v>
      </c>
      <c r="G149">
        <v>7638</v>
      </c>
      <c r="H149" s="23">
        <f t="shared" si="7"/>
        <v>6.8246344642237666E-3</v>
      </c>
      <c r="I149" s="23">
        <f t="shared" si="7"/>
        <v>3.3370169474926215E-2</v>
      </c>
      <c r="J149" s="23">
        <f t="shared" si="7"/>
        <v>2.0670182114195246E-3</v>
      </c>
    </row>
    <row r="150" spans="1:10" x14ac:dyDescent="0.2">
      <c r="A150" s="2">
        <v>44032</v>
      </c>
      <c r="B150" s="3">
        <v>2208.97509765625</v>
      </c>
      <c r="C150" s="3">
        <v>3788.162841796875</v>
      </c>
      <c r="D150" s="3">
        <v>4757.0146484375</v>
      </c>
      <c r="E150">
        <v>25892</v>
      </c>
      <c r="F150">
        <v>52</v>
      </c>
      <c r="G150">
        <v>17958</v>
      </c>
      <c r="H150" s="23">
        <f t="shared" si="7"/>
        <v>1.2923221597476608E-2</v>
      </c>
      <c r="I150" s="23">
        <f t="shared" si="7"/>
        <v>-6.3999963115365377E-3</v>
      </c>
      <c r="J150" s="23">
        <f t="shared" si="7"/>
        <v>3.8343955833137988E-2</v>
      </c>
    </row>
    <row r="151" spans="1:10" x14ac:dyDescent="0.2">
      <c r="A151" s="2">
        <v>44033</v>
      </c>
      <c r="B151" s="3">
        <v>2166.98193359375</v>
      </c>
      <c r="C151" s="3">
        <v>3788.162841796875</v>
      </c>
      <c r="D151" s="3">
        <v>4647.29638671875</v>
      </c>
      <c r="E151">
        <v>13940</v>
      </c>
      <c r="F151">
        <v>0</v>
      </c>
      <c r="G151">
        <v>11902</v>
      </c>
      <c r="H151" s="23">
        <f t="shared" si="7"/>
        <v>-1.9010247832605853E-2</v>
      </c>
      <c r="I151" s="23">
        <f t="shared" si="7"/>
        <v>0</v>
      </c>
      <c r="J151" s="23">
        <f t="shared" si="7"/>
        <v>-2.3064520466588911E-2</v>
      </c>
    </row>
    <row r="152" spans="1:10" x14ac:dyDescent="0.2">
      <c r="A152" s="2">
        <v>44034</v>
      </c>
      <c r="B152" s="3">
        <v>2174.213623046875</v>
      </c>
      <c r="C152" s="3">
        <v>3788.162841796875</v>
      </c>
      <c r="D152" s="3">
        <v>4720.74072265625</v>
      </c>
      <c r="E152">
        <v>8448</v>
      </c>
      <c r="F152">
        <v>0</v>
      </c>
      <c r="G152">
        <v>14415</v>
      </c>
      <c r="H152" s="23">
        <f t="shared" si="7"/>
        <v>3.3372172333396843E-3</v>
      </c>
      <c r="I152" s="23">
        <f t="shared" si="7"/>
        <v>0</v>
      </c>
      <c r="J152" s="23">
        <f t="shared" si="7"/>
        <v>1.5803669451208702E-2</v>
      </c>
    </row>
    <row r="153" spans="1:10" x14ac:dyDescent="0.2">
      <c r="A153" s="2">
        <v>44035</v>
      </c>
      <c r="B153" s="3">
        <v>2084.78857421875</v>
      </c>
      <c r="C153" s="3">
        <v>3788.162841796875</v>
      </c>
      <c r="D153" s="3">
        <v>4557.24853515625</v>
      </c>
      <c r="E153">
        <v>151032</v>
      </c>
      <c r="F153">
        <v>0</v>
      </c>
      <c r="G153">
        <v>17916</v>
      </c>
      <c r="H153" s="23">
        <f t="shared" si="7"/>
        <v>-4.1129835578349261E-2</v>
      </c>
      <c r="I153" s="23">
        <f t="shared" si="7"/>
        <v>0</v>
      </c>
      <c r="J153" s="23">
        <f t="shared" si="7"/>
        <v>-3.4632740306060894E-2</v>
      </c>
    </row>
    <row r="154" spans="1:10" x14ac:dyDescent="0.2">
      <c r="A154" s="2">
        <v>44036</v>
      </c>
      <c r="B154" s="3">
        <v>2060.95166015625</v>
      </c>
      <c r="C154" s="3">
        <v>3349.967041015625</v>
      </c>
      <c r="D154" s="3">
        <v>4471.19287109375</v>
      </c>
      <c r="E154">
        <v>30788</v>
      </c>
      <c r="F154">
        <v>42</v>
      </c>
      <c r="G154">
        <v>53920</v>
      </c>
      <c r="H154" s="23">
        <f t="shared" si="7"/>
        <v>-1.1433732109469519E-2</v>
      </c>
      <c r="I154" s="23">
        <f t="shared" si="7"/>
        <v>-0.11567501690962056</v>
      </c>
      <c r="J154" s="23">
        <f t="shared" si="7"/>
        <v>-1.8883250145045993E-2</v>
      </c>
    </row>
    <row r="155" spans="1:10" x14ac:dyDescent="0.2">
      <c r="A155" s="2">
        <v>44039</v>
      </c>
      <c r="B155" s="3">
        <v>2080.8935546875</v>
      </c>
      <c r="C155" s="3">
        <v>3531.89599609375</v>
      </c>
      <c r="D155" s="3">
        <v>4473.54638671875</v>
      </c>
      <c r="E155">
        <v>10900</v>
      </c>
      <c r="F155">
        <v>89</v>
      </c>
      <c r="G155">
        <v>10203</v>
      </c>
      <c r="H155" s="23">
        <f t="shared" si="7"/>
        <v>9.6760612666373369E-3</v>
      </c>
      <c r="I155" s="23">
        <f t="shared" si="7"/>
        <v>5.4307685075901224E-2</v>
      </c>
      <c r="J155" s="23">
        <f t="shared" si="7"/>
        <v>5.2637309390424214E-4</v>
      </c>
    </row>
    <row r="156" spans="1:10" x14ac:dyDescent="0.2">
      <c r="A156" s="2">
        <v>44040</v>
      </c>
      <c r="B156" s="3">
        <v>2049.63720703125</v>
      </c>
      <c r="C156" s="3">
        <v>3568.790771484375</v>
      </c>
      <c r="D156" s="3">
        <v>4432.0361328125</v>
      </c>
      <c r="E156">
        <v>125876</v>
      </c>
      <c r="F156">
        <v>231</v>
      </c>
      <c r="G156">
        <v>4413</v>
      </c>
      <c r="H156" s="23">
        <f t="shared" si="7"/>
        <v>-1.502063744963833E-2</v>
      </c>
      <c r="I156" s="23">
        <f t="shared" si="7"/>
        <v>1.0446166996828321E-2</v>
      </c>
      <c r="J156" s="23">
        <f t="shared" si="7"/>
        <v>-9.2790485037748116E-3</v>
      </c>
    </row>
    <row r="157" spans="1:10" x14ac:dyDescent="0.2">
      <c r="A157" s="2">
        <v>44041</v>
      </c>
      <c r="B157" s="3">
        <v>2084.96337890625</v>
      </c>
      <c r="C157" s="3">
        <v>3568.790771484375</v>
      </c>
      <c r="D157" s="3">
        <v>4485.05126953125</v>
      </c>
      <c r="E157">
        <v>5628</v>
      </c>
      <c r="F157">
        <v>0</v>
      </c>
      <c r="G157">
        <v>3465</v>
      </c>
      <c r="H157" s="23">
        <f t="shared" si="7"/>
        <v>1.7235329137182953E-2</v>
      </c>
      <c r="I157" s="23">
        <f t="shared" si="7"/>
        <v>0</v>
      </c>
      <c r="J157" s="23">
        <f t="shared" si="7"/>
        <v>1.1961801558036278E-2</v>
      </c>
    </row>
    <row r="158" spans="1:10" x14ac:dyDescent="0.2">
      <c r="A158" s="2">
        <v>44042</v>
      </c>
      <c r="B158" s="3">
        <v>2120.81591796875</v>
      </c>
      <c r="C158" s="3">
        <v>3351.114013671875</v>
      </c>
      <c r="D158" s="3">
        <v>4488.27587890625</v>
      </c>
      <c r="E158">
        <v>13560</v>
      </c>
      <c r="F158">
        <v>896</v>
      </c>
      <c r="G158">
        <v>5255</v>
      </c>
      <c r="H158" s="23">
        <f t="shared" si="7"/>
        <v>1.7195764407770042E-2</v>
      </c>
      <c r="I158" s="23">
        <f t="shared" si="7"/>
        <v>-6.0994541779192391E-2</v>
      </c>
      <c r="J158" s="23">
        <f t="shared" si="7"/>
        <v>7.1896823050976444E-4</v>
      </c>
    </row>
    <row r="159" spans="1:10" x14ac:dyDescent="0.2">
      <c r="A159" s="2">
        <v>44043</v>
      </c>
      <c r="B159" s="3">
        <v>2360.90087890625</v>
      </c>
      <c r="C159" s="3">
        <v>3351.114013671875</v>
      </c>
      <c r="D159" s="3">
        <v>4539.31591796875</v>
      </c>
      <c r="E159">
        <v>247844</v>
      </c>
      <c r="F159">
        <v>0</v>
      </c>
      <c r="G159">
        <v>20883</v>
      </c>
      <c r="H159" s="23">
        <f t="shared" si="7"/>
        <v>0.11320405458265603</v>
      </c>
      <c r="I159" s="23">
        <f t="shared" si="7"/>
        <v>0</v>
      </c>
      <c r="J159" s="23">
        <f t="shared" si="7"/>
        <v>1.137185869130164E-2</v>
      </c>
    </row>
    <row r="160" spans="1:10" x14ac:dyDescent="0.2">
      <c r="A160" s="2">
        <v>44046</v>
      </c>
      <c r="B160" s="3">
        <v>2461.613525390625</v>
      </c>
      <c r="C160" s="3">
        <v>3465.0869140625</v>
      </c>
      <c r="D160" s="3">
        <v>4900.2685546875</v>
      </c>
      <c r="E160">
        <v>80696</v>
      </c>
      <c r="F160">
        <v>2176</v>
      </c>
      <c r="G160">
        <v>76834</v>
      </c>
      <c r="H160" s="23">
        <f t="shared" si="7"/>
        <v>4.2658566221142058E-2</v>
      </c>
      <c r="I160" s="23">
        <f t="shared" si="7"/>
        <v>3.4010451427685995E-2</v>
      </c>
      <c r="J160" s="23">
        <f t="shared" si="7"/>
        <v>7.951696758754534E-2</v>
      </c>
    </row>
    <row r="161" spans="1:10" x14ac:dyDescent="0.2">
      <c r="A161" s="2">
        <v>44047</v>
      </c>
      <c r="B161" s="3">
        <v>2488.4013671875</v>
      </c>
      <c r="C161" s="3">
        <v>3465.0869140625</v>
      </c>
      <c r="D161" s="3">
        <v>4817.45458984375</v>
      </c>
      <c r="E161">
        <v>40508</v>
      </c>
      <c r="F161">
        <v>0</v>
      </c>
      <c r="G161">
        <v>91268</v>
      </c>
      <c r="H161" s="23">
        <f t="shared" si="7"/>
        <v>1.0882228879784961E-2</v>
      </c>
      <c r="I161" s="23">
        <f t="shared" si="7"/>
        <v>0</v>
      </c>
      <c r="J161" s="23">
        <f t="shared" si="7"/>
        <v>-1.6899882918566145E-2</v>
      </c>
    </row>
    <row r="162" spans="1:10" x14ac:dyDescent="0.2">
      <c r="A162" s="2">
        <v>44048</v>
      </c>
      <c r="B162" s="3">
        <v>2455.736572265625</v>
      </c>
      <c r="C162" s="3">
        <v>3430.187744140625</v>
      </c>
      <c r="D162" s="3">
        <v>4734.61083984375</v>
      </c>
      <c r="E162">
        <v>160720</v>
      </c>
      <c r="F162">
        <v>1274</v>
      </c>
      <c r="G162">
        <v>4815</v>
      </c>
      <c r="H162" s="23">
        <f t="shared" si="7"/>
        <v>-1.3126819231253806E-2</v>
      </c>
      <c r="I162" s="23">
        <f t="shared" si="7"/>
        <v>-1.0071657879703433E-2</v>
      </c>
      <c r="J162" s="23">
        <f t="shared" si="7"/>
        <v>-1.71965814010272E-2</v>
      </c>
    </row>
    <row r="163" spans="1:10" x14ac:dyDescent="0.2">
      <c r="A163" s="2">
        <v>44049</v>
      </c>
      <c r="B163" s="3">
        <v>2546.038330078125</v>
      </c>
      <c r="C163" s="3">
        <v>3460.1015625</v>
      </c>
      <c r="D163" s="3">
        <v>4817.17578125</v>
      </c>
      <c r="E163">
        <v>58844</v>
      </c>
      <c r="F163">
        <v>10</v>
      </c>
      <c r="G163">
        <v>9034</v>
      </c>
      <c r="H163" s="23">
        <f t="shared" si="7"/>
        <v>3.6771760795657693E-2</v>
      </c>
      <c r="I163" s="23">
        <f t="shared" si="7"/>
        <v>8.7207525041370637E-3</v>
      </c>
      <c r="J163" s="23">
        <f t="shared" si="7"/>
        <v>1.7438590878775306E-2</v>
      </c>
    </row>
    <row r="164" spans="1:10" x14ac:dyDescent="0.2">
      <c r="A164" s="2">
        <v>44050</v>
      </c>
      <c r="B164" s="3">
        <v>2485.76220703125</v>
      </c>
      <c r="C164" s="3">
        <v>3493.85498046875</v>
      </c>
      <c r="D164" s="3">
        <v>4745.33837890625</v>
      </c>
      <c r="E164">
        <v>92368</v>
      </c>
      <c r="F164">
        <v>11</v>
      </c>
      <c r="G164">
        <v>10728</v>
      </c>
      <c r="H164" s="23">
        <f t="shared" si="7"/>
        <v>-2.3674475884667978E-2</v>
      </c>
      <c r="I164" s="23">
        <f t="shared" si="7"/>
        <v>9.7550367696035423E-3</v>
      </c>
      <c r="J164" s="23">
        <f t="shared" si="7"/>
        <v>-1.4912763329784307E-2</v>
      </c>
    </row>
    <row r="165" spans="1:10" x14ac:dyDescent="0.2">
      <c r="A165" s="2">
        <v>44053</v>
      </c>
      <c r="B165" s="3">
        <v>2529.374755859375</v>
      </c>
      <c r="C165" s="3">
        <v>3493.85498046875</v>
      </c>
      <c r="D165" s="3">
        <v>4653.73291015625</v>
      </c>
      <c r="E165">
        <v>10920</v>
      </c>
      <c r="F165">
        <v>0</v>
      </c>
      <c r="G165">
        <v>15889</v>
      </c>
      <c r="H165" s="23">
        <f t="shared" si="7"/>
        <v>1.7544940020715716E-2</v>
      </c>
      <c r="I165" s="23">
        <f t="shared" si="7"/>
        <v>0</v>
      </c>
      <c r="J165" s="23">
        <f t="shared" si="7"/>
        <v>-1.9304306971490215E-2</v>
      </c>
    </row>
    <row r="166" spans="1:10" x14ac:dyDescent="0.2">
      <c r="A166" s="2">
        <v>44054</v>
      </c>
      <c r="B166" s="3">
        <v>2451.5048828125</v>
      </c>
      <c r="C166" s="3">
        <v>3490.015869140625</v>
      </c>
      <c r="D166" s="3">
        <v>4569.70263671875</v>
      </c>
      <c r="E166">
        <v>18948</v>
      </c>
      <c r="F166">
        <v>10</v>
      </c>
      <c r="G166">
        <v>6874</v>
      </c>
      <c r="H166" s="23">
        <f t="shared" si="7"/>
        <v>-3.0786214208269103E-2</v>
      </c>
      <c r="I166" s="23">
        <f t="shared" si="7"/>
        <v>-1.0988181677792364E-3</v>
      </c>
      <c r="J166" s="23">
        <f t="shared" si="7"/>
        <v>-1.8056531188997416E-2</v>
      </c>
    </row>
    <row r="167" spans="1:10" x14ac:dyDescent="0.2">
      <c r="A167" s="2">
        <v>44055</v>
      </c>
      <c r="B167" s="3">
        <v>2519.59033203125</v>
      </c>
      <c r="C167" s="3">
        <v>3490.015869140625</v>
      </c>
      <c r="D167" s="3">
        <v>4652.72509765625</v>
      </c>
      <c r="E167">
        <v>149756</v>
      </c>
      <c r="F167">
        <v>0</v>
      </c>
      <c r="G167">
        <v>8066</v>
      </c>
      <c r="H167" s="23">
        <f t="shared" si="7"/>
        <v>2.7772920093325881E-2</v>
      </c>
      <c r="I167" s="23">
        <f t="shared" si="7"/>
        <v>0</v>
      </c>
      <c r="J167" s="23">
        <f t="shared" si="7"/>
        <v>1.8168022634644343E-2</v>
      </c>
    </row>
    <row r="168" spans="1:10" x14ac:dyDescent="0.2">
      <c r="A168" s="2">
        <v>44056</v>
      </c>
      <c r="B168" s="3">
        <v>2552.193115234375</v>
      </c>
      <c r="C168" s="3">
        <v>3490.75390625</v>
      </c>
      <c r="D168" s="3">
        <v>4623.65576171875</v>
      </c>
      <c r="E168">
        <v>85688</v>
      </c>
      <c r="F168">
        <v>0</v>
      </c>
      <c r="G168">
        <v>6308</v>
      </c>
      <c r="H168" s="23">
        <f t="shared" si="7"/>
        <v>1.2939715948521391E-2</v>
      </c>
      <c r="I168" s="23">
        <f t="shared" si="7"/>
        <v>2.114709895451039E-4</v>
      </c>
      <c r="J168" s="23">
        <f t="shared" si="7"/>
        <v>-6.2478086126651622E-3</v>
      </c>
    </row>
    <row r="169" spans="1:10" x14ac:dyDescent="0.2">
      <c r="A169" s="2">
        <v>44057</v>
      </c>
      <c r="B169" s="3">
        <v>2517.118896484375</v>
      </c>
      <c r="C169" s="3">
        <v>3315.21875</v>
      </c>
      <c r="D169" s="3">
        <v>4570.28125</v>
      </c>
      <c r="E169">
        <v>106912</v>
      </c>
      <c r="F169">
        <v>615</v>
      </c>
      <c r="G169">
        <v>3641</v>
      </c>
      <c r="H169" s="23">
        <f t="shared" si="7"/>
        <v>-1.3742776179685334E-2</v>
      </c>
      <c r="I169" s="23">
        <f t="shared" si="7"/>
        <v>-5.0285743700154262E-2</v>
      </c>
      <c r="J169" s="23">
        <f t="shared" si="7"/>
        <v>-1.1543790123966557E-2</v>
      </c>
    </row>
    <row r="170" spans="1:10" x14ac:dyDescent="0.2">
      <c r="A170" s="2">
        <v>44060</v>
      </c>
      <c r="B170" s="3">
        <v>2539.75634765625</v>
      </c>
      <c r="C170" s="3">
        <v>3345.139892578125</v>
      </c>
      <c r="D170" s="3">
        <v>4647.2265625</v>
      </c>
      <c r="E170">
        <v>115728</v>
      </c>
      <c r="F170">
        <v>102</v>
      </c>
      <c r="G170">
        <v>2039</v>
      </c>
      <c r="H170" s="23">
        <f t="shared" si="7"/>
        <v>8.9933976513754121E-3</v>
      </c>
      <c r="I170" s="23">
        <f t="shared" si="7"/>
        <v>9.0253901279138127E-3</v>
      </c>
      <c r="J170" s="23">
        <f t="shared" si="7"/>
        <v>1.6836012553931967E-2</v>
      </c>
    </row>
    <row r="171" spans="1:10" x14ac:dyDescent="0.2">
      <c r="A171" s="2">
        <v>44061</v>
      </c>
      <c r="B171" s="3">
        <v>2554.65966796875</v>
      </c>
      <c r="C171" s="3">
        <v>3345.139892578125</v>
      </c>
      <c r="D171" s="3">
        <v>4665.46826171875</v>
      </c>
      <c r="E171">
        <v>15988</v>
      </c>
      <c r="F171">
        <v>0</v>
      </c>
      <c r="G171">
        <v>3587</v>
      </c>
      <c r="H171" s="23">
        <f t="shared" si="7"/>
        <v>5.8680118375344925E-3</v>
      </c>
      <c r="I171" s="23">
        <f t="shared" si="7"/>
        <v>0</v>
      </c>
      <c r="J171" s="23">
        <f t="shared" si="7"/>
        <v>3.9252872597062005E-3</v>
      </c>
    </row>
    <row r="172" spans="1:10" x14ac:dyDescent="0.2">
      <c r="A172" s="2">
        <v>44062</v>
      </c>
      <c r="B172" s="3">
        <v>2565.747314453125</v>
      </c>
      <c r="C172" s="3">
        <v>3345.139892578125</v>
      </c>
      <c r="D172" s="3">
        <v>4637.21533203125</v>
      </c>
      <c r="E172">
        <v>123588</v>
      </c>
      <c r="F172">
        <v>0</v>
      </c>
      <c r="G172">
        <v>5150</v>
      </c>
      <c r="H172" s="23">
        <f t="shared" si="7"/>
        <v>4.3401657854453823E-3</v>
      </c>
      <c r="I172" s="23">
        <f t="shared" si="7"/>
        <v>0</v>
      </c>
      <c r="J172" s="23">
        <f t="shared" si="7"/>
        <v>-6.0557543428859661E-3</v>
      </c>
    </row>
    <row r="173" spans="1:10" x14ac:dyDescent="0.2">
      <c r="A173" s="2">
        <v>44063</v>
      </c>
      <c r="B173" s="3">
        <v>2612.551025390625</v>
      </c>
      <c r="C173" s="3">
        <v>3379.049560546875</v>
      </c>
      <c r="D173" s="3">
        <v>4734.1689453125</v>
      </c>
      <c r="E173">
        <v>313844</v>
      </c>
      <c r="F173">
        <v>11</v>
      </c>
      <c r="G173">
        <v>4718</v>
      </c>
      <c r="H173" s="23">
        <f t="shared" si="7"/>
        <v>1.8241746049523222E-2</v>
      </c>
      <c r="I173" s="23">
        <f t="shared" si="7"/>
        <v>1.013699547931779E-2</v>
      </c>
      <c r="J173" s="23">
        <f t="shared" si="7"/>
        <v>2.090772291973364E-2</v>
      </c>
    </row>
    <row r="174" spans="1:10" x14ac:dyDescent="0.2">
      <c r="A174" s="2">
        <v>44064</v>
      </c>
      <c r="B174" s="3">
        <v>2727.789794921875</v>
      </c>
      <c r="C174" s="3">
        <v>3379.049560546875</v>
      </c>
      <c r="D174" s="3">
        <v>4669.22998046875</v>
      </c>
      <c r="E174">
        <v>103328</v>
      </c>
      <c r="F174">
        <v>0</v>
      </c>
      <c r="G174">
        <v>4569</v>
      </c>
      <c r="H174" s="23">
        <f t="shared" si="7"/>
        <v>4.4109672274829315E-2</v>
      </c>
      <c r="I174" s="23">
        <f t="shared" si="7"/>
        <v>0</v>
      </c>
      <c r="J174" s="23">
        <f t="shared" si="7"/>
        <v>-1.3717078032892904E-2</v>
      </c>
    </row>
    <row r="175" spans="1:10" x14ac:dyDescent="0.2">
      <c r="A175" s="2">
        <v>44067</v>
      </c>
      <c r="B175" s="3">
        <v>2762.39697265625</v>
      </c>
      <c r="C175" s="3">
        <v>3281.298583984375</v>
      </c>
      <c r="D175" s="3">
        <v>4693.232421875</v>
      </c>
      <c r="E175">
        <v>331660</v>
      </c>
      <c r="F175">
        <v>790</v>
      </c>
      <c r="G175">
        <v>5891</v>
      </c>
      <c r="H175" s="23">
        <f t="shared" si="7"/>
        <v>1.2686893175860137E-2</v>
      </c>
      <c r="I175" s="23">
        <f t="shared" si="7"/>
        <v>-2.8928541831354404E-2</v>
      </c>
      <c r="J175" s="23">
        <f t="shared" si="7"/>
        <v>5.1405566885014409E-3</v>
      </c>
    </row>
    <row r="176" spans="1:10" x14ac:dyDescent="0.2">
      <c r="A176" s="2">
        <v>44068</v>
      </c>
      <c r="B176" s="3">
        <v>2731.67529296875</v>
      </c>
      <c r="C176" s="3">
        <v>3287.842041015625</v>
      </c>
      <c r="D176" s="3">
        <v>4721.60546875</v>
      </c>
      <c r="E176">
        <v>295460</v>
      </c>
      <c r="F176">
        <v>425</v>
      </c>
      <c r="G176">
        <v>5046</v>
      </c>
      <c r="H176" s="23">
        <f t="shared" si="7"/>
        <v>-1.1121384794292921E-2</v>
      </c>
      <c r="I176" s="23">
        <f t="shared" si="7"/>
        <v>1.9941669018441743E-3</v>
      </c>
      <c r="J176" s="23">
        <f t="shared" si="7"/>
        <v>6.0455234952256909E-3</v>
      </c>
    </row>
    <row r="177" spans="1:10" x14ac:dyDescent="0.2">
      <c r="A177" s="2">
        <v>44069</v>
      </c>
      <c r="B177" s="3">
        <v>2764.78125</v>
      </c>
      <c r="C177" s="3">
        <v>3230.942138671875</v>
      </c>
      <c r="D177" s="3">
        <v>4834.88623046875</v>
      </c>
      <c r="E177">
        <v>25108</v>
      </c>
      <c r="F177">
        <v>26</v>
      </c>
      <c r="G177">
        <v>17718</v>
      </c>
      <c r="H177" s="23">
        <f t="shared" si="7"/>
        <v>1.2119287060385231E-2</v>
      </c>
      <c r="I177" s="23">
        <f t="shared" si="7"/>
        <v>-1.7306154503144433E-2</v>
      </c>
      <c r="J177" s="23">
        <f t="shared" si="7"/>
        <v>2.3992000701562155E-2</v>
      </c>
    </row>
    <row r="178" spans="1:10" x14ac:dyDescent="0.2">
      <c r="A178" s="2">
        <v>44070</v>
      </c>
      <c r="B178" s="3">
        <v>2770.8857421875</v>
      </c>
      <c r="C178" s="3">
        <v>3230.942138671875</v>
      </c>
      <c r="D178" s="3">
        <v>5045.5888671875</v>
      </c>
      <c r="E178">
        <v>25384</v>
      </c>
      <c r="F178">
        <v>0</v>
      </c>
      <c r="G178">
        <v>31823</v>
      </c>
      <c r="H178" s="23">
        <f t="shared" si="7"/>
        <v>2.2079476224385886E-3</v>
      </c>
      <c r="I178" s="23">
        <f t="shared" si="7"/>
        <v>0</v>
      </c>
      <c r="J178" s="23">
        <f t="shared" si="7"/>
        <v>4.3579647312264047E-2</v>
      </c>
    </row>
    <row r="179" spans="1:10" x14ac:dyDescent="0.2">
      <c r="A179" s="2">
        <v>44071</v>
      </c>
      <c r="B179" s="3">
        <v>2734.796142578125</v>
      </c>
      <c r="C179" s="3">
        <v>3195.8447265625</v>
      </c>
      <c r="D179" s="3">
        <v>4963.34716796875</v>
      </c>
      <c r="E179">
        <v>45412</v>
      </c>
      <c r="F179">
        <v>1227</v>
      </c>
      <c r="G179">
        <v>6490</v>
      </c>
      <c r="H179" s="23">
        <f t="shared" si="7"/>
        <v>-1.3024571551219499E-2</v>
      </c>
      <c r="I179" s="23">
        <f t="shared" si="7"/>
        <v>-1.0862903327573115E-2</v>
      </c>
      <c r="J179" s="23">
        <f t="shared" si="7"/>
        <v>-1.6299722665392813E-2</v>
      </c>
    </row>
    <row r="180" spans="1:10" x14ac:dyDescent="0.2">
      <c r="A180" s="2">
        <v>44074</v>
      </c>
      <c r="B180" s="3">
        <v>2843.8974609375</v>
      </c>
      <c r="C180" s="3">
        <v>3242.41162109375</v>
      </c>
      <c r="D180" s="3">
        <v>4933.06689453125</v>
      </c>
      <c r="E180">
        <v>314429</v>
      </c>
      <c r="F180">
        <v>421</v>
      </c>
      <c r="G180">
        <v>6973</v>
      </c>
      <c r="H180" s="23">
        <f t="shared" si="7"/>
        <v>3.9893766361877248E-2</v>
      </c>
      <c r="I180" s="23">
        <f t="shared" si="7"/>
        <v>1.4571075416839108E-2</v>
      </c>
      <c r="J180" s="23">
        <f t="shared" si="7"/>
        <v>-6.100776837235089E-3</v>
      </c>
    </row>
    <row r="181" spans="1:10" x14ac:dyDescent="0.2">
      <c r="A181" s="2">
        <v>44075</v>
      </c>
      <c r="B181" s="3">
        <v>2919.73779296875</v>
      </c>
      <c r="C181" s="3">
        <v>3185.5625</v>
      </c>
      <c r="D181" s="3">
        <v>4938.787109375</v>
      </c>
      <c r="E181">
        <v>135737</v>
      </c>
      <c r="F181">
        <v>592</v>
      </c>
      <c r="G181">
        <v>7819</v>
      </c>
      <c r="H181" s="23">
        <f t="shared" si="7"/>
        <v>2.6667744907458379E-2</v>
      </c>
      <c r="I181" s="23">
        <f t="shared" si="7"/>
        <v>-1.7532974753702968E-2</v>
      </c>
      <c r="J181" s="23">
        <f t="shared" si="7"/>
        <v>1.1595656345328997E-3</v>
      </c>
    </row>
    <row r="182" spans="1:10" x14ac:dyDescent="0.2">
      <c r="A182" s="2">
        <v>44076</v>
      </c>
      <c r="B182" s="3">
        <v>2854.5537109375</v>
      </c>
      <c r="C182" s="3">
        <v>3244.197021484375</v>
      </c>
      <c r="D182" s="3">
        <v>5034.6728515625</v>
      </c>
      <c r="E182">
        <v>399369</v>
      </c>
      <c r="F182">
        <v>627</v>
      </c>
      <c r="G182">
        <v>11542</v>
      </c>
      <c r="H182" s="23">
        <f t="shared" si="7"/>
        <v>-2.2325320509336444E-2</v>
      </c>
      <c r="I182" s="23">
        <f t="shared" si="7"/>
        <v>1.840633215778209E-2</v>
      </c>
      <c r="J182" s="23">
        <f t="shared" si="7"/>
        <v>1.9414836085055454E-2</v>
      </c>
    </row>
    <row r="183" spans="1:10" x14ac:dyDescent="0.2">
      <c r="A183" s="2">
        <v>44077</v>
      </c>
      <c r="B183" s="3">
        <v>2628.3505859375</v>
      </c>
      <c r="C183" s="3">
        <v>3244.197021484375</v>
      </c>
      <c r="D183" s="3">
        <v>4705.20751953125</v>
      </c>
      <c r="E183">
        <v>126447</v>
      </c>
      <c r="F183">
        <v>0</v>
      </c>
      <c r="G183">
        <v>26122</v>
      </c>
      <c r="H183" s="23">
        <f t="shared" si="7"/>
        <v>-7.9242903762252181E-2</v>
      </c>
      <c r="I183" s="23">
        <f t="shared" si="7"/>
        <v>0</v>
      </c>
      <c r="J183" s="23">
        <f t="shared" si="7"/>
        <v>-6.5439273165286416E-2</v>
      </c>
    </row>
    <row r="184" spans="1:10" x14ac:dyDescent="0.2">
      <c r="A184" s="2">
        <v>44078</v>
      </c>
      <c r="B184" s="3">
        <v>2613.060546875</v>
      </c>
      <c r="C184" s="3">
        <v>3222.464599609375</v>
      </c>
      <c r="D184" s="3">
        <v>4624.86962890625</v>
      </c>
      <c r="E184">
        <v>233249</v>
      </c>
      <c r="F184">
        <v>55</v>
      </c>
      <c r="G184">
        <v>27141</v>
      </c>
      <c r="H184" s="23">
        <f t="shared" si="7"/>
        <v>-5.8173514386956615E-3</v>
      </c>
      <c r="I184" s="23">
        <f t="shared" si="7"/>
        <v>-6.6988600664753539E-3</v>
      </c>
      <c r="J184" s="23">
        <f t="shared" si="7"/>
        <v>-1.7074250241146283E-2</v>
      </c>
    </row>
    <row r="185" spans="1:10" x14ac:dyDescent="0.2">
      <c r="A185" s="2">
        <v>44081</v>
      </c>
      <c r="B185" s="3">
        <v>2689.0205078125</v>
      </c>
      <c r="C185" s="3">
        <v>3222.464599609375</v>
      </c>
      <c r="D185" s="3">
        <v>4519.642578125</v>
      </c>
      <c r="E185">
        <v>2538</v>
      </c>
      <c r="F185">
        <v>0</v>
      </c>
      <c r="G185">
        <v>619</v>
      </c>
      <c r="H185" s="23">
        <f t="shared" si="7"/>
        <v>2.9069345916359124E-2</v>
      </c>
      <c r="I185" s="23">
        <f t="shared" si="7"/>
        <v>0</v>
      </c>
      <c r="J185" s="23">
        <f t="shared" si="7"/>
        <v>-2.2752436117023156E-2</v>
      </c>
    </row>
    <row r="186" spans="1:10" x14ac:dyDescent="0.2">
      <c r="A186" s="2">
        <v>44082</v>
      </c>
      <c r="B186" s="3">
        <v>2467.231689453125</v>
      </c>
      <c r="C186" s="3">
        <v>3245.57275390625</v>
      </c>
      <c r="D186" s="3">
        <v>4424.46435546875</v>
      </c>
      <c r="E186">
        <v>46226</v>
      </c>
      <c r="F186">
        <v>81</v>
      </c>
      <c r="G186">
        <v>26180</v>
      </c>
      <c r="H186" s="23">
        <f t="shared" si="7"/>
        <v>-8.2479407544496119E-2</v>
      </c>
      <c r="I186" s="23">
        <f t="shared" si="7"/>
        <v>7.1709567576556665E-3</v>
      </c>
      <c r="J186" s="23">
        <f t="shared" si="7"/>
        <v>-2.1058794143791637E-2</v>
      </c>
    </row>
    <row r="187" spans="1:10" x14ac:dyDescent="0.2">
      <c r="A187" s="2">
        <v>44083</v>
      </c>
      <c r="B187" s="3">
        <v>2504.9423828125</v>
      </c>
      <c r="C187" s="3">
        <v>3245.57275390625</v>
      </c>
      <c r="D187" s="3">
        <v>4514.623046875</v>
      </c>
      <c r="E187">
        <v>53608</v>
      </c>
      <c r="F187">
        <v>0</v>
      </c>
      <c r="G187">
        <v>8201</v>
      </c>
      <c r="H187" s="23">
        <f t="shared" si="7"/>
        <v>1.5284617784612653E-2</v>
      </c>
      <c r="I187" s="23">
        <f t="shared" si="7"/>
        <v>0</v>
      </c>
      <c r="J187" s="23">
        <f t="shared" si="7"/>
        <v>2.0377312181261376E-2</v>
      </c>
    </row>
    <row r="188" spans="1:10" x14ac:dyDescent="0.2">
      <c r="A188" s="2">
        <v>44084</v>
      </c>
      <c r="B188" s="3">
        <v>2441.815673828125</v>
      </c>
      <c r="C188" s="3">
        <v>3245.57275390625</v>
      </c>
      <c r="D188" s="3">
        <v>4415.54248046875</v>
      </c>
      <c r="E188">
        <v>201989</v>
      </c>
      <c r="F188">
        <v>0</v>
      </c>
      <c r="G188">
        <v>16960</v>
      </c>
      <c r="H188" s="23">
        <f t="shared" si="7"/>
        <v>-2.5200862669542801E-2</v>
      </c>
      <c r="I188" s="23">
        <f t="shared" si="7"/>
        <v>0</v>
      </c>
      <c r="J188" s="23">
        <f t="shared" si="7"/>
        <v>-2.1946586764277742E-2</v>
      </c>
    </row>
    <row r="189" spans="1:10" x14ac:dyDescent="0.2">
      <c r="A189" s="2">
        <v>44085</v>
      </c>
      <c r="B189" s="3">
        <v>2375.6123046875</v>
      </c>
      <c r="C189" s="3">
        <v>3245.57275390625</v>
      </c>
      <c r="D189" s="3">
        <v>4336.642578125</v>
      </c>
      <c r="E189">
        <v>58277</v>
      </c>
      <c r="F189">
        <v>0</v>
      </c>
      <c r="G189">
        <v>5761</v>
      </c>
      <c r="H189" s="23">
        <f t="shared" si="7"/>
        <v>-2.711235325835859E-2</v>
      </c>
      <c r="I189" s="23">
        <f t="shared" si="7"/>
        <v>0</v>
      </c>
      <c r="J189" s="23">
        <f t="shared" si="7"/>
        <v>-1.7868676995578148E-2</v>
      </c>
    </row>
    <row r="190" spans="1:10" x14ac:dyDescent="0.2">
      <c r="A190" s="2">
        <v>44088</v>
      </c>
      <c r="B190" s="3">
        <v>2432.457763671875</v>
      </c>
      <c r="C190" s="3">
        <v>3245.57275390625</v>
      </c>
      <c r="D190" s="3">
        <v>4327.849609375</v>
      </c>
      <c r="E190">
        <v>23766</v>
      </c>
      <c r="F190">
        <v>0</v>
      </c>
      <c r="G190">
        <v>6174</v>
      </c>
      <c r="H190" s="23">
        <f t="shared" si="7"/>
        <v>2.3928760964997853E-2</v>
      </c>
      <c r="I190" s="23">
        <f t="shared" si="7"/>
        <v>0</v>
      </c>
      <c r="J190" s="23">
        <f t="shared" si="7"/>
        <v>-2.0275982148848515E-3</v>
      </c>
    </row>
    <row r="191" spans="1:10" x14ac:dyDescent="0.2">
      <c r="A191" s="2">
        <v>44089</v>
      </c>
      <c r="B191" s="3">
        <v>2428.083740234375</v>
      </c>
      <c r="C191" s="3">
        <v>3131.704833984375</v>
      </c>
      <c r="D191" s="3">
        <v>4366.9912109375</v>
      </c>
      <c r="E191">
        <v>42613</v>
      </c>
      <c r="F191">
        <v>23</v>
      </c>
      <c r="G191">
        <v>4241</v>
      </c>
      <c r="H191" s="23">
        <f t="shared" si="7"/>
        <v>-1.7981909091392412E-3</v>
      </c>
      <c r="I191" s="23">
        <f t="shared" si="7"/>
        <v>-3.5084075618033173E-2</v>
      </c>
      <c r="J191" s="23">
        <f t="shared" si="7"/>
        <v>9.0441223922641534E-3</v>
      </c>
    </row>
    <row r="192" spans="1:10" x14ac:dyDescent="0.2">
      <c r="A192" s="2">
        <v>44091</v>
      </c>
      <c r="B192" s="3">
        <v>2298.86279296875</v>
      </c>
      <c r="C192" s="3">
        <v>3131.704833984375</v>
      </c>
      <c r="D192" s="3">
        <v>4213.82080078125</v>
      </c>
      <c r="E192">
        <v>36374</v>
      </c>
      <c r="F192">
        <v>0</v>
      </c>
      <c r="G192">
        <v>5852</v>
      </c>
      <c r="H192" s="23">
        <f t="shared" si="7"/>
        <v>-5.3219312466196822E-2</v>
      </c>
      <c r="I192" s="23">
        <f t="shared" si="7"/>
        <v>0</v>
      </c>
      <c r="J192" s="23">
        <f t="shared" si="7"/>
        <v>-3.5074586313025291E-2</v>
      </c>
    </row>
    <row r="193" spans="1:10" x14ac:dyDescent="0.2">
      <c r="A193" s="2">
        <v>44092</v>
      </c>
      <c r="B193" s="3">
        <v>2264.277587890625</v>
      </c>
      <c r="C193" s="3">
        <v>3131.704833984375</v>
      </c>
      <c r="D193" s="3">
        <v>4221.35546875</v>
      </c>
      <c r="E193">
        <v>33028</v>
      </c>
      <c r="F193">
        <v>0</v>
      </c>
      <c r="G193">
        <v>8309</v>
      </c>
      <c r="H193" s="23">
        <f t="shared" si="7"/>
        <v>-1.5044484248432077E-2</v>
      </c>
      <c r="I193" s="23">
        <f t="shared" si="7"/>
        <v>0</v>
      </c>
      <c r="J193" s="23">
        <f t="shared" si="7"/>
        <v>1.7880845733528883E-3</v>
      </c>
    </row>
    <row r="194" spans="1:10" x14ac:dyDescent="0.2">
      <c r="A194" s="2">
        <v>44095</v>
      </c>
      <c r="B194" s="3">
        <v>2341.60693359375</v>
      </c>
      <c r="C194" s="3">
        <v>3131.704833984375</v>
      </c>
      <c r="D194" s="3">
        <v>4287.82080078125</v>
      </c>
      <c r="E194">
        <v>50600</v>
      </c>
      <c r="F194">
        <v>0</v>
      </c>
      <c r="G194">
        <v>5570</v>
      </c>
      <c r="H194" s="23">
        <f t="shared" si="7"/>
        <v>3.4151884078472916E-2</v>
      </c>
      <c r="I194" s="23">
        <f t="shared" si="7"/>
        <v>0</v>
      </c>
      <c r="J194" s="23">
        <f t="shared" si="7"/>
        <v>1.574502136180711E-2</v>
      </c>
    </row>
    <row r="195" spans="1:10" x14ac:dyDescent="0.2">
      <c r="A195" s="2">
        <v>44096</v>
      </c>
      <c r="B195" s="3">
        <v>2431.898681640625</v>
      </c>
      <c r="C195" s="3">
        <v>3220.469970703125</v>
      </c>
      <c r="D195" s="3">
        <v>4492.50830078125</v>
      </c>
      <c r="E195">
        <v>35847</v>
      </c>
      <c r="F195">
        <v>360</v>
      </c>
      <c r="G195">
        <v>12866</v>
      </c>
      <c r="H195" s="23">
        <f t="shared" si="7"/>
        <v>3.8559737226393054E-2</v>
      </c>
      <c r="I195" s="23">
        <f t="shared" si="7"/>
        <v>2.8344030304355616E-2</v>
      </c>
      <c r="J195" s="23">
        <f t="shared" si="7"/>
        <v>4.7736952990830472E-2</v>
      </c>
    </row>
    <row r="196" spans="1:10" x14ac:dyDescent="0.2">
      <c r="A196" s="2">
        <v>44097</v>
      </c>
      <c r="B196" s="3">
        <v>2402.906005859375</v>
      </c>
      <c r="C196" s="3">
        <v>3325.1923828125</v>
      </c>
      <c r="D196" s="3">
        <v>4480.10205078125</v>
      </c>
      <c r="E196">
        <v>48106</v>
      </c>
      <c r="F196">
        <v>29</v>
      </c>
      <c r="G196">
        <v>8565</v>
      </c>
      <c r="H196" s="23">
        <f t="shared" si="7"/>
        <v>-1.1921827171554211E-2</v>
      </c>
      <c r="I196" s="23">
        <f t="shared" si="7"/>
        <v>3.2517742150072193E-2</v>
      </c>
      <c r="J196" s="23">
        <f t="shared" si="7"/>
        <v>-2.7615419203215197E-3</v>
      </c>
    </row>
    <row r="197" spans="1:10" x14ac:dyDescent="0.2">
      <c r="A197" s="2">
        <v>44098</v>
      </c>
      <c r="B197" s="3">
        <v>2396.465087890625</v>
      </c>
      <c r="C197" s="3">
        <v>3273.330078125</v>
      </c>
      <c r="D197" s="3">
        <v>4469.7919921875</v>
      </c>
      <c r="E197">
        <v>237737</v>
      </c>
      <c r="F197">
        <v>56</v>
      </c>
      <c r="G197">
        <v>12323</v>
      </c>
      <c r="H197" s="23">
        <f t="shared" si="7"/>
        <v>-2.6804702110877487E-3</v>
      </c>
      <c r="I197" s="23">
        <f t="shared" si="7"/>
        <v>-1.5596783198340569E-2</v>
      </c>
      <c r="J197" s="23">
        <f t="shared" si="7"/>
        <v>-2.3012999429224967E-3</v>
      </c>
    </row>
    <row r="198" spans="1:10" x14ac:dyDescent="0.2">
      <c r="A198" s="2">
        <v>44099</v>
      </c>
      <c r="B198" s="3">
        <v>2497.9013671875</v>
      </c>
      <c r="C198" s="3">
        <v>3335.744873046875</v>
      </c>
      <c r="D198" s="3">
        <v>4633.74169921875</v>
      </c>
      <c r="E198">
        <v>136852</v>
      </c>
      <c r="F198">
        <v>900</v>
      </c>
      <c r="G198">
        <v>8624</v>
      </c>
      <c r="H198" s="23">
        <f t="shared" si="7"/>
        <v>4.2327459644387888E-2</v>
      </c>
      <c r="I198" s="23">
        <f t="shared" si="7"/>
        <v>1.9067675251872807E-2</v>
      </c>
      <c r="J198" s="23">
        <f t="shared" si="7"/>
        <v>3.6679493658275053E-2</v>
      </c>
    </row>
    <row r="199" spans="1:10" x14ac:dyDescent="0.2">
      <c r="A199" s="2">
        <v>44102</v>
      </c>
      <c r="B199" s="3">
        <v>2569.248046875</v>
      </c>
      <c r="C199" s="3">
        <v>3351.12451171875</v>
      </c>
      <c r="D199" s="3">
        <v>4676.2978515625</v>
      </c>
      <c r="E199">
        <v>157266</v>
      </c>
      <c r="F199">
        <v>394</v>
      </c>
      <c r="G199">
        <v>7563</v>
      </c>
      <c r="H199" s="23">
        <f t="shared" si="7"/>
        <v>2.8562648879860486E-2</v>
      </c>
      <c r="I199" s="23">
        <f t="shared" si="7"/>
        <v>4.6105560398650436E-3</v>
      </c>
      <c r="J199" s="23">
        <f t="shared" si="7"/>
        <v>9.1839716380661685E-3</v>
      </c>
    </row>
    <row r="200" spans="1:10" x14ac:dyDescent="0.2">
      <c r="A200" s="2">
        <v>44103</v>
      </c>
      <c r="B200" s="3">
        <v>2553.41845703125</v>
      </c>
      <c r="C200" s="3">
        <v>3265.35107421875</v>
      </c>
      <c r="D200" s="3">
        <v>4661.595703125</v>
      </c>
      <c r="E200">
        <v>192743</v>
      </c>
      <c r="F200">
        <v>77</v>
      </c>
      <c r="G200">
        <v>5069</v>
      </c>
      <c r="H200" s="23">
        <f t="shared" si="7"/>
        <v>-6.1611761709826629E-3</v>
      </c>
      <c r="I200" s="23">
        <f t="shared" si="7"/>
        <v>-2.5595419448025236E-2</v>
      </c>
      <c r="J200" s="23">
        <f t="shared" si="7"/>
        <v>-3.1439717708715564E-3</v>
      </c>
    </row>
    <row r="201" spans="1:10" x14ac:dyDescent="0.2">
      <c r="A201" s="2">
        <v>44104</v>
      </c>
      <c r="B201" s="3">
        <v>2562.915771484375</v>
      </c>
      <c r="C201" s="3">
        <v>3265.35107421875</v>
      </c>
      <c r="D201" s="3">
        <v>4653.23291015625</v>
      </c>
      <c r="E201">
        <v>155630</v>
      </c>
      <c r="F201">
        <v>0</v>
      </c>
      <c r="G201">
        <v>7288</v>
      </c>
      <c r="H201" s="23">
        <f t="shared" si="7"/>
        <v>3.7194508510629554E-3</v>
      </c>
      <c r="I201" s="23">
        <f t="shared" si="7"/>
        <v>0</v>
      </c>
      <c r="J201" s="23">
        <f t="shared" si="7"/>
        <v>-1.7939764624255172E-3</v>
      </c>
    </row>
    <row r="202" spans="1:10" x14ac:dyDescent="0.2">
      <c r="A202" s="2">
        <v>44105</v>
      </c>
      <c r="B202" s="3">
        <v>2536.600341796875</v>
      </c>
      <c r="C202" s="3">
        <v>3265.35107421875</v>
      </c>
      <c r="D202" s="3">
        <v>4613.912109375</v>
      </c>
      <c r="E202">
        <v>11441</v>
      </c>
      <c r="F202">
        <v>0</v>
      </c>
      <c r="G202">
        <v>7272</v>
      </c>
      <c r="H202" s="23">
        <f t="shared" si="7"/>
        <v>-1.0267770006448074E-2</v>
      </c>
      <c r="I202" s="23">
        <f t="shared" si="7"/>
        <v>0</v>
      </c>
      <c r="J202" s="23">
        <f t="shared" si="7"/>
        <v>-8.4502111844493299E-3</v>
      </c>
    </row>
    <row r="203" spans="1:10" x14ac:dyDescent="0.2">
      <c r="A203" s="2">
        <v>44106</v>
      </c>
      <c r="B203" s="3">
        <v>2454.01904296875</v>
      </c>
      <c r="C203" s="3">
        <v>3301.256103515625</v>
      </c>
      <c r="D203" s="3">
        <v>4471.72998046875</v>
      </c>
      <c r="E203">
        <v>31168</v>
      </c>
      <c r="F203">
        <v>11</v>
      </c>
      <c r="G203">
        <v>10229</v>
      </c>
      <c r="H203" s="23">
        <f t="shared" si="7"/>
        <v>-3.2555896751802149E-2</v>
      </c>
      <c r="I203" s="23">
        <f t="shared" si="7"/>
        <v>1.0995763849210416E-2</v>
      </c>
      <c r="J203" s="23">
        <f t="shared" si="7"/>
        <v>-3.0815959544905569E-2</v>
      </c>
    </row>
    <row r="204" spans="1:10" x14ac:dyDescent="0.2">
      <c r="A204" s="2">
        <v>44109</v>
      </c>
      <c r="B204" s="3">
        <v>2486.037109375</v>
      </c>
      <c r="C204" s="3">
        <v>3111.757080078125</v>
      </c>
      <c r="D204" s="3">
        <v>4487.38916015625</v>
      </c>
      <c r="E204">
        <v>6478</v>
      </c>
      <c r="F204">
        <v>191</v>
      </c>
      <c r="G204">
        <v>3761</v>
      </c>
      <c r="H204" s="23">
        <f t="shared" si="7"/>
        <v>1.3047195578203885E-2</v>
      </c>
      <c r="I204" s="23">
        <f t="shared" si="7"/>
        <v>-5.7402097109550465E-2</v>
      </c>
      <c r="J204" s="23">
        <f t="shared" si="7"/>
        <v>3.5018169155773826E-3</v>
      </c>
    </row>
    <row r="205" spans="1:10" x14ac:dyDescent="0.2">
      <c r="A205" s="2">
        <v>44110</v>
      </c>
      <c r="B205" s="3">
        <v>2452.81103515625</v>
      </c>
      <c r="C205" s="3">
        <v>3111.757080078125</v>
      </c>
      <c r="D205" s="3">
        <v>4452.658203125</v>
      </c>
      <c r="E205">
        <v>162938</v>
      </c>
      <c r="F205">
        <v>0</v>
      </c>
      <c r="G205">
        <v>3350</v>
      </c>
      <c r="H205" s="23">
        <f t="shared" si="7"/>
        <v>-1.336507572371004E-2</v>
      </c>
      <c r="I205" s="23">
        <f t="shared" si="7"/>
        <v>0</v>
      </c>
      <c r="J205" s="23">
        <f t="shared" si="7"/>
        <v>-7.7396801997089426E-3</v>
      </c>
    </row>
    <row r="206" spans="1:10" x14ac:dyDescent="0.2">
      <c r="A206" s="2">
        <v>44111</v>
      </c>
      <c r="B206" s="3">
        <v>2473.3837890625</v>
      </c>
      <c r="C206" s="3">
        <v>3178.08203125</v>
      </c>
      <c r="D206" s="3">
        <v>4517.078125</v>
      </c>
      <c r="E206">
        <v>159326</v>
      </c>
      <c r="F206">
        <v>51</v>
      </c>
      <c r="G206">
        <v>3606</v>
      </c>
      <c r="H206" s="23">
        <f t="shared" si="7"/>
        <v>8.3874190108328417E-3</v>
      </c>
      <c r="I206" s="23">
        <f t="shared" si="7"/>
        <v>2.1314308753885625E-2</v>
      </c>
      <c r="J206" s="23">
        <f t="shared" si="7"/>
        <v>1.4467744645162428E-2</v>
      </c>
    </row>
    <row r="207" spans="1:10" x14ac:dyDescent="0.2">
      <c r="A207" s="2">
        <v>44112</v>
      </c>
      <c r="B207" s="3">
        <v>2456.0966796875</v>
      </c>
      <c r="C207" s="3">
        <v>3280.96923828125</v>
      </c>
      <c r="D207" s="3">
        <v>4477.41845703125</v>
      </c>
      <c r="E207">
        <v>21999</v>
      </c>
      <c r="F207">
        <v>4434</v>
      </c>
      <c r="G207">
        <v>6761</v>
      </c>
      <c r="H207" s="23">
        <f t="shared" ref="H207:J270" si="8">B207/B206-1</f>
        <v>-6.9892547413972217E-3</v>
      </c>
      <c r="I207" s="23">
        <f t="shared" si="8"/>
        <v>3.2373993502861964E-2</v>
      </c>
      <c r="J207" s="23">
        <f t="shared" si="8"/>
        <v>-8.7799384627091914E-3</v>
      </c>
    </row>
    <row r="208" spans="1:10" x14ac:dyDescent="0.2">
      <c r="A208" s="2">
        <v>44113</v>
      </c>
      <c r="B208" s="3">
        <v>2456.0966796875</v>
      </c>
      <c r="C208" s="3">
        <v>3280.96923828125</v>
      </c>
      <c r="D208" s="3">
        <v>4477.41845703125</v>
      </c>
      <c r="E208">
        <v>6224</v>
      </c>
      <c r="F208">
        <v>0</v>
      </c>
      <c r="G208">
        <v>1281</v>
      </c>
      <c r="H208" s="23">
        <f t="shared" si="8"/>
        <v>0</v>
      </c>
      <c r="I208" s="23">
        <f t="shared" si="8"/>
        <v>0</v>
      </c>
      <c r="J208" s="23">
        <f t="shared" si="8"/>
        <v>0</v>
      </c>
    </row>
    <row r="209" spans="1:10" x14ac:dyDescent="0.2">
      <c r="A209" s="2">
        <v>44116</v>
      </c>
      <c r="B209" s="3">
        <v>2635.50146484375</v>
      </c>
      <c r="C209" s="3">
        <v>3270.33740234375</v>
      </c>
      <c r="D209" s="3">
        <v>4693.5517578125</v>
      </c>
      <c r="E209">
        <v>443822</v>
      </c>
      <c r="F209">
        <v>1576</v>
      </c>
      <c r="G209">
        <v>7083</v>
      </c>
      <c r="H209" s="23">
        <f t="shared" si="8"/>
        <v>7.304467557811134E-2</v>
      </c>
      <c r="I209" s="23">
        <f t="shared" si="8"/>
        <v>-3.2404558425758179E-3</v>
      </c>
      <c r="J209" s="23">
        <f t="shared" si="8"/>
        <v>4.8271856395695645E-2</v>
      </c>
    </row>
    <row r="210" spans="1:10" x14ac:dyDescent="0.2">
      <c r="A210" s="2">
        <v>44117</v>
      </c>
      <c r="B210" s="3">
        <v>2590.69970703125</v>
      </c>
      <c r="C210" s="3">
        <v>3180.226318359375</v>
      </c>
      <c r="D210" s="3">
        <v>4766.7734375</v>
      </c>
      <c r="E210">
        <v>168883</v>
      </c>
      <c r="F210">
        <v>602</v>
      </c>
      <c r="G210">
        <v>8756</v>
      </c>
      <c r="H210" s="23">
        <f t="shared" si="8"/>
        <v>-1.6999329505269722E-2</v>
      </c>
      <c r="I210" s="23">
        <f t="shared" si="8"/>
        <v>-2.755406335743682E-2</v>
      </c>
      <c r="J210" s="23">
        <f t="shared" si="8"/>
        <v>1.560048412497439E-2</v>
      </c>
    </row>
    <row r="211" spans="1:10" x14ac:dyDescent="0.2">
      <c r="A211" s="2">
        <v>44118</v>
      </c>
      <c r="B211" s="3">
        <v>2589.561279296875</v>
      </c>
      <c r="C211" s="3">
        <v>3146.665283203125</v>
      </c>
      <c r="D211" s="3">
        <v>4702.30419921875</v>
      </c>
      <c r="E211">
        <v>200678</v>
      </c>
      <c r="F211">
        <v>3526</v>
      </c>
      <c r="G211">
        <v>5287</v>
      </c>
      <c r="H211" s="23">
        <f t="shared" si="8"/>
        <v>-4.3942867298951693E-4</v>
      </c>
      <c r="I211" s="23">
        <f t="shared" si="8"/>
        <v>-1.0553033588365346E-2</v>
      </c>
      <c r="J211" s="23">
        <f t="shared" si="8"/>
        <v>-1.3524712077581325E-2</v>
      </c>
    </row>
    <row r="212" spans="1:10" x14ac:dyDescent="0.2">
      <c r="A212" s="2">
        <v>44119</v>
      </c>
      <c r="B212" s="3">
        <v>2569.87646484375</v>
      </c>
      <c r="C212" s="3">
        <v>3111.757080078125</v>
      </c>
      <c r="D212" s="3">
        <v>4661.55615234375</v>
      </c>
      <c r="E212">
        <v>297586</v>
      </c>
      <c r="F212">
        <v>10</v>
      </c>
      <c r="G212">
        <v>1844</v>
      </c>
      <c r="H212" s="23">
        <f t="shared" si="8"/>
        <v>-7.6016020978155741E-3</v>
      </c>
      <c r="I212" s="23">
        <f t="shared" si="8"/>
        <v>-1.109371349769539E-2</v>
      </c>
      <c r="J212" s="23">
        <f t="shared" si="8"/>
        <v>-8.6655488774567413E-3</v>
      </c>
    </row>
    <row r="213" spans="1:10" x14ac:dyDescent="0.2">
      <c r="A213" s="2">
        <v>44120</v>
      </c>
      <c r="B213" s="3">
        <v>2516.866455078125</v>
      </c>
      <c r="C213" s="3">
        <v>3092.8076171875</v>
      </c>
      <c r="D213" s="3">
        <v>4650.71826171875</v>
      </c>
      <c r="E213">
        <v>29681</v>
      </c>
      <c r="F213">
        <v>62</v>
      </c>
      <c r="G213">
        <v>5243</v>
      </c>
      <c r="H213" s="23">
        <f t="shared" si="8"/>
        <v>-2.0627454467484707E-2</v>
      </c>
      <c r="I213" s="23">
        <f t="shared" si="8"/>
        <v>-6.0896343779345274E-3</v>
      </c>
      <c r="J213" s="23">
        <f t="shared" si="8"/>
        <v>-2.3249512117430315E-3</v>
      </c>
    </row>
    <row r="214" spans="1:10" x14ac:dyDescent="0.2">
      <c r="A214" s="2">
        <v>44123</v>
      </c>
      <c r="B214" s="3">
        <v>2516.866455078125</v>
      </c>
      <c r="C214" s="3">
        <v>3092.8076171875</v>
      </c>
      <c r="D214" s="3">
        <v>4650.71826171875</v>
      </c>
      <c r="E214">
        <v>16800</v>
      </c>
      <c r="F214">
        <v>0</v>
      </c>
      <c r="G214">
        <v>4663</v>
      </c>
      <c r="H214" s="23">
        <f t="shared" si="8"/>
        <v>0</v>
      </c>
      <c r="I214" s="23">
        <f t="shared" si="8"/>
        <v>0</v>
      </c>
      <c r="J214" s="23">
        <f t="shared" si="8"/>
        <v>0</v>
      </c>
    </row>
    <row r="215" spans="1:10" x14ac:dyDescent="0.2">
      <c r="A215" s="2">
        <v>44124</v>
      </c>
      <c r="B215" s="3">
        <v>2481.413330078125</v>
      </c>
      <c r="C215" s="3">
        <v>3042.540771484375</v>
      </c>
      <c r="D215" s="3">
        <v>4543.81396484375</v>
      </c>
      <c r="E215">
        <v>11972</v>
      </c>
      <c r="F215">
        <v>37</v>
      </c>
      <c r="G215">
        <v>4284</v>
      </c>
      <c r="H215" s="23">
        <f t="shared" si="8"/>
        <v>-1.4086216186984579E-2</v>
      </c>
      <c r="I215" s="23">
        <f t="shared" si="8"/>
        <v>-1.6252820066718576E-2</v>
      </c>
      <c r="J215" s="23">
        <f t="shared" si="8"/>
        <v>-2.298662074522051E-2</v>
      </c>
    </row>
    <row r="216" spans="1:10" x14ac:dyDescent="0.2">
      <c r="A216" s="2">
        <v>44125</v>
      </c>
      <c r="B216" s="3">
        <v>2473.3837890625</v>
      </c>
      <c r="C216" s="3">
        <v>2992.074951171875</v>
      </c>
      <c r="D216" s="3">
        <v>4552.216796875</v>
      </c>
      <c r="E216">
        <v>34283</v>
      </c>
      <c r="F216">
        <v>26</v>
      </c>
      <c r="G216">
        <v>7521</v>
      </c>
      <c r="H216" s="23">
        <f t="shared" si="8"/>
        <v>-3.2358740554409016E-3</v>
      </c>
      <c r="I216" s="23">
        <f t="shared" si="8"/>
        <v>-1.6586735923304952E-2</v>
      </c>
      <c r="J216" s="23">
        <f t="shared" si="8"/>
        <v>1.8492905071079146E-3</v>
      </c>
    </row>
    <row r="217" spans="1:10" x14ac:dyDescent="0.2">
      <c r="A217" s="2">
        <v>44126</v>
      </c>
      <c r="B217" s="3">
        <v>2434.794189453125</v>
      </c>
      <c r="C217" s="3">
        <v>2959.162353515625</v>
      </c>
      <c r="D217" s="3">
        <v>4503.9453125</v>
      </c>
      <c r="E217">
        <v>12859</v>
      </c>
      <c r="F217">
        <v>10</v>
      </c>
      <c r="G217">
        <v>4475</v>
      </c>
      <c r="H217" s="23">
        <f t="shared" si="8"/>
        <v>-1.5601945715024601E-2</v>
      </c>
      <c r="I217" s="23">
        <f t="shared" si="8"/>
        <v>-1.0999924197540367E-2</v>
      </c>
      <c r="J217" s="23">
        <f t="shared" si="8"/>
        <v>-1.0603951114133481E-2</v>
      </c>
    </row>
    <row r="218" spans="1:10" x14ac:dyDescent="0.2">
      <c r="A218" s="2">
        <v>44127</v>
      </c>
      <c r="B218" s="3">
        <v>2396.684814453125</v>
      </c>
      <c r="C218" s="3">
        <v>3005.04052734375</v>
      </c>
      <c r="D218" s="3">
        <v>4498.50537109375</v>
      </c>
      <c r="E218">
        <v>9778</v>
      </c>
      <c r="F218">
        <v>35</v>
      </c>
      <c r="G218">
        <v>1620</v>
      </c>
      <c r="H218" s="23">
        <f t="shared" si="8"/>
        <v>-1.565199028528963E-2</v>
      </c>
      <c r="I218" s="23">
        <f t="shared" si="8"/>
        <v>1.5503770441530396E-2</v>
      </c>
      <c r="J218" s="23">
        <f t="shared" si="8"/>
        <v>-1.207816931336203E-3</v>
      </c>
    </row>
    <row r="219" spans="1:10" x14ac:dyDescent="0.2">
      <c r="A219" s="2">
        <v>44130</v>
      </c>
      <c r="B219" s="3">
        <v>2396.604736328125</v>
      </c>
      <c r="C219" s="3">
        <v>3005.04052734375</v>
      </c>
      <c r="D219" s="3">
        <v>4375.06396484375</v>
      </c>
      <c r="E219">
        <v>36618</v>
      </c>
      <c r="F219">
        <v>0</v>
      </c>
      <c r="G219">
        <v>11501</v>
      </c>
      <c r="H219" s="23">
        <f t="shared" si="8"/>
        <v>-3.3412038377811371E-5</v>
      </c>
      <c r="I219" s="23">
        <f t="shared" si="8"/>
        <v>0</v>
      </c>
      <c r="J219" s="23">
        <f t="shared" si="8"/>
        <v>-2.7440537704634727E-2</v>
      </c>
    </row>
    <row r="220" spans="1:10" x14ac:dyDescent="0.2">
      <c r="A220" s="2">
        <v>44131</v>
      </c>
      <c r="B220" s="3">
        <v>2444.13232421875</v>
      </c>
      <c r="C220" s="3">
        <v>2769.663818359375</v>
      </c>
      <c r="D220" s="3">
        <v>4481.4501953125</v>
      </c>
      <c r="E220">
        <v>25685</v>
      </c>
      <c r="F220">
        <v>1194</v>
      </c>
      <c r="G220">
        <v>13603</v>
      </c>
      <c r="H220" s="23">
        <f t="shared" si="8"/>
        <v>1.9831216708451782E-2</v>
      </c>
      <c r="I220" s="23">
        <f t="shared" si="8"/>
        <v>-7.8327299363390557E-2</v>
      </c>
      <c r="J220" s="23">
        <f t="shared" si="8"/>
        <v>2.4316497158356265E-2</v>
      </c>
    </row>
    <row r="221" spans="1:10" x14ac:dyDescent="0.2">
      <c r="A221" s="2">
        <v>44132</v>
      </c>
      <c r="B221" s="3">
        <v>2374.004638671875</v>
      </c>
      <c r="C221" s="3">
        <v>2792.60302734375</v>
      </c>
      <c r="D221" s="3">
        <v>4317.5703125</v>
      </c>
      <c r="E221">
        <v>25157</v>
      </c>
      <c r="F221">
        <v>200</v>
      </c>
      <c r="G221">
        <v>13364</v>
      </c>
      <c r="H221" s="23">
        <f t="shared" si="8"/>
        <v>-2.8692262220005094E-2</v>
      </c>
      <c r="I221" s="23">
        <f t="shared" si="8"/>
        <v>8.2823080665304083E-3</v>
      </c>
      <c r="J221" s="23">
        <f t="shared" si="8"/>
        <v>-3.6568493605912411E-2</v>
      </c>
    </row>
    <row r="222" spans="1:10" x14ac:dyDescent="0.2">
      <c r="A222" s="2">
        <v>44133</v>
      </c>
      <c r="B222" s="3">
        <v>2477.478515625</v>
      </c>
      <c r="C222" s="3">
        <v>2829.71484375</v>
      </c>
      <c r="D222" s="3">
        <v>4390.513671875</v>
      </c>
      <c r="E222">
        <v>148854</v>
      </c>
      <c r="F222">
        <v>299</v>
      </c>
      <c r="G222">
        <v>7179</v>
      </c>
      <c r="H222" s="23">
        <f t="shared" si="8"/>
        <v>4.3586215152053409E-2</v>
      </c>
      <c r="I222" s="23">
        <f t="shared" si="8"/>
        <v>1.3289327571040399E-2</v>
      </c>
      <c r="J222" s="23">
        <f t="shared" si="8"/>
        <v>1.6894538848346796E-2</v>
      </c>
    </row>
    <row r="223" spans="1:10" x14ac:dyDescent="0.2">
      <c r="A223" s="2">
        <v>44134</v>
      </c>
      <c r="B223" s="3">
        <v>2300.770751953125</v>
      </c>
      <c r="C223" s="3">
        <v>2735.703857421875</v>
      </c>
      <c r="D223" s="3">
        <v>4278.5595703125</v>
      </c>
      <c r="E223">
        <v>205557</v>
      </c>
      <c r="F223">
        <v>282</v>
      </c>
      <c r="G223">
        <v>6352</v>
      </c>
      <c r="H223" s="23">
        <f t="shared" si="8"/>
        <v>-7.1325649266950952E-2</v>
      </c>
      <c r="I223" s="23">
        <f t="shared" si="8"/>
        <v>-3.3222777388953961E-2</v>
      </c>
      <c r="J223" s="23">
        <f t="shared" si="8"/>
        <v>-2.5499089612147641E-2</v>
      </c>
    </row>
    <row r="224" spans="1:10" x14ac:dyDescent="0.2">
      <c r="A224" s="2">
        <v>44138</v>
      </c>
      <c r="B224" s="3">
        <v>2354.828857421875</v>
      </c>
      <c r="C224" s="3">
        <v>2801.579345703125</v>
      </c>
      <c r="D224" s="3">
        <v>4382.2412109375</v>
      </c>
      <c r="E224">
        <v>23835</v>
      </c>
      <c r="F224">
        <v>260</v>
      </c>
      <c r="G224">
        <v>6724</v>
      </c>
      <c r="H224" s="23">
        <f t="shared" si="8"/>
        <v>2.349565050010316E-2</v>
      </c>
      <c r="I224" s="23">
        <f t="shared" si="8"/>
        <v>2.4079904739152225E-2</v>
      </c>
      <c r="J224" s="23">
        <f t="shared" si="8"/>
        <v>2.4232837926206008E-2</v>
      </c>
    </row>
    <row r="225" spans="1:10" x14ac:dyDescent="0.2">
      <c r="A225" s="2">
        <v>44139</v>
      </c>
      <c r="B225" s="3">
        <v>2416.608154296875</v>
      </c>
      <c r="C225" s="3">
        <v>3156.050537109375</v>
      </c>
      <c r="D225" s="3">
        <v>4532.8466796875</v>
      </c>
      <c r="E225">
        <v>337149</v>
      </c>
      <c r="F225">
        <v>1214</v>
      </c>
      <c r="G225">
        <v>11816</v>
      </c>
      <c r="H225" s="23">
        <f t="shared" si="8"/>
        <v>2.6235153641966713E-2</v>
      </c>
      <c r="I225" s="23">
        <f t="shared" si="8"/>
        <v>0.1265254871149426</v>
      </c>
      <c r="J225" s="23">
        <f t="shared" si="8"/>
        <v>3.4367224783087735E-2</v>
      </c>
    </row>
    <row r="226" spans="1:10" x14ac:dyDescent="0.2">
      <c r="A226" s="2">
        <v>44140</v>
      </c>
      <c r="B226" s="3">
        <v>2458.2734375</v>
      </c>
      <c r="C226" s="3">
        <v>3002.567138671875</v>
      </c>
      <c r="D226" s="3">
        <v>4609.95947265625</v>
      </c>
      <c r="E226">
        <v>344240</v>
      </c>
      <c r="F226">
        <v>515</v>
      </c>
      <c r="G226">
        <v>13462</v>
      </c>
      <c r="H226" s="23">
        <f t="shared" si="8"/>
        <v>1.7241224287454893E-2</v>
      </c>
      <c r="I226" s="23">
        <f t="shared" si="8"/>
        <v>-4.8631476788098427E-2</v>
      </c>
      <c r="J226" s="23">
        <f t="shared" si="8"/>
        <v>1.7012001159074419E-2</v>
      </c>
    </row>
    <row r="227" spans="1:10" x14ac:dyDescent="0.2">
      <c r="A227" s="2">
        <v>44141</v>
      </c>
      <c r="B227" s="3">
        <v>2437.584228515625</v>
      </c>
      <c r="C227" s="3">
        <v>3002.567138671875</v>
      </c>
      <c r="D227" s="3">
        <v>4594.3212890625</v>
      </c>
      <c r="E227">
        <v>25269</v>
      </c>
      <c r="F227">
        <v>0</v>
      </c>
      <c r="G227">
        <v>15119</v>
      </c>
      <c r="H227" s="23">
        <f t="shared" si="8"/>
        <v>-8.4161544719839609E-3</v>
      </c>
      <c r="I227" s="23">
        <f t="shared" si="8"/>
        <v>0</v>
      </c>
      <c r="J227" s="23">
        <f t="shared" si="8"/>
        <v>-3.3922605364552494E-3</v>
      </c>
    </row>
    <row r="228" spans="1:10" x14ac:dyDescent="0.2">
      <c r="A228" s="2">
        <v>44144</v>
      </c>
      <c r="B228" s="3">
        <v>2383.790283203125</v>
      </c>
      <c r="C228" s="3">
        <v>3002.567138671875</v>
      </c>
      <c r="D228" s="3">
        <v>4479.29296875</v>
      </c>
      <c r="E228">
        <v>85323</v>
      </c>
      <c r="F228">
        <v>0</v>
      </c>
      <c r="G228">
        <v>3937</v>
      </c>
      <c r="H228" s="23">
        <f t="shared" si="8"/>
        <v>-2.2068548312383029E-2</v>
      </c>
      <c r="I228" s="23">
        <f t="shared" si="8"/>
        <v>0</v>
      </c>
      <c r="J228" s="23">
        <f t="shared" si="8"/>
        <v>-2.5037064905831241E-2</v>
      </c>
    </row>
    <row r="229" spans="1:10" x14ac:dyDescent="0.2">
      <c r="A229" s="2">
        <v>44145</v>
      </c>
      <c r="B229" s="3">
        <v>2368.939208984375</v>
      </c>
      <c r="C229" s="3">
        <v>2995.86474609375</v>
      </c>
      <c r="D229" s="3">
        <v>4278.8193359375</v>
      </c>
      <c r="E229">
        <v>242512</v>
      </c>
      <c r="F229">
        <v>2811</v>
      </c>
      <c r="G229">
        <v>6896</v>
      </c>
      <c r="H229" s="23">
        <f t="shared" si="8"/>
        <v>-6.2300254864678939E-3</v>
      </c>
      <c r="I229" s="23">
        <f t="shared" si="8"/>
        <v>-2.2322207193307131E-3</v>
      </c>
      <c r="J229" s="23">
        <f t="shared" si="8"/>
        <v>-4.4755642064744139E-2</v>
      </c>
    </row>
    <row r="230" spans="1:10" x14ac:dyDescent="0.2">
      <c r="A230" s="2">
        <v>44146</v>
      </c>
      <c r="B230" s="3">
        <v>2445.27490234375</v>
      </c>
      <c r="C230" s="3">
        <v>2995.86474609375</v>
      </c>
      <c r="D230" s="3">
        <v>4441.94970703125</v>
      </c>
      <c r="E230">
        <v>48008</v>
      </c>
      <c r="F230">
        <v>0</v>
      </c>
      <c r="G230">
        <v>2254</v>
      </c>
      <c r="H230" s="23">
        <f t="shared" si="8"/>
        <v>3.2223576303632484E-2</v>
      </c>
      <c r="I230" s="23">
        <f t="shared" si="8"/>
        <v>0</v>
      </c>
      <c r="J230" s="23">
        <f t="shared" si="8"/>
        <v>3.8125089723613614E-2</v>
      </c>
    </row>
    <row r="231" spans="1:10" x14ac:dyDescent="0.2">
      <c r="A231" s="2">
        <v>44147</v>
      </c>
      <c r="B231" s="3">
        <v>2457.2998046875</v>
      </c>
      <c r="C231" s="3">
        <v>2996.60302734375</v>
      </c>
      <c r="D231" s="3">
        <v>4427.40966796875</v>
      </c>
      <c r="E231">
        <v>53974</v>
      </c>
      <c r="F231">
        <v>0</v>
      </c>
      <c r="G231">
        <v>24526</v>
      </c>
      <c r="H231" s="23">
        <f t="shared" si="8"/>
        <v>4.9176075590620094E-3</v>
      </c>
      <c r="I231" s="23">
        <f t="shared" si="8"/>
        <v>2.4643343827945863E-4</v>
      </c>
      <c r="J231" s="23">
        <f t="shared" si="8"/>
        <v>-3.2733461703730038E-3</v>
      </c>
    </row>
    <row r="232" spans="1:10" x14ac:dyDescent="0.2">
      <c r="A232" s="2">
        <v>44148</v>
      </c>
      <c r="B232" s="3">
        <v>2432.570556640625</v>
      </c>
      <c r="C232" s="3">
        <v>2996.60302734375</v>
      </c>
      <c r="D232" s="3">
        <v>4410.193359375</v>
      </c>
      <c r="E232">
        <v>229207</v>
      </c>
      <c r="F232">
        <v>0</v>
      </c>
      <c r="G232">
        <v>2625</v>
      </c>
      <c r="H232" s="23">
        <f t="shared" si="8"/>
        <v>-1.0063586054783413E-2</v>
      </c>
      <c r="I232" s="23">
        <f t="shared" si="8"/>
        <v>0</v>
      </c>
      <c r="J232" s="23">
        <f t="shared" si="8"/>
        <v>-3.8885736547729088E-3</v>
      </c>
    </row>
    <row r="233" spans="1:10" x14ac:dyDescent="0.2">
      <c r="A233" s="2">
        <v>44152</v>
      </c>
      <c r="B233" s="3">
        <v>2423.94140625</v>
      </c>
      <c r="C233" s="3">
        <v>2996.60302734375</v>
      </c>
      <c r="D233" s="3">
        <v>4340.7431640625</v>
      </c>
      <c r="E233">
        <v>42196</v>
      </c>
      <c r="F233">
        <v>0</v>
      </c>
      <c r="G233">
        <v>7558</v>
      </c>
      <c r="H233" s="23">
        <f t="shared" si="8"/>
        <v>-3.5473381715767083E-3</v>
      </c>
      <c r="I233" s="23">
        <f t="shared" si="8"/>
        <v>0</v>
      </c>
      <c r="J233" s="23">
        <f t="shared" si="8"/>
        <v>-1.5747653141979789E-2</v>
      </c>
    </row>
    <row r="234" spans="1:10" x14ac:dyDescent="0.2">
      <c r="A234" s="2">
        <v>44153</v>
      </c>
      <c r="B234" s="3">
        <v>2402.527099609375</v>
      </c>
      <c r="C234" s="3">
        <v>2860.929443359375</v>
      </c>
      <c r="D234" s="3">
        <v>4299.3427734375</v>
      </c>
      <c r="E234">
        <v>13366</v>
      </c>
      <c r="F234">
        <v>662</v>
      </c>
      <c r="G234">
        <v>5949</v>
      </c>
      <c r="H234" s="23">
        <f t="shared" si="8"/>
        <v>-8.8344984682424688E-3</v>
      </c>
      <c r="I234" s="23">
        <f t="shared" si="8"/>
        <v>-4.5275794873850472E-2</v>
      </c>
      <c r="J234" s="23">
        <f t="shared" si="8"/>
        <v>-9.5376273279097479E-3</v>
      </c>
    </row>
    <row r="235" spans="1:10" x14ac:dyDescent="0.2">
      <c r="A235" s="2">
        <v>44154</v>
      </c>
      <c r="B235" s="3">
        <v>2382.84130859375</v>
      </c>
      <c r="C235" s="3">
        <v>2860.929443359375</v>
      </c>
      <c r="D235" s="3">
        <v>4279.05029296875</v>
      </c>
      <c r="E235">
        <v>14413</v>
      </c>
      <c r="F235">
        <v>0</v>
      </c>
      <c r="G235">
        <v>4680</v>
      </c>
      <c r="H235" s="23">
        <f t="shared" si="8"/>
        <v>-8.1937852100921749E-3</v>
      </c>
      <c r="I235" s="23">
        <f t="shared" si="8"/>
        <v>0</v>
      </c>
      <c r="J235" s="23">
        <f t="shared" si="8"/>
        <v>-4.7199029103058843E-3</v>
      </c>
    </row>
    <row r="236" spans="1:10" x14ac:dyDescent="0.2">
      <c r="A236" s="2">
        <v>44155</v>
      </c>
      <c r="B236" s="3">
        <v>2355.803955078125</v>
      </c>
      <c r="C236" s="3">
        <v>2923.677978515625</v>
      </c>
      <c r="D236" s="3">
        <v>4234.99267578125</v>
      </c>
      <c r="E236">
        <v>7699</v>
      </c>
      <c r="F236">
        <v>27</v>
      </c>
      <c r="G236">
        <v>3949</v>
      </c>
      <c r="H236" s="23">
        <f t="shared" si="8"/>
        <v>-1.1346686587190846E-2</v>
      </c>
      <c r="I236" s="23">
        <f t="shared" si="8"/>
        <v>2.1932919492963387E-2</v>
      </c>
      <c r="J236" s="23">
        <f t="shared" si="8"/>
        <v>-1.0296120440531964E-2</v>
      </c>
    </row>
    <row r="237" spans="1:10" x14ac:dyDescent="0.2">
      <c r="A237" s="2">
        <v>44158</v>
      </c>
      <c r="B237" s="3">
        <v>2296.50732421875</v>
      </c>
      <c r="C237" s="3">
        <v>2866.06640625</v>
      </c>
      <c r="D237" s="3">
        <v>4230.04443359375</v>
      </c>
      <c r="E237">
        <v>41973</v>
      </c>
      <c r="F237">
        <v>1907</v>
      </c>
      <c r="G237">
        <v>2724</v>
      </c>
      <c r="H237" s="23">
        <f t="shared" si="8"/>
        <v>-2.5170443716913016E-2</v>
      </c>
      <c r="I237" s="23">
        <f t="shared" si="8"/>
        <v>-1.9705170230435165E-2</v>
      </c>
      <c r="J237" s="23">
        <f t="shared" si="8"/>
        <v>-1.1684181216646827E-3</v>
      </c>
    </row>
    <row r="238" spans="1:10" x14ac:dyDescent="0.2">
      <c r="A238" s="2">
        <v>44159</v>
      </c>
      <c r="B238" s="3">
        <v>2307.0146484375</v>
      </c>
      <c r="C238" s="3">
        <v>2992.81201171875</v>
      </c>
      <c r="D238" s="3">
        <v>4256.96142578125</v>
      </c>
      <c r="E238">
        <v>20704</v>
      </c>
      <c r="F238">
        <v>31</v>
      </c>
      <c r="G238">
        <v>4358</v>
      </c>
      <c r="H238" s="23">
        <f t="shared" si="8"/>
        <v>4.5753497530536258E-3</v>
      </c>
      <c r="I238" s="23">
        <f t="shared" si="8"/>
        <v>4.4222843264328127E-2</v>
      </c>
      <c r="J238" s="23">
        <f t="shared" si="8"/>
        <v>6.3632882845705563E-3</v>
      </c>
    </row>
    <row r="239" spans="1:10" x14ac:dyDescent="0.2">
      <c r="A239" s="2">
        <v>44160</v>
      </c>
      <c r="B239" s="3">
        <v>2316.542724609375</v>
      </c>
      <c r="C239" s="3">
        <v>2992.81201171875</v>
      </c>
      <c r="D239" s="3">
        <v>4256.04248046875</v>
      </c>
      <c r="E239">
        <v>26818</v>
      </c>
      <c r="F239">
        <v>0</v>
      </c>
      <c r="G239">
        <v>8682</v>
      </c>
      <c r="H239" s="23">
        <f t="shared" si="8"/>
        <v>4.1300458054429612E-3</v>
      </c>
      <c r="I239" s="23">
        <f t="shared" si="8"/>
        <v>0</v>
      </c>
      <c r="J239" s="23">
        <f t="shared" si="8"/>
        <v>-2.158688370852424E-4</v>
      </c>
    </row>
    <row r="240" spans="1:10" x14ac:dyDescent="0.2">
      <c r="A240" s="2">
        <v>44161</v>
      </c>
      <c r="B240" s="3">
        <v>2336.977783203125</v>
      </c>
      <c r="C240" s="3">
        <v>2992.81201171875</v>
      </c>
      <c r="D240" s="3">
        <v>4289.88037109375</v>
      </c>
      <c r="E240">
        <v>1445</v>
      </c>
      <c r="F240">
        <v>0</v>
      </c>
      <c r="G240">
        <v>324</v>
      </c>
      <c r="H240" s="23">
        <f t="shared" si="8"/>
        <v>8.8213605458953293E-3</v>
      </c>
      <c r="I240" s="23">
        <f t="shared" si="8"/>
        <v>0</v>
      </c>
      <c r="J240" s="23">
        <f t="shared" si="8"/>
        <v>7.9505528387662228E-3</v>
      </c>
    </row>
    <row r="241" spans="1:10" x14ac:dyDescent="0.2">
      <c r="A241" s="2">
        <v>44162</v>
      </c>
      <c r="B241" s="3">
        <v>2331.264892578125</v>
      </c>
      <c r="C241" s="3">
        <v>2967.871826171875</v>
      </c>
      <c r="D241" s="3">
        <v>4313.845703125</v>
      </c>
      <c r="E241">
        <v>24743</v>
      </c>
      <c r="F241">
        <v>396</v>
      </c>
      <c r="G241">
        <v>2854</v>
      </c>
      <c r="H241" s="23">
        <f t="shared" si="8"/>
        <v>-2.4445635153491629E-3</v>
      </c>
      <c r="I241" s="23">
        <f t="shared" si="8"/>
        <v>-8.3333618848154822E-3</v>
      </c>
      <c r="J241" s="23">
        <f t="shared" si="8"/>
        <v>5.5864802647491718E-3</v>
      </c>
    </row>
    <row r="242" spans="1:10" x14ac:dyDescent="0.2">
      <c r="A242" s="2">
        <v>44165</v>
      </c>
      <c r="B242" s="3">
        <v>2414.65283203125</v>
      </c>
      <c r="C242" s="3">
        <v>2923.976806640625</v>
      </c>
      <c r="D242" s="3">
        <v>4297.8046875</v>
      </c>
      <c r="E242">
        <v>32704</v>
      </c>
      <c r="F242">
        <v>517</v>
      </c>
      <c r="G242">
        <v>5074</v>
      </c>
      <c r="H242" s="23">
        <f t="shared" si="8"/>
        <v>3.5769396999286052E-2</v>
      </c>
      <c r="I242" s="23">
        <f t="shared" si="8"/>
        <v>-1.4790065778503725E-2</v>
      </c>
      <c r="J242" s="23">
        <f t="shared" si="8"/>
        <v>-3.7184954513741486E-3</v>
      </c>
    </row>
    <row r="243" spans="1:10" x14ac:dyDescent="0.2">
      <c r="A243" s="2">
        <v>44166</v>
      </c>
      <c r="B243" s="3">
        <v>2456.191162109375</v>
      </c>
      <c r="C243" s="3">
        <v>2907.56689453125</v>
      </c>
      <c r="D243" s="3">
        <v>4320.88134765625</v>
      </c>
      <c r="E243">
        <v>38114</v>
      </c>
      <c r="F243">
        <v>330</v>
      </c>
      <c r="G243">
        <v>6002</v>
      </c>
      <c r="H243" s="23">
        <f t="shared" si="8"/>
        <v>1.7202609636923327E-2</v>
      </c>
      <c r="I243" s="23">
        <f t="shared" si="8"/>
        <v>-5.6121895605008021E-3</v>
      </c>
      <c r="J243" s="23">
        <f t="shared" si="8"/>
        <v>5.3694064375162665E-3</v>
      </c>
    </row>
    <row r="244" spans="1:10" x14ac:dyDescent="0.2">
      <c r="A244" s="2">
        <v>44167</v>
      </c>
      <c r="B244" s="3">
        <v>2460.23583984375</v>
      </c>
      <c r="C244" s="3">
        <v>2921.982421875</v>
      </c>
      <c r="D244" s="3">
        <v>4293.8828125</v>
      </c>
      <c r="E244">
        <v>23670</v>
      </c>
      <c r="F244">
        <v>16</v>
      </c>
      <c r="G244">
        <v>4982</v>
      </c>
      <c r="H244" s="23">
        <f t="shared" si="8"/>
        <v>1.6467275824334493E-3</v>
      </c>
      <c r="I244" s="23">
        <f t="shared" si="8"/>
        <v>4.9579348873669549E-3</v>
      </c>
      <c r="J244" s="23">
        <f t="shared" si="8"/>
        <v>-6.2483861471676061E-3</v>
      </c>
    </row>
    <row r="245" spans="1:10" x14ac:dyDescent="0.2">
      <c r="A245" s="2">
        <v>44168</v>
      </c>
      <c r="B245" s="3">
        <v>2442.35791015625</v>
      </c>
      <c r="C245" s="3">
        <v>2921.982421875</v>
      </c>
      <c r="D245" s="3">
        <v>4255.10693359375</v>
      </c>
      <c r="E245">
        <v>11718</v>
      </c>
      <c r="F245">
        <v>0</v>
      </c>
      <c r="G245">
        <v>4557</v>
      </c>
      <c r="H245" s="23">
        <f t="shared" si="8"/>
        <v>-7.2667544297848607E-3</v>
      </c>
      <c r="I245" s="23">
        <f t="shared" si="8"/>
        <v>0</v>
      </c>
      <c r="J245" s="23">
        <f t="shared" si="8"/>
        <v>-9.0304930524346405E-3</v>
      </c>
    </row>
    <row r="246" spans="1:10" x14ac:dyDescent="0.2">
      <c r="A246" s="2">
        <v>44169</v>
      </c>
      <c r="B246" s="3">
        <v>2408.759765625</v>
      </c>
      <c r="C246" s="3">
        <v>2920.1865234375</v>
      </c>
      <c r="D246" s="3">
        <v>4213.0361328125</v>
      </c>
      <c r="E246">
        <v>22197</v>
      </c>
      <c r="F246">
        <v>62</v>
      </c>
      <c r="G246">
        <v>6756</v>
      </c>
      <c r="H246" s="23">
        <f t="shared" si="8"/>
        <v>-1.3756437740568672E-2</v>
      </c>
      <c r="I246" s="23">
        <f t="shared" si="8"/>
        <v>-6.1461644124050085E-4</v>
      </c>
      <c r="J246" s="23">
        <f t="shared" si="8"/>
        <v>-9.8871312608160844E-3</v>
      </c>
    </row>
    <row r="247" spans="1:10" x14ac:dyDescent="0.2">
      <c r="A247" s="2">
        <v>44172</v>
      </c>
      <c r="B247" s="3">
        <v>2451.23681640625</v>
      </c>
      <c r="C247" s="3">
        <v>2920.1865234375</v>
      </c>
      <c r="D247" s="3">
        <v>4236.14111328125</v>
      </c>
      <c r="E247">
        <v>25832</v>
      </c>
      <c r="F247">
        <v>0</v>
      </c>
      <c r="G247">
        <v>3790</v>
      </c>
      <c r="H247" s="23">
        <f t="shared" si="8"/>
        <v>1.763440729433996E-2</v>
      </c>
      <c r="I247" s="23">
        <f t="shared" si="8"/>
        <v>0</v>
      </c>
      <c r="J247" s="23">
        <f t="shared" si="8"/>
        <v>5.4841638524769643E-3</v>
      </c>
    </row>
    <row r="248" spans="1:10" x14ac:dyDescent="0.2">
      <c r="A248" s="2">
        <v>44173</v>
      </c>
      <c r="B248" s="3">
        <v>2463.4423828125</v>
      </c>
      <c r="C248" s="3">
        <v>2920.1865234375</v>
      </c>
      <c r="D248" s="3">
        <v>4270.30712890625</v>
      </c>
      <c r="E248">
        <v>16575</v>
      </c>
      <c r="F248">
        <v>0</v>
      </c>
      <c r="G248">
        <v>21718</v>
      </c>
      <c r="H248" s="23">
        <f t="shared" si="8"/>
        <v>4.9793501486912195E-3</v>
      </c>
      <c r="I248" s="23">
        <f t="shared" si="8"/>
        <v>0</v>
      </c>
      <c r="J248" s="23">
        <f t="shared" si="8"/>
        <v>8.0653629591993514E-3</v>
      </c>
    </row>
    <row r="249" spans="1:10" x14ac:dyDescent="0.2">
      <c r="A249" s="2">
        <v>44174</v>
      </c>
      <c r="B249" s="3">
        <v>2416.989501953125</v>
      </c>
      <c r="C249" s="3">
        <v>3114.021484375</v>
      </c>
      <c r="D249" s="3">
        <v>4199.78125</v>
      </c>
      <c r="E249">
        <v>16548</v>
      </c>
      <c r="F249">
        <v>118</v>
      </c>
      <c r="G249">
        <v>4156</v>
      </c>
      <c r="H249" s="23">
        <f t="shared" si="8"/>
        <v>-1.8856897641884363E-2</v>
      </c>
      <c r="I249" s="23">
        <f t="shared" si="8"/>
        <v>6.6377595876761619E-2</v>
      </c>
      <c r="J249" s="23">
        <f t="shared" si="8"/>
        <v>-1.6515411369091293E-2</v>
      </c>
    </row>
    <row r="250" spans="1:10" x14ac:dyDescent="0.2">
      <c r="A250" s="2">
        <v>44175</v>
      </c>
      <c r="B250" s="3">
        <v>2466.068603515625</v>
      </c>
      <c r="C250" s="3">
        <v>3114.021484375</v>
      </c>
      <c r="D250" s="3">
        <v>4209.24365234375</v>
      </c>
      <c r="E250">
        <v>21801</v>
      </c>
      <c r="F250">
        <v>0</v>
      </c>
      <c r="G250">
        <v>10658</v>
      </c>
      <c r="H250" s="23">
        <f t="shared" si="8"/>
        <v>2.0305881147948845E-2</v>
      </c>
      <c r="I250" s="23">
        <f t="shared" si="8"/>
        <v>0</v>
      </c>
      <c r="J250" s="23">
        <f t="shared" si="8"/>
        <v>2.2530702863987617E-3</v>
      </c>
    </row>
    <row r="251" spans="1:10" x14ac:dyDescent="0.2">
      <c r="A251" s="2">
        <v>44176</v>
      </c>
      <c r="B251" s="3">
        <v>2456.40087890625</v>
      </c>
      <c r="C251" s="3">
        <v>3114.021484375</v>
      </c>
      <c r="D251" s="3">
        <v>4279.900390625</v>
      </c>
      <c r="E251">
        <v>43537</v>
      </c>
      <c r="F251">
        <v>0</v>
      </c>
      <c r="G251">
        <v>24064</v>
      </c>
      <c r="H251" s="23">
        <f t="shared" si="8"/>
        <v>-3.9202983224362331E-3</v>
      </c>
      <c r="I251" s="23">
        <f t="shared" si="8"/>
        <v>0</v>
      </c>
      <c r="J251" s="23">
        <f t="shared" si="8"/>
        <v>1.6786088931180609E-2</v>
      </c>
    </row>
    <row r="252" spans="1:10" x14ac:dyDescent="0.2">
      <c r="A252" s="2">
        <v>44179</v>
      </c>
      <c r="B252" s="3">
        <v>2462.76318359375</v>
      </c>
      <c r="C252" s="3">
        <v>3242.21337890625</v>
      </c>
      <c r="D252" s="3">
        <v>4320.79150390625</v>
      </c>
      <c r="E252">
        <v>55750</v>
      </c>
      <c r="F252">
        <v>96</v>
      </c>
      <c r="G252">
        <v>18692</v>
      </c>
      <c r="H252" s="23">
        <f t="shared" si="8"/>
        <v>2.5900921718986503E-3</v>
      </c>
      <c r="I252" s="23">
        <f t="shared" si="8"/>
        <v>4.1166027650890946E-2</v>
      </c>
      <c r="J252" s="23">
        <f t="shared" si="8"/>
        <v>9.5542207876662122E-3</v>
      </c>
    </row>
    <row r="253" spans="1:10" x14ac:dyDescent="0.2">
      <c r="A253" s="2">
        <v>44180</v>
      </c>
      <c r="B253" s="3">
        <v>2537.091796875</v>
      </c>
      <c r="C253" s="3">
        <v>3282.975341796875</v>
      </c>
      <c r="D253" s="3">
        <v>4254.6181640625</v>
      </c>
      <c r="E253">
        <v>33362</v>
      </c>
      <c r="F253">
        <v>84</v>
      </c>
      <c r="G253">
        <v>4637</v>
      </c>
      <c r="H253" s="23">
        <f t="shared" si="8"/>
        <v>3.0180982798673872E-2</v>
      </c>
      <c r="I253" s="23">
        <f t="shared" si="8"/>
        <v>1.2572264106928133E-2</v>
      </c>
      <c r="J253" s="23">
        <f t="shared" si="8"/>
        <v>-1.5315096732606892E-2</v>
      </c>
    </row>
    <row r="254" spans="1:10" x14ac:dyDescent="0.2">
      <c r="A254" s="2">
        <v>44181</v>
      </c>
      <c r="B254" s="3">
        <v>2539.7578125</v>
      </c>
      <c r="C254" s="3">
        <v>3422.77880859375</v>
      </c>
      <c r="D254" s="3">
        <v>4360.76513671875</v>
      </c>
      <c r="E254">
        <v>12343</v>
      </c>
      <c r="F254">
        <v>13412</v>
      </c>
      <c r="G254">
        <v>7534</v>
      </c>
      <c r="H254" s="23">
        <f t="shared" si="8"/>
        <v>1.0508155945652131E-3</v>
      </c>
      <c r="I254" s="23">
        <f t="shared" si="8"/>
        <v>4.2584379180976795E-2</v>
      </c>
      <c r="J254" s="23">
        <f t="shared" si="8"/>
        <v>2.4948648401128537E-2</v>
      </c>
    </row>
    <row r="255" spans="1:10" x14ac:dyDescent="0.2">
      <c r="A255" s="2">
        <v>44182</v>
      </c>
      <c r="B255" s="3">
        <v>2545.671142578125</v>
      </c>
      <c r="C255" s="3">
        <v>3421.7822265625</v>
      </c>
      <c r="D255" s="3">
        <v>4343.86865234375</v>
      </c>
      <c r="E255">
        <v>33776</v>
      </c>
      <c r="F255">
        <v>434</v>
      </c>
      <c r="G255">
        <v>11836</v>
      </c>
      <c r="H255" s="23">
        <f t="shared" si="8"/>
        <v>2.3283047104023513E-3</v>
      </c>
      <c r="I255" s="23">
        <f t="shared" si="8"/>
        <v>-2.9116168089737826E-4</v>
      </c>
      <c r="J255" s="23">
        <f t="shared" si="8"/>
        <v>-3.8746604885292468E-3</v>
      </c>
    </row>
    <row r="256" spans="1:10" x14ac:dyDescent="0.2">
      <c r="A256" s="2">
        <v>44183</v>
      </c>
      <c r="B256" s="3">
        <v>2523.188232421875</v>
      </c>
      <c r="C256" s="3">
        <v>3421.7822265625</v>
      </c>
      <c r="D256" s="3">
        <v>4342.6396484375</v>
      </c>
      <c r="E256">
        <v>8208</v>
      </c>
      <c r="F256">
        <v>0</v>
      </c>
      <c r="G256">
        <v>30730</v>
      </c>
      <c r="H256" s="23">
        <f t="shared" si="8"/>
        <v>-8.8318203322524935E-3</v>
      </c>
      <c r="I256" s="23">
        <f t="shared" si="8"/>
        <v>0</v>
      </c>
      <c r="J256" s="23">
        <f t="shared" si="8"/>
        <v>-2.8292842270605245E-4</v>
      </c>
    </row>
    <row r="257" spans="1:10" x14ac:dyDescent="0.2">
      <c r="A257" s="2">
        <v>44186</v>
      </c>
      <c r="B257" s="3">
        <v>2550.625</v>
      </c>
      <c r="C257" s="3">
        <v>3361.925537109375</v>
      </c>
      <c r="D257" s="3">
        <v>4428.787109375</v>
      </c>
      <c r="E257">
        <v>7988</v>
      </c>
      <c r="F257">
        <v>39</v>
      </c>
      <c r="G257">
        <v>17284</v>
      </c>
      <c r="H257" s="23">
        <f t="shared" si="8"/>
        <v>1.0873848897032135E-2</v>
      </c>
      <c r="I257" s="23">
        <f t="shared" si="8"/>
        <v>-1.7492840131224985E-2</v>
      </c>
      <c r="J257" s="23">
        <f t="shared" si="8"/>
        <v>1.983757988496615E-2</v>
      </c>
    </row>
    <row r="258" spans="1:10" x14ac:dyDescent="0.2">
      <c r="A258" s="2">
        <v>44187</v>
      </c>
      <c r="B258" s="3">
        <v>2654.48779296875</v>
      </c>
      <c r="C258" s="3">
        <v>3359.9306640625</v>
      </c>
      <c r="D258" s="3">
        <v>4498.70556640625</v>
      </c>
      <c r="E258">
        <v>209394</v>
      </c>
      <c r="F258">
        <v>18</v>
      </c>
      <c r="G258">
        <v>5212</v>
      </c>
      <c r="H258" s="23">
        <f t="shared" si="8"/>
        <v>4.07205265253614E-2</v>
      </c>
      <c r="I258" s="23">
        <f t="shared" si="8"/>
        <v>-5.933721686739446E-4</v>
      </c>
      <c r="J258" s="23">
        <f t="shared" si="8"/>
        <v>1.5787269811015303E-2</v>
      </c>
    </row>
    <row r="259" spans="1:10" x14ac:dyDescent="0.2">
      <c r="A259" s="2">
        <v>44188</v>
      </c>
      <c r="B259" s="3">
        <v>2630.00732421875</v>
      </c>
      <c r="C259" s="3">
        <v>3319.797119140625</v>
      </c>
      <c r="D259" s="3">
        <v>4444.52734375</v>
      </c>
      <c r="E259">
        <v>201884</v>
      </c>
      <c r="F259">
        <v>25</v>
      </c>
      <c r="G259">
        <v>1557</v>
      </c>
      <c r="H259" s="23">
        <f t="shared" si="8"/>
        <v>-9.2222947172122538E-3</v>
      </c>
      <c r="I259" s="23">
        <f t="shared" si="8"/>
        <v>-1.1944753905531291E-2</v>
      </c>
      <c r="J259" s="23">
        <f t="shared" si="8"/>
        <v>-1.2043069246589932E-2</v>
      </c>
    </row>
    <row r="260" spans="1:10" x14ac:dyDescent="0.2">
      <c r="A260" s="2">
        <v>44189</v>
      </c>
      <c r="B260" s="3">
        <v>2616.913330078125</v>
      </c>
      <c r="C260" s="3">
        <v>3299.325927734375</v>
      </c>
      <c r="D260" s="3">
        <v>4408.54541015625</v>
      </c>
      <c r="E260">
        <v>13043</v>
      </c>
      <c r="F260">
        <v>200</v>
      </c>
      <c r="G260">
        <v>3360</v>
      </c>
      <c r="H260" s="23">
        <f t="shared" si="8"/>
        <v>-4.9786911314075866E-3</v>
      </c>
      <c r="I260" s="23">
        <f t="shared" si="8"/>
        <v>-6.1663983284464541E-3</v>
      </c>
      <c r="J260" s="23">
        <f t="shared" si="8"/>
        <v>-8.0957840532466241E-3</v>
      </c>
    </row>
    <row r="261" spans="1:10" x14ac:dyDescent="0.2">
      <c r="A261" s="2">
        <v>44193</v>
      </c>
      <c r="B261" s="3">
        <v>2739.083740234375</v>
      </c>
      <c r="C261" s="3">
        <v>3322.021484375</v>
      </c>
      <c r="D261" s="3">
        <v>4506.84912109375</v>
      </c>
      <c r="E261">
        <v>24584</v>
      </c>
      <c r="F261">
        <v>40</v>
      </c>
      <c r="G261">
        <v>14761</v>
      </c>
      <c r="H261" s="23">
        <f t="shared" si="8"/>
        <v>4.6684927908026141E-2</v>
      </c>
      <c r="I261" s="23">
        <f t="shared" si="8"/>
        <v>6.8788465091746964E-3</v>
      </c>
      <c r="J261" s="23">
        <f t="shared" si="8"/>
        <v>2.2298445811861578E-2</v>
      </c>
    </row>
    <row r="262" spans="1:10" x14ac:dyDescent="0.2">
      <c r="A262" s="2">
        <v>44194</v>
      </c>
      <c r="B262" s="3">
        <v>2686.238525390625</v>
      </c>
      <c r="C262" s="3">
        <v>3322.021484375</v>
      </c>
      <c r="D262" s="3">
        <v>4468.18408203125</v>
      </c>
      <c r="E262">
        <v>16661</v>
      </c>
      <c r="F262">
        <v>0</v>
      </c>
      <c r="G262">
        <v>3684</v>
      </c>
      <c r="H262" s="23">
        <f t="shared" si="8"/>
        <v>-1.9293026375027167E-2</v>
      </c>
      <c r="I262" s="23">
        <f t="shared" si="8"/>
        <v>0</v>
      </c>
      <c r="J262" s="23">
        <f t="shared" si="8"/>
        <v>-8.5791731703492857E-3</v>
      </c>
    </row>
    <row r="263" spans="1:10" x14ac:dyDescent="0.2">
      <c r="A263" s="2">
        <v>44195</v>
      </c>
      <c r="B263" s="3">
        <v>2663.955810546875</v>
      </c>
      <c r="C263" s="3">
        <v>3322.021484375</v>
      </c>
      <c r="D263" s="3">
        <v>4404.1142578125</v>
      </c>
      <c r="E263">
        <v>18163</v>
      </c>
      <c r="F263">
        <v>0</v>
      </c>
      <c r="G263">
        <v>2235</v>
      </c>
      <c r="H263" s="23">
        <f t="shared" si="8"/>
        <v>-8.2951363526102551E-3</v>
      </c>
      <c r="I263" s="23">
        <f t="shared" si="8"/>
        <v>0</v>
      </c>
      <c r="J263" s="23">
        <f t="shared" si="8"/>
        <v>-1.4339119213195861E-2</v>
      </c>
    </row>
    <row r="264" spans="1:10" x14ac:dyDescent="0.2">
      <c r="A264" s="2">
        <v>44196</v>
      </c>
      <c r="B264" s="3">
        <v>2638.267578125</v>
      </c>
      <c r="C264" s="3">
        <v>3319.02880859375</v>
      </c>
      <c r="D264" s="3">
        <v>4397.6962890625</v>
      </c>
      <c r="E264">
        <v>6727</v>
      </c>
      <c r="F264">
        <v>50</v>
      </c>
      <c r="G264">
        <v>1423</v>
      </c>
      <c r="H264" s="23">
        <f t="shared" si="8"/>
        <v>-9.642889840804636E-3</v>
      </c>
      <c r="I264" s="23">
        <f t="shared" si="8"/>
        <v>-9.0085985154697568E-4</v>
      </c>
      <c r="J264" s="23">
        <f t="shared" si="8"/>
        <v>-1.457266631676335E-3</v>
      </c>
    </row>
    <row r="265" spans="1:10" x14ac:dyDescent="0.2">
      <c r="A265" s="2">
        <v>44200</v>
      </c>
      <c r="B265" s="3">
        <v>2581.936767578125</v>
      </c>
      <c r="C265" s="3">
        <v>3267.153564453125</v>
      </c>
      <c r="D265" s="3">
        <v>4337.7294921875</v>
      </c>
      <c r="E265">
        <v>22270</v>
      </c>
      <c r="F265">
        <v>37</v>
      </c>
      <c r="G265">
        <v>2760</v>
      </c>
      <c r="H265" s="23">
        <f t="shared" si="8"/>
        <v>-2.1351439487767521E-2</v>
      </c>
      <c r="I265" s="23">
        <f t="shared" si="8"/>
        <v>-1.5629645637997402E-2</v>
      </c>
      <c r="J265" s="23">
        <f t="shared" si="8"/>
        <v>-1.3635956858626952E-2</v>
      </c>
    </row>
    <row r="266" spans="1:10" x14ac:dyDescent="0.2">
      <c r="A266" s="2">
        <v>44201</v>
      </c>
      <c r="B266" s="3">
        <v>2601.95166015625</v>
      </c>
      <c r="C266" s="3">
        <v>3267.153564453125</v>
      </c>
      <c r="D266" s="3">
        <v>4319.3642578125</v>
      </c>
      <c r="E266">
        <v>13536</v>
      </c>
      <c r="F266">
        <v>0</v>
      </c>
      <c r="G266">
        <v>1910</v>
      </c>
      <c r="H266" s="23">
        <f t="shared" si="8"/>
        <v>7.7518910724134749E-3</v>
      </c>
      <c r="I266" s="23">
        <f t="shared" si="8"/>
        <v>0</v>
      </c>
      <c r="J266" s="23">
        <f t="shared" si="8"/>
        <v>-4.2338357908386914E-3</v>
      </c>
    </row>
    <row r="267" spans="1:10" x14ac:dyDescent="0.2">
      <c r="A267" s="2">
        <v>44202</v>
      </c>
      <c r="B267" s="3">
        <v>2489.470703125</v>
      </c>
      <c r="C267" s="3">
        <v>3235.2998046875</v>
      </c>
      <c r="D267" s="3">
        <v>4180.41650390625</v>
      </c>
      <c r="E267">
        <v>26467</v>
      </c>
      <c r="F267">
        <v>1000</v>
      </c>
      <c r="G267">
        <v>7264</v>
      </c>
      <c r="H267" s="23">
        <f t="shared" si="8"/>
        <v>-4.3229456854896098E-2</v>
      </c>
      <c r="I267" s="23">
        <f t="shared" si="8"/>
        <v>-9.7496977528684914E-3</v>
      </c>
      <c r="J267" s="23">
        <f t="shared" si="8"/>
        <v>-3.2168565930723036E-2</v>
      </c>
    </row>
    <row r="268" spans="1:10" x14ac:dyDescent="0.2">
      <c r="A268" s="2">
        <v>44203</v>
      </c>
      <c r="B268" s="3">
        <v>2627.0712890625</v>
      </c>
      <c r="C268" s="3">
        <v>3331.9970703125</v>
      </c>
      <c r="D268" s="3">
        <v>4372.64404296875</v>
      </c>
      <c r="E268">
        <v>14664</v>
      </c>
      <c r="F268">
        <v>21</v>
      </c>
      <c r="G268">
        <v>7191</v>
      </c>
      <c r="H268" s="23">
        <f t="shared" si="8"/>
        <v>5.5273028826879456E-2</v>
      </c>
      <c r="I268" s="23">
        <f t="shared" si="8"/>
        <v>2.9888193200796831E-2</v>
      </c>
      <c r="J268" s="23">
        <f t="shared" si="8"/>
        <v>4.5982867707770048E-2</v>
      </c>
    </row>
    <row r="269" spans="1:10" x14ac:dyDescent="0.2">
      <c r="A269" s="2">
        <v>44204</v>
      </c>
      <c r="B269" s="3">
        <v>2634.731689453125</v>
      </c>
      <c r="C269" s="3">
        <v>3331.9970703125</v>
      </c>
      <c r="D269" s="3">
        <v>4383.86181640625</v>
      </c>
      <c r="E269">
        <v>9754</v>
      </c>
      <c r="F269">
        <v>0</v>
      </c>
      <c r="G269">
        <v>6242</v>
      </c>
      <c r="H269" s="23">
        <f t="shared" si="8"/>
        <v>2.9159469035036079E-3</v>
      </c>
      <c r="I269" s="23">
        <f t="shared" si="8"/>
        <v>0</v>
      </c>
      <c r="J269" s="23">
        <f t="shared" si="8"/>
        <v>2.5654440030484782E-3</v>
      </c>
    </row>
    <row r="270" spans="1:10" x14ac:dyDescent="0.2">
      <c r="A270" s="2">
        <v>44207</v>
      </c>
      <c r="B270" s="3">
        <v>2584.09375</v>
      </c>
      <c r="C270" s="3">
        <v>3681.1591796875</v>
      </c>
      <c r="D270" s="3">
        <v>4356.81298828125</v>
      </c>
      <c r="E270">
        <v>13036</v>
      </c>
      <c r="F270">
        <v>351</v>
      </c>
      <c r="G270">
        <v>3639</v>
      </c>
      <c r="H270" s="23">
        <f t="shared" si="8"/>
        <v>-1.9219391354280746E-2</v>
      </c>
      <c r="I270" s="23">
        <f t="shared" si="8"/>
        <v>0.1047906411701176</v>
      </c>
      <c r="J270" s="23">
        <f t="shared" si="8"/>
        <v>-6.1700914074828139E-3</v>
      </c>
    </row>
    <row r="271" spans="1:10" x14ac:dyDescent="0.2">
      <c r="A271" s="2">
        <v>44208</v>
      </c>
      <c r="B271" s="3">
        <v>2548.82763671875</v>
      </c>
      <c r="C271" s="3">
        <v>3540.496337890625</v>
      </c>
      <c r="D271" s="3">
        <v>4249.9677734375</v>
      </c>
      <c r="E271">
        <v>8657</v>
      </c>
      <c r="F271">
        <v>1183</v>
      </c>
      <c r="G271">
        <v>1950</v>
      </c>
      <c r="H271" s="23">
        <f t="shared" ref="H271:J334" si="9">B271/B270-1</f>
        <v>-1.364738151673095E-2</v>
      </c>
      <c r="I271" s="23">
        <f t="shared" si="9"/>
        <v>-3.8211561883291334E-2</v>
      </c>
      <c r="J271" s="23">
        <f t="shared" si="9"/>
        <v>-2.4523709218444156E-2</v>
      </c>
    </row>
    <row r="272" spans="1:10" x14ac:dyDescent="0.2">
      <c r="A272" s="2">
        <v>44209</v>
      </c>
      <c r="B272" s="3">
        <v>2595.1806640625</v>
      </c>
      <c r="C272" s="3">
        <v>3540.496337890625</v>
      </c>
      <c r="D272" s="3">
        <v>4290.3896484375</v>
      </c>
      <c r="E272">
        <v>16079</v>
      </c>
      <c r="F272">
        <v>0</v>
      </c>
      <c r="G272">
        <v>10596</v>
      </c>
      <c r="H272" s="23">
        <f t="shared" si="9"/>
        <v>1.818601880958215E-2</v>
      </c>
      <c r="I272" s="23">
        <f t="shared" si="9"/>
        <v>0</v>
      </c>
      <c r="J272" s="23">
        <f t="shared" si="9"/>
        <v>9.5111015317901337E-3</v>
      </c>
    </row>
    <row r="273" spans="1:10" x14ac:dyDescent="0.2">
      <c r="A273" s="2">
        <v>44210</v>
      </c>
      <c r="B273" s="3">
        <v>2537.451416015625</v>
      </c>
      <c r="C273" s="3">
        <v>3689.1396484375</v>
      </c>
      <c r="D273" s="3">
        <v>4187.6533203125</v>
      </c>
      <c r="E273">
        <v>40622</v>
      </c>
      <c r="F273">
        <v>117</v>
      </c>
      <c r="G273">
        <v>3421</v>
      </c>
      <c r="H273" s="23">
        <f t="shared" si="9"/>
        <v>-2.2244789677380528E-2</v>
      </c>
      <c r="I273" s="23">
        <f t="shared" si="9"/>
        <v>4.1983749271559567E-2</v>
      </c>
      <c r="J273" s="23">
        <f t="shared" si="9"/>
        <v>-2.3945687115484948E-2</v>
      </c>
    </row>
    <row r="274" spans="1:10" x14ac:dyDescent="0.2">
      <c r="A274" s="2">
        <v>44211</v>
      </c>
      <c r="B274" s="3">
        <v>2515.90771484375</v>
      </c>
      <c r="C274" s="3">
        <v>3780.919189453125</v>
      </c>
      <c r="D274" s="3">
        <v>4209.7109375</v>
      </c>
      <c r="E274">
        <v>7418</v>
      </c>
      <c r="F274">
        <v>55</v>
      </c>
      <c r="G274">
        <v>1057</v>
      </c>
      <c r="H274" s="23">
        <f t="shared" si="9"/>
        <v>-8.4902910991310199E-3</v>
      </c>
      <c r="I274" s="23">
        <f t="shared" si="9"/>
        <v>2.4878304906266413E-2</v>
      </c>
      <c r="J274" s="23">
        <f t="shared" si="9"/>
        <v>5.2672978158214701E-3</v>
      </c>
    </row>
    <row r="275" spans="1:10" x14ac:dyDescent="0.2">
      <c r="A275" s="2">
        <v>44214</v>
      </c>
      <c r="B275" s="3">
        <v>2536.891845703125</v>
      </c>
      <c r="C275" s="3">
        <v>3780.919189453125</v>
      </c>
      <c r="D275" s="3">
        <v>4241.98095703125</v>
      </c>
      <c r="E275">
        <v>977</v>
      </c>
      <c r="F275">
        <v>0</v>
      </c>
      <c r="G275">
        <v>139</v>
      </c>
      <c r="H275" s="23">
        <f t="shared" si="9"/>
        <v>8.340580513175988E-3</v>
      </c>
      <c r="I275" s="23">
        <f t="shared" si="9"/>
        <v>0</v>
      </c>
      <c r="J275" s="23">
        <f t="shared" si="9"/>
        <v>7.6656141028090818E-3</v>
      </c>
    </row>
    <row r="276" spans="1:10" x14ac:dyDescent="0.2">
      <c r="A276" s="2">
        <v>44215</v>
      </c>
      <c r="B276" s="3">
        <v>2511.16357421875</v>
      </c>
      <c r="C276" s="3">
        <v>3890.655029296875</v>
      </c>
      <c r="D276" s="3">
        <v>4248.9775390625</v>
      </c>
      <c r="E276">
        <v>18833</v>
      </c>
      <c r="F276">
        <v>321</v>
      </c>
      <c r="G276">
        <v>9836</v>
      </c>
      <c r="H276" s="23">
        <f t="shared" si="9"/>
        <v>-1.0141650905596267E-2</v>
      </c>
      <c r="I276" s="23">
        <f t="shared" si="9"/>
        <v>2.9023587742858403E-2</v>
      </c>
      <c r="J276" s="23">
        <f t="shared" si="9"/>
        <v>1.6493666761170367E-3</v>
      </c>
    </row>
    <row r="277" spans="1:10" x14ac:dyDescent="0.2">
      <c r="A277" s="2">
        <v>44216</v>
      </c>
      <c r="B277" s="3">
        <v>2588.388671875</v>
      </c>
      <c r="C277" s="3">
        <v>3890.655029296875</v>
      </c>
      <c r="D277" s="3">
        <v>4403.50537109375</v>
      </c>
      <c r="E277">
        <v>14052</v>
      </c>
      <c r="F277">
        <v>0</v>
      </c>
      <c r="G277">
        <v>9916</v>
      </c>
      <c r="H277" s="23">
        <f t="shared" si="9"/>
        <v>3.075271497607468E-2</v>
      </c>
      <c r="I277" s="23">
        <f t="shared" si="9"/>
        <v>0</v>
      </c>
      <c r="J277" s="23">
        <f t="shared" si="9"/>
        <v>3.6368239325959228E-2</v>
      </c>
    </row>
    <row r="278" spans="1:10" x14ac:dyDescent="0.2">
      <c r="A278" s="2">
        <v>44217</v>
      </c>
      <c r="B278" s="3">
        <v>2698.343017578125</v>
      </c>
      <c r="C278" s="3">
        <v>3990.415771484375</v>
      </c>
      <c r="D278" s="3">
        <v>4438.79931640625</v>
      </c>
      <c r="E278">
        <v>28943</v>
      </c>
      <c r="F278">
        <v>250</v>
      </c>
      <c r="G278">
        <v>4669</v>
      </c>
      <c r="H278" s="23">
        <f t="shared" si="9"/>
        <v>4.247984350181655E-2</v>
      </c>
      <c r="I278" s="23">
        <f t="shared" si="9"/>
        <v>2.564111735332375E-2</v>
      </c>
      <c r="J278" s="23">
        <f t="shared" si="9"/>
        <v>8.0149658824495429E-3</v>
      </c>
    </row>
    <row r="279" spans="1:10" x14ac:dyDescent="0.2">
      <c r="A279" s="2">
        <v>44218</v>
      </c>
      <c r="B279" s="3">
        <v>2781.211669921875</v>
      </c>
      <c r="C279" s="3">
        <v>4100.15234375</v>
      </c>
      <c r="D279" s="3">
        <v>4507.93798828125</v>
      </c>
      <c r="E279">
        <v>108930</v>
      </c>
      <c r="F279">
        <v>89</v>
      </c>
      <c r="G279">
        <v>5878</v>
      </c>
      <c r="H279" s="23">
        <f t="shared" si="9"/>
        <v>3.0710940678745802E-2</v>
      </c>
      <c r="I279" s="23">
        <f t="shared" si="9"/>
        <v>2.7500034720643773E-2</v>
      </c>
      <c r="J279" s="23">
        <f t="shared" si="9"/>
        <v>1.5575985068632558E-2</v>
      </c>
    </row>
    <row r="280" spans="1:10" x14ac:dyDescent="0.2">
      <c r="A280" s="2">
        <v>44221</v>
      </c>
      <c r="B280" s="3">
        <v>2867.85498046875</v>
      </c>
      <c r="C280" s="3">
        <v>4237.3720703125</v>
      </c>
      <c r="D280" s="3">
        <v>4604.18603515625</v>
      </c>
      <c r="E280">
        <v>153053</v>
      </c>
      <c r="F280">
        <v>85</v>
      </c>
      <c r="G280">
        <v>7734</v>
      </c>
      <c r="H280" s="23">
        <f t="shared" si="9"/>
        <v>3.1153080322472881E-2</v>
      </c>
      <c r="I280" s="23">
        <f t="shared" si="9"/>
        <v>3.3466982457778238E-2</v>
      </c>
      <c r="J280" s="23">
        <f t="shared" si="9"/>
        <v>2.1350792119413597E-2</v>
      </c>
    </row>
    <row r="281" spans="1:10" x14ac:dyDescent="0.2">
      <c r="A281" s="2">
        <v>44222</v>
      </c>
      <c r="B281" s="3">
        <v>2853.642822265625</v>
      </c>
      <c r="C281" s="3">
        <v>4220.861328125</v>
      </c>
      <c r="D281" s="3">
        <v>4644.78759765625</v>
      </c>
      <c r="E281">
        <v>93381</v>
      </c>
      <c r="F281">
        <v>52</v>
      </c>
      <c r="G281">
        <v>18908</v>
      </c>
      <c r="H281" s="23">
        <f t="shared" si="9"/>
        <v>-4.9556753392049346E-3</v>
      </c>
      <c r="I281" s="23">
        <f t="shared" si="9"/>
        <v>-3.8964579728969495E-3</v>
      </c>
      <c r="J281" s="23">
        <f t="shared" si="9"/>
        <v>8.8184018173849132E-3</v>
      </c>
    </row>
    <row r="282" spans="1:10" x14ac:dyDescent="0.2">
      <c r="A282" s="2">
        <v>44223</v>
      </c>
      <c r="B282" s="3">
        <v>2869.263427734375</v>
      </c>
      <c r="C282" s="3">
        <v>4194.92529296875</v>
      </c>
      <c r="D282" s="3">
        <v>4697.3603515625</v>
      </c>
      <c r="E282">
        <v>280759</v>
      </c>
      <c r="F282">
        <v>93</v>
      </c>
      <c r="G282">
        <v>34917</v>
      </c>
      <c r="H282" s="23">
        <f t="shared" si="9"/>
        <v>5.4739175298568199E-3</v>
      </c>
      <c r="I282" s="23">
        <f t="shared" si="9"/>
        <v>-6.1447257182863924E-3</v>
      </c>
      <c r="J282" s="23">
        <f t="shared" si="9"/>
        <v>1.1318656192756293E-2</v>
      </c>
    </row>
    <row r="283" spans="1:10" x14ac:dyDescent="0.2">
      <c r="A283" s="2">
        <v>44224</v>
      </c>
      <c r="B283" s="3">
        <v>2776.616943359375</v>
      </c>
      <c r="C283" s="3">
        <v>4194.92529296875</v>
      </c>
      <c r="D283" s="3">
        <v>4820.88720703125</v>
      </c>
      <c r="E283">
        <v>52112</v>
      </c>
      <c r="F283">
        <v>0</v>
      </c>
      <c r="G283">
        <v>39166</v>
      </c>
      <c r="H283" s="23">
        <f t="shared" si="9"/>
        <v>-3.2289291906583695E-2</v>
      </c>
      <c r="I283" s="23">
        <f t="shared" si="9"/>
        <v>0</v>
      </c>
      <c r="J283" s="23">
        <f t="shared" si="9"/>
        <v>2.6297078832298038E-2</v>
      </c>
    </row>
    <row r="284" spans="1:10" x14ac:dyDescent="0.2">
      <c r="A284" s="2">
        <v>44225</v>
      </c>
      <c r="B284" s="3">
        <v>2716.47119140625</v>
      </c>
      <c r="C284" s="3">
        <v>4189.93701171875</v>
      </c>
      <c r="D284" s="3">
        <v>4761.9970703125</v>
      </c>
      <c r="E284">
        <v>152272</v>
      </c>
      <c r="F284">
        <v>49</v>
      </c>
      <c r="G284">
        <v>9770</v>
      </c>
      <c r="H284" s="23">
        <f t="shared" si="9"/>
        <v>-2.1661523062074139E-2</v>
      </c>
      <c r="I284" s="23">
        <f t="shared" si="9"/>
        <v>-1.1891227856575259E-3</v>
      </c>
      <c r="J284" s="23">
        <f t="shared" si="9"/>
        <v>-1.2215622185239861E-2</v>
      </c>
    </row>
    <row r="285" spans="1:10" x14ac:dyDescent="0.2">
      <c r="A285" s="2">
        <v>44229</v>
      </c>
      <c r="B285" s="3">
        <v>2723.462890625</v>
      </c>
      <c r="C285" s="3">
        <v>3988.849853515625</v>
      </c>
      <c r="D285" s="3">
        <v>4821.66455078125</v>
      </c>
      <c r="E285">
        <v>60440</v>
      </c>
      <c r="F285">
        <v>174</v>
      </c>
      <c r="G285">
        <v>7551</v>
      </c>
      <c r="H285" s="23">
        <f t="shared" si="9"/>
        <v>2.5738168108937476E-3</v>
      </c>
      <c r="I285" s="23">
        <f t="shared" si="9"/>
        <v>-4.7992883339465053E-2</v>
      </c>
      <c r="J285" s="23">
        <f t="shared" si="9"/>
        <v>1.252992800871966E-2</v>
      </c>
    </row>
    <row r="286" spans="1:10" x14ac:dyDescent="0.2">
      <c r="A286" s="2">
        <v>44230</v>
      </c>
      <c r="B286" s="3">
        <v>2710.73828125</v>
      </c>
      <c r="C286" s="3">
        <v>4034.22119140625</v>
      </c>
      <c r="D286" s="3">
        <v>4917.98291015625</v>
      </c>
      <c r="E286">
        <v>14664</v>
      </c>
      <c r="F286">
        <v>47</v>
      </c>
      <c r="G286">
        <v>6332</v>
      </c>
      <c r="H286" s="23">
        <f t="shared" si="9"/>
        <v>-4.6722169113454504E-3</v>
      </c>
      <c r="I286" s="23">
        <f t="shared" si="9"/>
        <v>1.1374541423422091E-2</v>
      </c>
      <c r="J286" s="23">
        <f t="shared" si="9"/>
        <v>1.9976163493039767E-2</v>
      </c>
    </row>
    <row r="287" spans="1:10" x14ac:dyDescent="0.2">
      <c r="A287" s="2">
        <v>44231</v>
      </c>
      <c r="B287" s="3">
        <v>2797.861083984375</v>
      </c>
      <c r="C287" s="3">
        <v>4095.543701171875</v>
      </c>
      <c r="D287" s="3">
        <v>4911.86474609375</v>
      </c>
      <c r="E287">
        <v>143255</v>
      </c>
      <c r="F287">
        <v>23</v>
      </c>
      <c r="G287">
        <v>5063</v>
      </c>
      <c r="H287" s="23">
        <f t="shared" si="9"/>
        <v>3.2139879875898725E-2</v>
      </c>
      <c r="I287" s="23">
        <f t="shared" si="9"/>
        <v>1.5200581935431501E-2</v>
      </c>
      <c r="J287" s="23">
        <f t="shared" si="9"/>
        <v>-1.2440393092593149E-3</v>
      </c>
    </row>
    <row r="288" spans="1:10" x14ac:dyDescent="0.2">
      <c r="A288" s="2">
        <v>44232</v>
      </c>
      <c r="B288" s="3">
        <v>2743.928955078125</v>
      </c>
      <c r="C288" s="3">
        <v>4095.543701171875</v>
      </c>
      <c r="D288" s="3">
        <v>4859.09423828125</v>
      </c>
      <c r="E288">
        <v>29332</v>
      </c>
      <c r="F288">
        <v>0</v>
      </c>
      <c r="G288">
        <v>5187</v>
      </c>
      <c r="H288" s="23">
        <f t="shared" si="9"/>
        <v>-1.9276199670873684E-2</v>
      </c>
      <c r="I288" s="23">
        <f t="shared" si="9"/>
        <v>0</v>
      </c>
      <c r="J288" s="23">
        <f t="shared" si="9"/>
        <v>-1.0743477383913458E-2</v>
      </c>
    </row>
    <row r="289" spans="1:10" x14ac:dyDescent="0.2">
      <c r="A289" s="2">
        <v>44235</v>
      </c>
      <c r="B289" s="3">
        <v>2740.642333984375</v>
      </c>
      <c r="C289" s="3">
        <v>4127.40673828125</v>
      </c>
      <c r="D289" s="3">
        <v>4834.88916015625</v>
      </c>
      <c r="E289">
        <v>132449</v>
      </c>
      <c r="F289">
        <v>1545</v>
      </c>
      <c r="G289">
        <v>13339</v>
      </c>
      <c r="H289" s="23">
        <f t="shared" si="9"/>
        <v>-1.1977792237176654E-3</v>
      </c>
      <c r="I289" s="23">
        <f t="shared" si="9"/>
        <v>7.7799284867252627E-3</v>
      </c>
      <c r="J289" s="23">
        <f t="shared" si="9"/>
        <v>-4.9813971365909593E-3</v>
      </c>
    </row>
    <row r="290" spans="1:10" x14ac:dyDescent="0.2">
      <c r="A290" s="2">
        <v>44236</v>
      </c>
      <c r="B290" s="3">
        <v>2731.6728515625</v>
      </c>
      <c r="C290" s="3">
        <v>4027.267333984375</v>
      </c>
      <c r="D290" s="3">
        <v>4897.58154296875</v>
      </c>
      <c r="E290">
        <v>35958</v>
      </c>
      <c r="F290">
        <v>28</v>
      </c>
      <c r="G290">
        <v>5896</v>
      </c>
      <c r="H290" s="23">
        <f t="shared" si="9"/>
        <v>-3.2727665009958384E-3</v>
      </c>
      <c r="I290" s="23">
        <f t="shared" si="9"/>
        <v>-2.4262063481190976E-2</v>
      </c>
      <c r="J290" s="23">
        <f t="shared" si="9"/>
        <v>1.2966663916339716E-2</v>
      </c>
    </row>
    <row r="291" spans="1:10" x14ac:dyDescent="0.2">
      <c r="A291" s="2">
        <v>44237</v>
      </c>
      <c r="B291" s="3">
        <v>2706.901611328125</v>
      </c>
      <c r="C291" s="3">
        <v>4101.90771484375</v>
      </c>
      <c r="D291" s="3">
        <v>4865.8017578125</v>
      </c>
      <c r="E291">
        <v>19188</v>
      </c>
      <c r="F291">
        <v>472</v>
      </c>
      <c r="G291">
        <v>3318</v>
      </c>
      <c r="H291" s="23">
        <f t="shared" si="9"/>
        <v>-9.0681577115671042E-3</v>
      </c>
      <c r="I291" s="23">
        <f t="shared" si="9"/>
        <v>1.8533753701800881E-2</v>
      </c>
      <c r="J291" s="23">
        <f t="shared" si="9"/>
        <v>-6.4888731055177118E-3</v>
      </c>
    </row>
    <row r="292" spans="1:10" x14ac:dyDescent="0.2">
      <c r="A292" s="2">
        <v>44238</v>
      </c>
      <c r="B292" s="3">
        <v>2687.273681640625</v>
      </c>
      <c r="C292" s="3">
        <v>4058.523681640625</v>
      </c>
      <c r="D292" s="3">
        <v>4856.658203125</v>
      </c>
      <c r="E292">
        <v>19160</v>
      </c>
      <c r="F292">
        <v>143</v>
      </c>
      <c r="G292">
        <v>3614</v>
      </c>
      <c r="H292" s="23">
        <f t="shared" si="9"/>
        <v>-7.2510687515788819E-3</v>
      </c>
      <c r="I292" s="23">
        <f t="shared" si="9"/>
        <v>-1.0576550283208253E-2</v>
      </c>
      <c r="J292" s="23">
        <f t="shared" si="9"/>
        <v>-1.8791465708234423E-3</v>
      </c>
    </row>
    <row r="293" spans="1:10" x14ac:dyDescent="0.2">
      <c r="A293" s="2">
        <v>44239</v>
      </c>
      <c r="B293" s="3">
        <v>2696.263671875</v>
      </c>
      <c r="C293" s="3">
        <v>4102.83544921875</v>
      </c>
      <c r="D293" s="3">
        <v>4864.61376953125</v>
      </c>
      <c r="E293">
        <v>16065</v>
      </c>
      <c r="F293">
        <v>1085</v>
      </c>
      <c r="G293">
        <v>4567</v>
      </c>
      <c r="H293" s="23">
        <f t="shared" si="9"/>
        <v>3.3453943659680352E-3</v>
      </c>
      <c r="I293" s="23">
        <f t="shared" si="9"/>
        <v>1.0918198599795259E-2</v>
      </c>
      <c r="J293" s="23">
        <f t="shared" si="9"/>
        <v>1.6380741805406274E-3</v>
      </c>
    </row>
    <row r="294" spans="1:10" x14ac:dyDescent="0.2">
      <c r="A294" s="2">
        <v>44242</v>
      </c>
      <c r="B294" s="3">
        <v>2695.86376953125</v>
      </c>
      <c r="C294" s="3">
        <v>4102.83544921875</v>
      </c>
      <c r="D294" s="3">
        <v>4880.75341796875</v>
      </c>
      <c r="E294">
        <v>900</v>
      </c>
      <c r="F294">
        <v>0</v>
      </c>
      <c r="G294">
        <v>31</v>
      </c>
      <c r="H294" s="23">
        <f t="shared" si="9"/>
        <v>-1.4831722428387817E-4</v>
      </c>
      <c r="I294" s="23">
        <f t="shared" si="9"/>
        <v>0</v>
      </c>
      <c r="J294" s="23">
        <f t="shared" si="9"/>
        <v>3.3177656443330594E-3</v>
      </c>
    </row>
    <row r="295" spans="1:10" x14ac:dyDescent="0.2">
      <c r="A295" s="2">
        <v>44243</v>
      </c>
      <c r="B295" s="3">
        <v>2682.9697265625</v>
      </c>
      <c r="C295" s="3">
        <v>4102.83544921875</v>
      </c>
      <c r="D295" s="3">
        <v>4896.642578125</v>
      </c>
      <c r="E295">
        <v>11607</v>
      </c>
      <c r="F295">
        <v>0</v>
      </c>
      <c r="G295">
        <v>3767</v>
      </c>
      <c r="H295" s="23">
        <f t="shared" si="9"/>
        <v>-4.7828985702018656E-3</v>
      </c>
      <c r="I295" s="23">
        <f t="shared" si="9"/>
        <v>0</v>
      </c>
      <c r="J295" s="23">
        <f t="shared" si="9"/>
        <v>3.2554728328937355E-3</v>
      </c>
    </row>
    <row r="296" spans="1:10" x14ac:dyDescent="0.2">
      <c r="A296" s="2">
        <v>44244</v>
      </c>
      <c r="B296" s="3">
        <v>2644.603271484375</v>
      </c>
      <c r="C296" s="3">
        <v>4091.111328125</v>
      </c>
      <c r="D296" s="3">
        <v>4922.41796875</v>
      </c>
      <c r="E296">
        <v>36149</v>
      </c>
      <c r="F296">
        <v>221</v>
      </c>
      <c r="G296">
        <v>7267</v>
      </c>
      <c r="H296" s="23">
        <f t="shared" si="9"/>
        <v>-1.429999552297645E-2</v>
      </c>
      <c r="I296" s="23">
        <f t="shared" si="9"/>
        <v>-2.8575655150835377E-3</v>
      </c>
      <c r="J296" s="23">
        <f t="shared" si="9"/>
        <v>5.2638905563879845E-3</v>
      </c>
    </row>
    <row r="297" spans="1:10" x14ac:dyDescent="0.2">
      <c r="A297" s="2">
        <v>44245</v>
      </c>
      <c r="B297" s="3">
        <v>2636.003662109375</v>
      </c>
      <c r="C297" s="3">
        <v>4116.21728515625</v>
      </c>
      <c r="D297" s="3">
        <v>4931.25146484375</v>
      </c>
      <c r="E297">
        <v>26071</v>
      </c>
      <c r="F297">
        <v>305</v>
      </c>
      <c r="G297">
        <v>2714</v>
      </c>
      <c r="H297" s="23">
        <f t="shared" si="9"/>
        <v>-3.251757822326673E-3</v>
      </c>
      <c r="I297" s="23">
        <f t="shared" si="9"/>
        <v>6.1367083458852001E-3</v>
      </c>
      <c r="J297" s="23">
        <f t="shared" si="9"/>
        <v>1.794544093945083E-3</v>
      </c>
    </row>
    <row r="298" spans="1:10" x14ac:dyDescent="0.2">
      <c r="A298" s="2">
        <v>44246</v>
      </c>
      <c r="B298" s="3">
        <v>2656.709716796875</v>
      </c>
      <c r="C298" s="3">
        <v>4116.21728515625</v>
      </c>
      <c r="D298" s="3">
        <v>4928.79541015625</v>
      </c>
      <c r="E298">
        <v>32001</v>
      </c>
      <c r="F298">
        <v>0</v>
      </c>
      <c r="G298">
        <v>1451</v>
      </c>
      <c r="H298" s="23">
        <f t="shared" si="9"/>
        <v>7.855093293356985E-3</v>
      </c>
      <c r="I298" s="23">
        <f t="shared" si="9"/>
        <v>0</v>
      </c>
      <c r="J298" s="23">
        <f t="shared" si="9"/>
        <v>-4.9805910426792277E-4</v>
      </c>
    </row>
    <row r="299" spans="1:10" x14ac:dyDescent="0.2">
      <c r="A299" s="2">
        <v>44249</v>
      </c>
      <c r="B299" s="3">
        <v>2616.326416015625</v>
      </c>
      <c r="C299" s="3">
        <v>4094.0146484375</v>
      </c>
      <c r="D299" s="3">
        <v>4854.3779296875</v>
      </c>
      <c r="E299">
        <v>67560</v>
      </c>
      <c r="F299">
        <v>12</v>
      </c>
      <c r="G299">
        <v>9583</v>
      </c>
      <c r="H299" s="23">
        <f t="shared" si="9"/>
        <v>-1.5200494252695096E-2</v>
      </c>
      <c r="I299" s="23">
        <f t="shared" si="9"/>
        <v>-5.3939418598761835E-3</v>
      </c>
      <c r="J299" s="23">
        <f t="shared" si="9"/>
        <v>-1.5098512775638007E-2</v>
      </c>
    </row>
    <row r="300" spans="1:10" x14ac:dyDescent="0.2">
      <c r="A300" s="2">
        <v>44250</v>
      </c>
      <c r="B300" s="3">
        <v>2586.001220703125</v>
      </c>
      <c r="C300" s="3">
        <v>4144.904296875</v>
      </c>
      <c r="D300" s="3">
        <v>4809.4580078125</v>
      </c>
      <c r="E300">
        <v>37818</v>
      </c>
      <c r="F300">
        <v>225</v>
      </c>
      <c r="G300">
        <v>5961</v>
      </c>
      <c r="H300" s="23">
        <f t="shared" si="9"/>
        <v>-1.1590753786250407E-2</v>
      </c>
      <c r="I300" s="23">
        <f t="shared" si="9"/>
        <v>1.2430255582236871E-2</v>
      </c>
      <c r="J300" s="23">
        <f t="shared" si="9"/>
        <v>-9.2534867547676702E-3</v>
      </c>
    </row>
    <row r="301" spans="1:10" x14ac:dyDescent="0.2">
      <c r="A301" s="2">
        <v>44251</v>
      </c>
      <c r="B301" s="3">
        <v>2545.138916015625</v>
      </c>
      <c r="C301" s="3">
        <v>4144.904296875</v>
      </c>
      <c r="D301" s="3">
        <v>4769.638671875</v>
      </c>
      <c r="E301">
        <v>50425</v>
      </c>
      <c r="F301">
        <v>0</v>
      </c>
      <c r="G301">
        <v>5722</v>
      </c>
      <c r="H301" s="23">
        <f t="shared" si="9"/>
        <v>-1.5801347795338483E-2</v>
      </c>
      <c r="I301" s="23">
        <f t="shared" si="9"/>
        <v>0</v>
      </c>
      <c r="J301" s="23">
        <f t="shared" si="9"/>
        <v>-8.2793811429099362E-3</v>
      </c>
    </row>
    <row r="302" spans="1:10" x14ac:dyDescent="0.2">
      <c r="A302" s="2">
        <v>44252</v>
      </c>
      <c r="B302" s="3">
        <v>2541.472412109375</v>
      </c>
      <c r="C302" s="3">
        <v>4223.53173828125</v>
      </c>
      <c r="D302" s="3">
        <v>4788.5947265625</v>
      </c>
      <c r="E302">
        <v>33803</v>
      </c>
      <c r="F302">
        <v>855</v>
      </c>
      <c r="G302">
        <v>15122</v>
      </c>
      <c r="H302" s="23">
        <f t="shared" si="9"/>
        <v>-1.4405908782337828E-3</v>
      </c>
      <c r="I302" s="23">
        <f t="shared" si="9"/>
        <v>1.8969663899243816E-2</v>
      </c>
      <c r="J302" s="23">
        <f t="shared" si="9"/>
        <v>3.9743167127685997E-3</v>
      </c>
    </row>
    <row r="303" spans="1:10" x14ac:dyDescent="0.2">
      <c r="A303" s="2">
        <v>44253</v>
      </c>
      <c r="B303" s="3">
        <v>2582.78515625</v>
      </c>
      <c r="C303" s="3">
        <v>4309.54296875</v>
      </c>
      <c r="D303" s="3">
        <v>4882.99755859375</v>
      </c>
      <c r="E303">
        <v>35584</v>
      </c>
      <c r="F303">
        <v>2897</v>
      </c>
      <c r="G303">
        <v>10889</v>
      </c>
      <c r="H303" s="23">
        <f t="shared" si="9"/>
        <v>1.6255436786872801E-2</v>
      </c>
      <c r="I303" s="23">
        <f t="shared" si="9"/>
        <v>2.0364764798417756E-2</v>
      </c>
      <c r="J303" s="23">
        <f t="shared" si="9"/>
        <v>1.971409931761281E-2</v>
      </c>
    </row>
    <row r="304" spans="1:10" x14ac:dyDescent="0.2">
      <c r="A304" s="2">
        <v>44256</v>
      </c>
      <c r="B304" s="3">
        <v>2632.10791015625</v>
      </c>
      <c r="C304" s="3">
        <v>4257.10791015625</v>
      </c>
      <c r="D304" s="3">
        <v>4882.75830078125</v>
      </c>
      <c r="E304">
        <v>46900</v>
      </c>
      <c r="F304">
        <v>1467</v>
      </c>
      <c r="G304">
        <v>8809</v>
      </c>
      <c r="H304" s="23">
        <f t="shared" si="9"/>
        <v>1.9096731211613038E-2</v>
      </c>
      <c r="I304" s="23">
        <f t="shared" si="9"/>
        <v>-1.2167197072630365E-2</v>
      </c>
      <c r="J304" s="23">
        <f t="shared" si="9"/>
        <v>-4.8998142970435588E-5</v>
      </c>
    </row>
    <row r="305" spans="1:10" x14ac:dyDescent="0.2">
      <c r="A305" s="2">
        <v>44257</v>
      </c>
      <c r="B305" s="3">
        <v>2577.5908203125</v>
      </c>
      <c r="C305" s="3">
        <v>4222.3740234375</v>
      </c>
      <c r="D305" s="3">
        <v>4817.41357421875</v>
      </c>
      <c r="E305">
        <v>21981</v>
      </c>
      <c r="F305">
        <v>429</v>
      </c>
      <c r="G305">
        <v>2831</v>
      </c>
      <c r="H305" s="23">
        <f t="shared" si="9"/>
        <v>-2.0712330840764737E-2</v>
      </c>
      <c r="I305" s="23">
        <f t="shared" si="9"/>
        <v>-8.1590336566016441E-3</v>
      </c>
      <c r="J305" s="23">
        <f t="shared" si="9"/>
        <v>-1.3382748548508849E-2</v>
      </c>
    </row>
    <row r="306" spans="1:10" x14ac:dyDescent="0.2">
      <c r="A306" s="2">
        <v>44258</v>
      </c>
      <c r="B306" s="3">
        <v>2559.731201171875</v>
      </c>
      <c r="C306" s="3">
        <v>4220.748046875</v>
      </c>
      <c r="D306" s="3">
        <v>4749.3642578125</v>
      </c>
      <c r="E306">
        <v>14876</v>
      </c>
      <c r="F306">
        <v>349</v>
      </c>
      <c r="G306">
        <v>5387</v>
      </c>
      <c r="H306" s="23">
        <f t="shared" si="9"/>
        <v>-6.9288030512382193E-3</v>
      </c>
      <c r="I306" s="23">
        <f t="shared" si="9"/>
        <v>-3.8508586720986671E-4</v>
      </c>
      <c r="J306" s="23">
        <f t="shared" si="9"/>
        <v>-1.4125695325480914E-2</v>
      </c>
    </row>
    <row r="307" spans="1:10" x14ac:dyDescent="0.2">
      <c r="A307" s="2">
        <v>44259</v>
      </c>
      <c r="B307" s="3">
        <v>2532.8525390625</v>
      </c>
      <c r="C307" s="3">
        <v>4230.71533203125</v>
      </c>
      <c r="D307" s="3">
        <v>4778.4921875</v>
      </c>
      <c r="E307">
        <v>24943</v>
      </c>
      <c r="F307">
        <v>206</v>
      </c>
      <c r="G307">
        <v>2823</v>
      </c>
      <c r="H307" s="23">
        <f t="shared" si="9"/>
        <v>-1.0500579942561816E-2</v>
      </c>
      <c r="I307" s="23">
        <f t="shared" si="9"/>
        <v>2.3614973093761815E-3</v>
      </c>
      <c r="J307" s="23">
        <f t="shared" si="9"/>
        <v>6.1330165694462035E-3</v>
      </c>
    </row>
    <row r="308" spans="1:10" x14ac:dyDescent="0.2">
      <c r="A308" s="2">
        <v>44260</v>
      </c>
      <c r="B308" s="3">
        <v>2587.449462890625</v>
      </c>
      <c r="C308" s="3">
        <v>4365.12109375</v>
      </c>
      <c r="D308" s="3">
        <v>4926.9794921875</v>
      </c>
      <c r="E308">
        <v>353518</v>
      </c>
      <c r="F308">
        <v>99</v>
      </c>
      <c r="G308">
        <v>30194</v>
      </c>
      <c r="H308" s="23">
        <f t="shared" si="9"/>
        <v>2.1555508260395317E-2</v>
      </c>
      <c r="I308" s="23">
        <f t="shared" si="9"/>
        <v>3.1769039316152492E-2</v>
      </c>
      <c r="J308" s="23">
        <f t="shared" si="9"/>
        <v>3.1074091755538769E-2</v>
      </c>
    </row>
    <row r="309" spans="1:10" x14ac:dyDescent="0.2">
      <c r="A309" s="2">
        <v>44263</v>
      </c>
      <c r="B309" s="3">
        <v>2511.09765625</v>
      </c>
      <c r="C309" s="3">
        <v>4430.27783203125</v>
      </c>
      <c r="D309" s="3">
        <v>4893.99658203125</v>
      </c>
      <c r="E309">
        <v>217893</v>
      </c>
      <c r="F309">
        <v>388</v>
      </c>
      <c r="G309">
        <v>7627</v>
      </c>
      <c r="H309" s="23">
        <f t="shared" si="9"/>
        <v>-2.9508520933710147E-2</v>
      </c>
      <c r="I309" s="23">
        <f t="shared" si="9"/>
        <v>1.4926673712337912E-2</v>
      </c>
      <c r="J309" s="23">
        <f t="shared" si="9"/>
        <v>-6.6943469540616807E-3</v>
      </c>
    </row>
    <row r="310" spans="1:10" x14ac:dyDescent="0.2">
      <c r="A310" s="2">
        <v>44264</v>
      </c>
      <c r="B310" s="3">
        <v>2565.185791015625</v>
      </c>
      <c r="C310" s="3">
        <v>4369.41064453125</v>
      </c>
      <c r="D310" s="3">
        <v>4963.10595703125</v>
      </c>
      <c r="E310">
        <v>25766</v>
      </c>
      <c r="F310">
        <v>653</v>
      </c>
      <c r="G310">
        <v>7529</v>
      </c>
      <c r="H310" s="23">
        <f t="shared" si="9"/>
        <v>2.1539638106468084E-2</v>
      </c>
      <c r="I310" s="23">
        <f t="shared" si="9"/>
        <v>-1.3738909794759446E-2</v>
      </c>
      <c r="J310" s="23">
        <f t="shared" si="9"/>
        <v>1.4121255264816002E-2</v>
      </c>
    </row>
    <row r="311" spans="1:10" x14ac:dyDescent="0.2">
      <c r="A311" s="2">
        <v>44265</v>
      </c>
      <c r="B311" s="3">
        <v>2508.50048828125</v>
      </c>
      <c r="C311" s="3">
        <v>4369.41064453125</v>
      </c>
      <c r="D311" s="3">
        <v>4870.4091796875</v>
      </c>
      <c r="E311">
        <v>26227</v>
      </c>
      <c r="F311">
        <v>0</v>
      </c>
      <c r="G311">
        <v>6517</v>
      </c>
      <c r="H311" s="23">
        <f t="shared" si="9"/>
        <v>-2.2097932607030302E-2</v>
      </c>
      <c r="I311" s="23">
        <f t="shared" si="9"/>
        <v>0</v>
      </c>
      <c r="J311" s="23">
        <f t="shared" si="9"/>
        <v>-1.8677170736688842E-2</v>
      </c>
    </row>
    <row r="312" spans="1:10" x14ac:dyDescent="0.2">
      <c r="A312" s="2">
        <v>44266</v>
      </c>
      <c r="B312" s="3">
        <v>2509.120361328125</v>
      </c>
      <c r="C312" s="3">
        <v>4249.5654296875</v>
      </c>
      <c r="D312" s="3">
        <v>4895.4453125</v>
      </c>
      <c r="E312">
        <v>16546</v>
      </c>
      <c r="F312">
        <v>31</v>
      </c>
      <c r="G312">
        <v>4707</v>
      </c>
      <c r="H312" s="23">
        <f t="shared" si="9"/>
        <v>2.4710899988700241E-4</v>
      </c>
      <c r="I312" s="23">
        <f t="shared" si="9"/>
        <v>-2.7428233369126809E-2</v>
      </c>
      <c r="J312" s="23">
        <f t="shared" si="9"/>
        <v>5.1404577908804594E-3</v>
      </c>
    </row>
    <row r="313" spans="1:10" x14ac:dyDescent="0.2">
      <c r="A313" s="2">
        <v>44267</v>
      </c>
      <c r="B313" s="3">
        <v>2504.2158203125</v>
      </c>
      <c r="C313" s="3">
        <v>4291.58203125</v>
      </c>
      <c r="D313" s="3">
        <v>4874.21337890625</v>
      </c>
      <c r="E313">
        <v>9767</v>
      </c>
      <c r="F313">
        <v>84</v>
      </c>
      <c r="G313">
        <v>1939</v>
      </c>
      <c r="H313" s="23">
        <f t="shared" si="9"/>
        <v>-1.9546854312835205E-3</v>
      </c>
      <c r="I313" s="23">
        <f t="shared" si="9"/>
        <v>9.8872701827277254E-3</v>
      </c>
      <c r="J313" s="23">
        <f t="shared" si="9"/>
        <v>-4.3370791089293315E-3</v>
      </c>
    </row>
    <row r="314" spans="1:10" x14ac:dyDescent="0.2">
      <c r="A314" s="2">
        <v>44271</v>
      </c>
      <c r="B314" s="3">
        <v>2587.6689453125</v>
      </c>
      <c r="C314" s="3">
        <v>3915.4072265625</v>
      </c>
      <c r="D314" s="3">
        <v>4895.265625</v>
      </c>
      <c r="E314">
        <v>25341</v>
      </c>
      <c r="F314">
        <v>2676</v>
      </c>
      <c r="G314">
        <v>6576</v>
      </c>
      <c r="H314" s="23">
        <f t="shared" si="9"/>
        <v>3.3325053025815343E-2</v>
      </c>
      <c r="I314" s="23">
        <f t="shared" si="9"/>
        <v>-8.7654110290403153E-2</v>
      </c>
      <c r="J314" s="23">
        <f t="shared" si="9"/>
        <v>4.3191063782426209E-3</v>
      </c>
    </row>
    <row r="315" spans="1:10" x14ac:dyDescent="0.2">
      <c r="A315" s="2">
        <v>44272</v>
      </c>
      <c r="B315" s="3">
        <v>2541.7021484375</v>
      </c>
      <c r="C315" s="3">
        <v>3798.663330078125</v>
      </c>
      <c r="D315" s="3">
        <v>4825.5</v>
      </c>
      <c r="E315">
        <v>20755</v>
      </c>
      <c r="F315">
        <v>226</v>
      </c>
      <c r="G315">
        <v>8947</v>
      </c>
      <c r="H315" s="23">
        <f t="shared" si="9"/>
        <v>-1.7763785803538656E-2</v>
      </c>
      <c r="I315" s="23">
        <f t="shared" si="9"/>
        <v>-2.9816540075927045E-2</v>
      </c>
      <c r="J315" s="23">
        <f t="shared" si="9"/>
        <v>-1.4251652585246632E-2</v>
      </c>
    </row>
    <row r="316" spans="1:10" x14ac:dyDescent="0.2">
      <c r="A316" s="2">
        <v>44273</v>
      </c>
      <c r="B316" s="3">
        <v>2467.1982421875</v>
      </c>
      <c r="C316" s="3">
        <v>3756.75537109375</v>
      </c>
      <c r="D316" s="3">
        <v>4715.0166015625</v>
      </c>
      <c r="E316">
        <v>27273</v>
      </c>
      <c r="F316">
        <v>108</v>
      </c>
      <c r="G316">
        <v>8495</v>
      </c>
      <c r="H316" s="23">
        <f t="shared" si="9"/>
        <v>-2.9312603089941547E-2</v>
      </c>
      <c r="I316" s="23">
        <f t="shared" si="9"/>
        <v>-1.1032290925216848E-2</v>
      </c>
      <c r="J316" s="23">
        <f t="shared" si="9"/>
        <v>-2.2895741050150242E-2</v>
      </c>
    </row>
    <row r="317" spans="1:10" x14ac:dyDescent="0.2">
      <c r="A317" s="2">
        <v>44274</v>
      </c>
      <c r="B317" s="3">
        <v>2467.358154296875</v>
      </c>
      <c r="C317" s="3">
        <v>3751.76611328125</v>
      </c>
      <c r="D317" s="3">
        <v>4726.86474609375</v>
      </c>
      <c r="E317">
        <v>13686</v>
      </c>
      <c r="F317">
        <v>113</v>
      </c>
      <c r="G317">
        <v>5233</v>
      </c>
      <c r="H317" s="23">
        <f t="shared" si="9"/>
        <v>6.4815265607975903E-5</v>
      </c>
      <c r="I317" s="23">
        <f t="shared" si="9"/>
        <v>-1.3280763104485116E-3</v>
      </c>
      <c r="J317" s="23">
        <f t="shared" si="9"/>
        <v>2.5128531949014654E-3</v>
      </c>
    </row>
    <row r="318" spans="1:10" x14ac:dyDescent="0.2">
      <c r="A318" s="2">
        <v>44277</v>
      </c>
      <c r="B318" s="3">
        <v>2539.874267578125</v>
      </c>
      <c r="C318" s="3">
        <v>3808.641845703125</v>
      </c>
      <c r="D318" s="3">
        <v>4843.9765625</v>
      </c>
      <c r="E318">
        <v>108110</v>
      </c>
      <c r="F318">
        <v>130</v>
      </c>
      <c r="G318">
        <v>3990</v>
      </c>
      <c r="H318" s="23">
        <f t="shared" si="9"/>
        <v>2.9390185269602576E-2</v>
      </c>
      <c r="I318" s="23">
        <f t="shared" si="9"/>
        <v>1.5159722302660272E-2</v>
      </c>
      <c r="J318" s="23">
        <f t="shared" si="9"/>
        <v>2.4775791713319117E-2</v>
      </c>
    </row>
    <row r="319" spans="1:10" x14ac:dyDescent="0.2">
      <c r="A319" s="2">
        <v>44278</v>
      </c>
      <c r="B319" s="3">
        <v>2541.812255859375</v>
      </c>
      <c r="C319" s="3">
        <v>3845.560791015625</v>
      </c>
      <c r="D319" s="3">
        <v>4936.421875</v>
      </c>
      <c r="E319">
        <v>86627</v>
      </c>
      <c r="F319">
        <v>4305</v>
      </c>
      <c r="G319">
        <v>4532</v>
      </c>
      <c r="H319" s="23">
        <f t="shared" si="9"/>
        <v>7.6302528278215931E-4</v>
      </c>
      <c r="I319" s="23">
        <f t="shared" si="9"/>
        <v>9.6934673324957643E-3</v>
      </c>
      <c r="J319" s="23">
        <f t="shared" si="9"/>
        <v>1.9084591204604928E-2</v>
      </c>
    </row>
    <row r="320" spans="1:10" x14ac:dyDescent="0.2">
      <c r="A320" s="2">
        <v>44279</v>
      </c>
      <c r="B320" s="3">
        <v>2520.016845703125</v>
      </c>
      <c r="C320" s="3">
        <v>3751.76611328125</v>
      </c>
      <c r="D320" s="3">
        <v>4931.17236328125</v>
      </c>
      <c r="E320">
        <v>10869</v>
      </c>
      <c r="F320">
        <v>914</v>
      </c>
      <c r="G320">
        <v>1092</v>
      </c>
      <c r="H320" s="23">
        <f t="shared" si="9"/>
        <v>-8.5747521698376072E-3</v>
      </c>
      <c r="I320" s="23">
        <f t="shared" si="9"/>
        <v>-2.4390377068932878E-2</v>
      </c>
      <c r="J320" s="23">
        <f t="shared" si="9"/>
        <v>-1.0634244502755186E-3</v>
      </c>
    </row>
    <row r="321" spans="1:10" x14ac:dyDescent="0.2">
      <c r="A321" s="2">
        <v>44280</v>
      </c>
      <c r="B321" s="3">
        <v>2490.29150390625</v>
      </c>
      <c r="C321" s="3">
        <v>3751.76611328125</v>
      </c>
      <c r="D321" s="3">
        <v>4813.85986328125</v>
      </c>
      <c r="E321">
        <v>284817</v>
      </c>
      <c r="F321">
        <v>0</v>
      </c>
      <c r="G321">
        <v>11129</v>
      </c>
      <c r="H321" s="23">
        <f t="shared" si="9"/>
        <v>-1.1795691702442213E-2</v>
      </c>
      <c r="I321" s="23">
        <f t="shared" si="9"/>
        <v>0</v>
      </c>
      <c r="J321" s="23">
        <f t="shared" si="9"/>
        <v>-2.3789981642811431E-2</v>
      </c>
    </row>
    <row r="322" spans="1:10" x14ac:dyDescent="0.2">
      <c r="A322" s="2">
        <v>44281</v>
      </c>
      <c r="B322" s="3">
        <v>2478.285400390625</v>
      </c>
      <c r="C322" s="3">
        <v>3751.76611328125</v>
      </c>
      <c r="D322" s="3">
        <v>4845.21484375</v>
      </c>
      <c r="E322">
        <v>20870</v>
      </c>
      <c r="F322">
        <v>0</v>
      </c>
      <c r="G322">
        <v>10188</v>
      </c>
      <c r="H322" s="23">
        <f t="shared" si="9"/>
        <v>-4.8211639066318979E-3</v>
      </c>
      <c r="I322" s="23">
        <f t="shared" si="9"/>
        <v>0</v>
      </c>
      <c r="J322" s="23">
        <f t="shared" si="9"/>
        <v>6.5134801093644779E-3</v>
      </c>
    </row>
    <row r="323" spans="1:10" x14ac:dyDescent="0.2">
      <c r="A323" s="2">
        <v>44284</v>
      </c>
      <c r="B323" s="3">
        <v>2502.337890625</v>
      </c>
      <c r="C323" s="3">
        <v>3861.525634765625</v>
      </c>
      <c r="D323" s="3">
        <v>4841.1025390625</v>
      </c>
      <c r="E323">
        <v>22624</v>
      </c>
      <c r="F323">
        <v>60</v>
      </c>
      <c r="G323">
        <v>7458</v>
      </c>
      <c r="H323" s="23">
        <f t="shared" si="9"/>
        <v>9.7052947294060665E-3</v>
      </c>
      <c r="I323" s="23">
        <f t="shared" si="9"/>
        <v>2.9255427489423225E-2</v>
      </c>
      <c r="J323" s="23">
        <f t="shared" si="9"/>
        <v>-8.4873526151363343E-4</v>
      </c>
    </row>
    <row r="324" spans="1:10" x14ac:dyDescent="0.2">
      <c r="A324" s="2">
        <v>44285</v>
      </c>
      <c r="B324" s="3">
        <v>2463.0732421875</v>
      </c>
      <c r="C324" s="3">
        <v>3830.593505859375</v>
      </c>
      <c r="D324" s="3">
        <v>4755.94287109375</v>
      </c>
      <c r="E324">
        <v>31162</v>
      </c>
      <c r="F324">
        <v>7</v>
      </c>
      <c r="G324">
        <v>11263</v>
      </c>
      <c r="H324" s="23">
        <f t="shared" si="9"/>
        <v>-1.5691185664655771E-2</v>
      </c>
      <c r="I324" s="23">
        <f t="shared" si="9"/>
        <v>-8.010338874295031E-3</v>
      </c>
      <c r="J324" s="23">
        <f t="shared" si="9"/>
        <v>-1.7590965545886017E-2</v>
      </c>
    </row>
    <row r="325" spans="1:10" x14ac:dyDescent="0.2">
      <c r="A325" s="2">
        <v>44286</v>
      </c>
      <c r="B325" s="3">
        <v>2501.419189453125</v>
      </c>
      <c r="C325" s="3">
        <v>3819.927001953125</v>
      </c>
      <c r="D325" s="3">
        <v>4824.6708984375</v>
      </c>
      <c r="E325">
        <v>145442</v>
      </c>
      <c r="F325">
        <v>100</v>
      </c>
      <c r="G325">
        <v>12258</v>
      </c>
      <c r="H325" s="23">
        <f t="shared" si="9"/>
        <v>1.5568334148102325E-2</v>
      </c>
      <c r="I325" s="23">
        <f t="shared" si="9"/>
        <v>-2.7845564636221898E-3</v>
      </c>
      <c r="J325" s="23">
        <f t="shared" si="9"/>
        <v>1.4450978324713093E-2</v>
      </c>
    </row>
    <row r="326" spans="1:10" x14ac:dyDescent="0.2">
      <c r="A326" s="2">
        <v>44291</v>
      </c>
      <c r="B326" s="3">
        <v>2554.487548828125</v>
      </c>
      <c r="C326" s="3">
        <v>3751.76611328125</v>
      </c>
      <c r="D326" s="3">
        <v>5042.95263671875</v>
      </c>
      <c r="E326">
        <v>127382</v>
      </c>
      <c r="F326">
        <v>7</v>
      </c>
      <c r="G326">
        <v>11779</v>
      </c>
      <c r="H326" s="23">
        <f t="shared" si="9"/>
        <v>2.1215300337806386E-2</v>
      </c>
      <c r="I326" s="23">
        <f t="shared" si="9"/>
        <v>-1.7843505553122974E-2</v>
      </c>
      <c r="J326" s="23">
        <f t="shared" si="9"/>
        <v>4.5242824407347948E-2</v>
      </c>
    </row>
    <row r="327" spans="1:10" x14ac:dyDescent="0.2">
      <c r="A327" s="2">
        <v>44292</v>
      </c>
      <c r="B327" s="3">
        <v>2545.058837890625</v>
      </c>
      <c r="C327" s="3">
        <v>3706.865234375</v>
      </c>
      <c r="D327" s="3">
        <v>4990.77490234375</v>
      </c>
      <c r="E327">
        <v>36673</v>
      </c>
      <c r="F327">
        <v>32</v>
      </c>
      <c r="G327">
        <v>7816</v>
      </c>
      <c r="H327" s="23">
        <f t="shared" si="9"/>
        <v>-3.691038126932944E-3</v>
      </c>
      <c r="I327" s="23">
        <f t="shared" si="9"/>
        <v>-1.1967931249045827E-2</v>
      </c>
      <c r="J327" s="23">
        <f t="shared" si="9"/>
        <v>-1.0346663578611359E-2</v>
      </c>
    </row>
    <row r="328" spans="1:10" x14ac:dyDescent="0.2">
      <c r="A328" s="2">
        <v>44293</v>
      </c>
      <c r="B328" s="3">
        <v>2578.550048828125</v>
      </c>
      <c r="C328" s="3">
        <v>3677.9287109375</v>
      </c>
      <c r="D328" s="3">
        <v>5037.244140625</v>
      </c>
      <c r="E328">
        <v>9686</v>
      </c>
      <c r="F328">
        <v>690</v>
      </c>
      <c r="G328">
        <v>2709</v>
      </c>
      <c r="H328" s="23">
        <f t="shared" si="9"/>
        <v>1.3159307140127918E-2</v>
      </c>
      <c r="I328" s="23">
        <f t="shared" si="9"/>
        <v>-7.8061978539607502E-3</v>
      </c>
      <c r="J328" s="23">
        <f t="shared" si="9"/>
        <v>9.3110266823348553E-3</v>
      </c>
    </row>
    <row r="329" spans="1:10" x14ac:dyDescent="0.2">
      <c r="A329" s="2">
        <v>44294</v>
      </c>
      <c r="B329" s="3">
        <v>2613.2294921875</v>
      </c>
      <c r="C329" s="3">
        <v>3677.9287109375</v>
      </c>
      <c r="D329" s="3">
        <v>5075.9853515625</v>
      </c>
      <c r="E329">
        <v>44975</v>
      </c>
      <c r="F329">
        <v>0</v>
      </c>
      <c r="G329">
        <v>4457</v>
      </c>
      <c r="H329" s="23">
        <f t="shared" si="9"/>
        <v>1.3449203119069164E-2</v>
      </c>
      <c r="I329" s="23">
        <f t="shared" si="9"/>
        <v>0</v>
      </c>
      <c r="J329" s="23">
        <f t="shared" si="9"/>
        <v>7.6909535960456576E-3</v>
      </c>
    </row>
    <row r="330" spans="1:10" x14ac:dyDescent="0.2">
      <c r="A330" s="2">
        <v>44295</v>
      </c>
      <c r="B330" s="3">
        <v>2673.590087890625</v>
      </c>
      <c r="C330" s="3">
        <v>3691.89794921875</v>
      </c>
      <c r="D330" s="3">
        <v>5125.7158203125</v>
      </c>
      <c r="E330">
        <v>191750</v>
      </c>
      <c r="F330">
        <v>107</v>
      </c>
      <c r="G330">
        <v>4066</v>
      </c>
      <c r="H330" s="23">
        <f t="shared" si="9"/>
        <v>2.3098084528579976E-2</v>
      </c>
      <c r="I330" s="23">
        <f t="shared" si="9"/>
        <v>3.7981264399464809E-3</v>
      </c>
      <c r="J330" s="23">
        <f t="shared" si="9"/>
        <v>9.7972049376957582E-3</v>
      </c>
    </row>
    <row r="331" spans="1:10" x14ac:dyDescent="0.2">
      <c r="A331" s="2">
        <v>44298</v>
      </c>
      <c r="B331" s="3">
        <v>2641.19677734375</v>
      </c>
      <c r="C331" s="3">
        <v>3671.942138671875</v>
      </c>
      <c r="D331" s="3">
        <v>5153.8671875</v>
      </c>
      <c r="E331">
        <v>171715</v>
      </c>
      <c r="F331">
        <v>132</v>
      </c>
      <c r="G331">
        <v>6790</v>
      </c>
      <c r="H331" s="23">
        <f t="shared" si="9"/>
        <v>-1.2116034800395359E-2</v>
      </c>
      <c r="I331" s="23">
        <f t="shared" si="9"/>
        <v>-5.405298527034863E-3</v>
      </c>
      <c r="J331" s="23">
        <f t="shared" si="9"/>
        <v>5.4921825895888343E-3</v>
      </c>
    </row>
    <row r="332" spans="1:10" x14ac:dyDescent="0.2">
      <c r="A332" s="2">
        <v>44299</v>
      </c>
      <c r="B332" s="3">
        <v>2700.87841796875</v>
      </c>
      <c r="C332" s="3">
        <v>3651.986083984375</v>
      </c>
      <c r="D332" s="3">
        <v>5180.19873046875</v>
      </c>
      <c r="E332">
        <v>22888</v>
      </c>
      <c r="F332">
        <v>62</v>
      </c>
      <c r="G332">
        <v>2575</v>
      </c>
      <c r="H332" s="23">
        <f t="shared" si="9"/>
        <v>2.259643853004456E-2</v>
      </c>
      <c r="I332" s="23">
        <f t="shared" si="9"/>
        <v>-5.4347410536044194E-3</v>
      </c>
      <c r="J332" s="23">
        <f t="shared" si="9"/>
        <v>5.1090845011709796E-3</v>
      </c>
    </row>
    <row r="333" spans="1:10" x14ac:dyDescent="0.2">
      <c r="A333" s="2">
        <v>44300</v>
      </c>
      <c r="B333" s="3">
        <v>2646.201416015625</v>
      </c>
      <c r="C333" s="3">
        <v>3669.9462890625</v>
      </c>
      <c r="D333" s="3">
        <v>5121.89306640625</v>
      </c>
      <c r="E333">
        <v>18428</v>
      </c>
      <c r="F333">
        <v>147</v>
      </c>
      <c r="G333">
        <v>2995</v>
      </c>
      <c r="H333" s="23">
        <f t="shared" si="9"/>
        <v>-2.0244155230891847E-2</v>
      </c>
      <c r="I333" s="23">
        <f t="shared" si="9"/>
        <v>4.9179281259830177E-3</v>
      </c>
      <c r="J333" s="23">
        <f t="shared" si="9"/>
        <v>-1.125548788689501E-2</v>
      </c>
    </row>
    <row r="334" spans="1:10" x14ac:dyDescent="0.2">
      <c r="A334" s="2">
        <v>44301</v>
      </c>
      <c r="B334" s="3">
        <v>2676.096923828125</v>
      </c>
      <c r="C334" s="3">
        <v>3711.8544921875</v>
      </c>
      <c r="D334" s="3">
        <v>5176.45654296875</v>
      </c>
      <c r="E334">
        <v>36283</v>
      </c>
      <c r="F334">
        <v>46</v>
      </c>
      <c r="G334">
        <v>37900</v>
      </c>
      <c r="H334" s="23">
        <f t="shared" si="9"/>
        <v>1.1297517880371144E-2</v>
      </c>
      <c r="I334" s="23">
        <f t="shared" si="9"/>
        <v>1.1419296039808069E-2</v>
      </c>
      <c r="J334" s="23">
        <f t="shared" si="9"/>
        <v>1.0652990184502942E-2</v>
      </c>
    </row>
    <row r="335" spans="1:10" x14ac:dyDescent="0.2">
      <c r="A335" s="2">
        <v>44302</v>
      </c>
      <c r="B335" s="3">
        <v>2666.778076171875</v>
      </c>
      <c r="C335" s="3">
        <v>3711.8544921875</v>
      </c>
      <c r="D335" s="3">
        <v>5185.29052734375</v>
      </c>
      <c r="E335">
        <v>7082</v>
      </c>
      <c r="F335">
        <v>0</v>
      </c>
      <c r="G335">
        <v>3356</v>
      </c>
      <c r="H335" s="23">
        <f t="shared" ref="H335:J398" si="10">B335/B334-1</f>
        <v>-3.4822534166361052E-3</v>
      </c>
      <c r="I335" s="23">
        <f t="shared" si="10"/>
        <v>0</v>
      </c>
      <c r="J335" s="23">
        <f t="shared" si="10"/>
        <v>1.7065697937712621E-3</v>
      </c>
    </row>
    <row r="336" spans="1:10" x14ac:dyDescent="0.2">
      <c r="A336" s="2">
        <v>44305</v>
      </c>
      <c r="B336" s="3">
        <v>2663.811279296875</v>
      </c>
      <c r="C336" s="3">
        <v>3753.452392578125</v>
      </c>
      <c r="D336" s="3">
        <v>5114.0068359375</v>
      </c>
      <c r="E336">
        <v>12784</v>
      </c>
      <c r="F336">
        <v>965</v>
      </c>
      <c r="G336">
        <v>1951</v>
      </c>
      <c r="H336" s="23">
        <f t="shared" si="10"/>
        <v>-1.1125023493738784E-3</v>
      </c>
      <c r="I336" s="23">
        <f t="shared" si="10"/>
        <v>1.1206770221779516E-2</v>
      </c>
      <c r="J336" s="23">
        <f t="shared" si="10"/>
        <v>-1.3747289767149451E-2</v>
      </c>
    </row>
    <row r="337" spans="1:10" x14ac:dyDescent="0.2">
      <c r="A337" s="2">
        <v>44306</v>
      </c>
      <c r="B337" s="3">
        <v>2653.283203125</v>
      </c>
      <c r="C337" s="3">
        <v>3753.452392578125</v>
      </c>
      <c r="D337" s="3">
        <v>5145.72021484375</v>
      </c>
      <c r="E337">
        <v>12151</v>
      </c>
      <c r="F337">
        <v>0</v>
      </c>
      <c r="G337">
        <v>2673</v>
      </c>
      <c r="H337" s="23">
        <f t="shared" si="10"/>
        <v>-3.9522605275003064E-3</v>
      </c>
      <c r="I337" s="23">
        <f t="shared" si="10"/>
        <v>0</v>
      </c>
      <c r="J337" s="23">
        <f t="shared" si="10"/>
        <v>6.2012781608722367E-3</v>
      </c>
    </row>
    <row r="338" spans="1:10" x14ac:dyDescent="0.2">
      <c r="A338" s="2">
        <v>44307</v>
      </c>
      <c r="B338" s="3">
        <v>2655.5205078125</v>
      </c>
      <c r="C338" s="3">
        <v>3787.48876953125</v>
      </c>
      <c r="D338" s="3">
        <v>5179.20068359375</v>
      </c>
      <c r="E338">
        <v>20117</v>
      </c>
      <c r="F338">
        <v>803</v>
      </c>
      <c r="G338">
        <v>16860</v>
      </c>
      <c r="H338" s="23">
        <f t="shared" si="10"/>
        <v>8.4322121546054341E-4</v>
      </c>
      <c r="I338" s="23">
        <f t="shared" si="10"/>
        <v>9.0680188245964022E-3</v>
      </c>
      <c r="J338" s="23">
        <f t="shared" si="10"/>
        <v>6.5064689396481246E-3</v>
      </c>
    </row>
    <row r="339" spans="1:10" x14ac:dyDescent="0.2">
      <c r="A339" s="2">
        <v>44308</v>
      </c>
      <c r="B339" s="3">
        <v>2631.308837890625</v>
      </c>
      <c r="C339" s="3">
        <v>3787.48876953125</v>
      </c>
      <c r="D339" s="3">
        <v>5112.12060546875</v>
      </c>
      <c r="E339">
        <v>13127</v>
      </c>
      <c r="F339">
        <v>0</v>
      </c>
      <c r="G339">
        <v>2899</v>
      </c>
      <c r="H339" s="23">
        <f t="shared" si="10"/>
        <v>-9.1174855741632532E-3</v>
      </c>
      <c r="I339" s="23">
        <f t="shared" si="10"/>
        <v>0</v>
      </c>
      <c r="J339" s="23">
        <f t="shared" si="10"/>
        <v>-1.2951820603802955E-2</v>
      </c>
    </row>
    <row r="340" spans="1:10" x14ac:dyDescent="0.2">
      <c r="A340" s="2">
        <v>44309</v>
      </c>
      <c r="B340" s="3">
        <v>2668.715576171875</v>
      </c>
      <c r="C340" s="3">
        <v>3722.830078125</v>
      </c>
      <c r="D340" s="3">
        <v>5175.7373046875</v>
      </c>
      <c r="E340">
        <v>14358</v>
      </c>
      <c r="F340">
        <v>57</v>
      </c>
      <c r="G340">
        <v>7101</v>
      </c>
      <c r="H340" s="23">
        <f t="shared" si="10"/>
        <v>1.4216019701905003E-2</v>
      </c>
      <c r="I340" s="23">
        <f t="shared" si="10"/>
        <v>-1.7071652311262731E-2</v>
      </c>
      <c r="J340" s="23">
        <f t="shared" si="10"/>
        <v>1.2444287630987372E-2</v>
      </c>
    </row>
    <row r="341" spans="1:10" x14ac:dyDescent="0.2">
      <c r="A341" s="2">
        <v>44312</v>
      </c>
      <c r="B341" s="3">
        <v>2674.049072265625</v>
      </c>
      <c r="C341" s="3">
        <v>3721.154296875</v>
      </c>
      <c r="D341" s="3">
        <v>5181.7978515625</v>
      </c>
      <c r="E341">
        <v>20064</v>
      </c>
      <c r="F341">
        <v>524</v>
      </c>
      <c r="G341">
        <v>6336</v>
      </c>
      <c r="H341" s="23">
        <f t="shared" si="10"/>
        <v>1.9985254859571366E-3</v>
      </c>
      <c r="I341" s="23">
        <f t="shared" si="10"/>
        <v>-4.5013637873148049E-4</v>
      </c>
      <c r="J341" s="23">
        <f t="shared" si="10"/>
        <v>1.1709533382830983E-3</v>
      </c>
    </row>
    <row r="342" spans="1:10" x14ac:dyDescent="0.2">
      <c r="A342" s="2">
        <v>44313</v>
      </c>
      <c r="B342" s="3">
        <v>2694.425537109375</v>
      </c>
      <c r="C342" s="3">
        <v>3661.9638671875</v>
      </c>
      <c r="D342" s="3">
        <v>5257.25146484375</v>
      </c>
      <c r="E342">
        <v>17054</v>
      </c>
      <c r="F342">
        <v>55</v>
      </c>
      <c r="G342">
        <v>5712</v>
      </c>
      <c r="H342" s="23">
        <f t="shared" si="10"/>
        <v>7.6200788740521386E-3</v>
      </c>
      <c r="I342" s="23">
        <f t="shared" si="10"/>
        <v>-1.5906470134067763E-2</v>
      </c>
      <c r="J342" s="23">
        <f t="shared" si="10"/>
        <v>1.4561280745156502E-2</v>
      </c>
    </row>
    <row r="343" spans="1:10" x14ac:dyDescent="0.2">
      <c r="A343" s="2">
        <v>44314</v>
      </c>
      <c r="B343" s="3">
        <v>2662.302490234375</v>
      </c>
      <c r="C343" s="3">
        <v>3584.85302734375</v>
      </c>
      <c r="D343" s="3">
        <v>5060.5419921875</v>
      </c>
      <c r="E343">
        <v>24497</v>
      </c>
      <c r="F343">
        <v>4627</v>
      </c>
      <c r="G343">
        <v>15118</v>
      </c>
      <c r="H343" s="23">
        <f t="shared" si="10"/>
        <v>-1.1922039200037426E-2</v>
      </c>
      <c r="I343" s="23">
        <f t="shared" si="10"/>
        <v>-2.1057236674203894E-2</v>
      </c>
      <c r="J343" s="23">
        <f t="shared" si="10"/>
        <v>-3.7416789737314993E-2</v>
      </c>
    </row>
    <row r="344" spans="1:10" x14ac:dyDescent="0.2">
      <c r="A344" s="2">
        <v>44315</v>
      </c>
      <c r="B344" s="3">
        <v>2670.154052734375</v>
      </c>
      <c r="C344" s="3">
        <v>3635.02294921875</v>
      </c>
      <c r="D344" s="3">
        <v>5059.6240234375</v>
      </c>
      <c r="E344">
        <v>21325</v>
      </c>
      <c r="F344">
        <v>87</v>
      </c>
      <c r="G344">
        <v>10654</v>
      </c>
      <c r="H344" s="23">
        <f t="shared" si="10"/>
        <v>2.9491624369508695E-3</v>
      </c>
      <c r="I344" s="23">
        <f t="shared" si="10"/>
        <v>1.3994973152964718E-2</v>
      </c>
      <c r="J344" s="23">
        <f t="shared" si="10"/>
        <v>-1.8139731898625389E-4</v>
      </c>
    </row>
    <row r="345" spans="1:10" x14ac:dyDescent="0.2">
      <c r="A345" s="2">
        <v>44316</v>
      </c>
      <c r="B345" s="3">
        <v>2659.635986328125</v>
      </c>
      <c r="C345" s="3">
        <v>3696.88720703125</v>
      </c>
      <c r="D345" s="3">
        <v>5079.388671875</v>
      </c>
      <c r="E345">
        <v>15888</v>
      </c>
      <c r="F345">
        <v>576</v>
      </c>
      <c r="G345">
        <v>5193</v>
      </c>
      <c r="H345" s="23">
        <f t="shared" si="10"/>
        <v>-3.9391234357729621E-3</v>
      </c>
      <c r="I345" s="23">
        <f t="shared" si="10"/>
        <v>1.7018945595872026E-2</v>
      </c>
      <c r="J345" s="23">
        <f t="shared" si="10"/>
        <v>3.9063472593903192E-3</v>
      </c>
    </row>
    <row r="346" spans="1:10" x14ac:dyDescent="0.2">
      <c r="A346" s="2">
        <v>44319</v>
      </c>
      <c r="B346" s="3">
        <v>2669.005126953125</v>
      </c>
      <c r="C346" s="3">
        <v>3748.773193359375</v>
      </c>
      <c r="D346" s="3">
        <v>5067.06005859375</v>
      </c>
      <c r="E346">
        <v>8503</v>
      </c>
      <c r="F346">
        <v>66</v>
      </c>
      <c r="G346">
        <v>5907</v>
      </c>
      <c r="H346" s="23">
        <f t="shared" si="10"/>
        <v>3.5227153915655673E-3</v>
      </c>
      <c r="I346" s="23">
        <f t="shared" si="10"/>
        <v>1.4035047168720949E-2</v>
      </c>
      <c r="J346" s="23">
        <f t="shared" si="10"/>
        <v>-2.4271844660194164E-3</v>
      </c>
    </row>
    <row r="347" spans="1:10" x14ac:dyDescent="0.2">
      <c r="A347" s="2">
        <v>44320</v>
      </c>
      <c r="B347" s="3">
        <v>2576.91162109375</v>
      </c>
      <c r="C347" s="3">
        <v>3791.6787109375</v>
      </c>
      <c r="D347" s="3">
        <v>4994.52001953125</v>
      </c>
      <c r="E347">
        <v>37972</v>
      </c>
      <c r="F347">
        <v>541</v>
      </c>
      <c r="G347">
        <v>7360</v>
      </c>
      <c r="H347" s="23">
        <f t="shared" si="10"/>
        <v>-3.4504806652247533E-2</v>
      </c>
      <c r="I347" s="23">
        <f t="shared" si="10"/>
        <v>1.1445215638579587E-2</v>
      </c>
      <c r="J347" s="23">
        <f t="shared" si="10"/>
        <v>-1.4316001433508196E-2</v>
      </c>
    </row>
    <row r="348" spans="1:10" x14ac:dyDescent="0.2">
      <c r="A348" s="2">
        <v>44321</v>
      </c>
      <c r="B348" s="3">
        <v>2601.483154296875</v>
      </c>
      <c r="C348" s="3">
        <v>3911.416259765625</v>
      </c>
      <c r="D348" s="3">
        <v>5003.47314453125</v>
      </c>
      <c r="E348">
        <v>18940</v>
      </c>
      <c r="F348">
        <v>660</v>
      </c>
      <c r="G348">
        <v>6769</v>
      </c>
      <c r="H348" s="23">
        <f t="shared" si="10"/>
        <v>9.5352642294717072E-3</v>
      </c>
      <c r="I348" s="23">
        <f t="shared" si="10"/>
        <v>3.1579033445721327E-2</v>
      </c>
      <c r="J348" s="23">
        <f t="shared" si="10"/>
        <v>1.7925896712773781E-3</v>
      </c>
    </row>
    <row r="349" spans="1:10" x14ac:dyDescent="0.2">
      <c r="A349" s="2">
        <v>44322</v>
      </c>
      <c r="B349" s="3">
        <v>2597.397705078125</v>
      </c>
      <c r="C349" s="3">
        <v>3886.470947265625</v>
      </c>
      <c r="D349" s="3">
        <v>4995.2265625</v>
      </c>
      <c r="E349">
        <v>27037</v>
      </c>
      <c r="F349">
        <v>397</v>
      </c>
      <c r="G349">
        <v>22331</v>
      </c>
      <c r="H349" s="23">
        <f t="shared" si="10"/>
        <v>-1.5704307798426465E-3</v>
      </c>
      <c r="I349" s="23">
        <f t="shared" si="10"/>
        <v>-6.3775652713308206E-3</v>
      </c>
      <c r="J349" s="23">
        <f t="shared" si="10"/>
        <v>-1.6481715386568174E-3</v>
      </c>
    </row>
    <row r="350" spans="1:10" x14ac:dyDescent="0.2">
      <c r="A350" s="2">
        <v>44323</v>
      </c>
      <c r="B350" s="3">
        <v>2591.174072265625</v>
      </c>
      <c r="C350" s="3">
        <v>3897.666259765625</v>
      </c>
      <c r="D350" s="3">
        <v>5021.091796875</v>
      </c>
      <c r="E350">
        <v>14816</v>
      </c>
      <c r="F350">
        <v>496</v>
      </c>
      <c r="G350">
        <v>5330</v>
      </c>
      <c r="H350" s="23">
        <f t="shared" si="10"/>
        <v>-2.3961031459803772E-3</v>
      </c>
      <c r="I350" s="23">
        <f t="shared" si="10"/>
        <v>2.8805856654805506E-3</v>
      </c>
      <c r="J350" s="23">
        <f t="shared" si="10"/>
        <v>5.1779902375548303E-3</v>
      </c>
    </row>
    <row r="351" spans="1:10" x14ac:dyDescent="0.2">
      <c r="A351" s="2">
        <v>44326</v>
      </c>
      <c r="B351" s="3">
        <v>2532.21826171875</v>
      </c>
      <c r="C351" s="3">
        <v>3897.666259765625</v>
      </c>
      <c r="D351" s="3">
        <v>4931.33154296875</v>
      </c>
      <c r="E351">
        <v>13566</v>
      </c>
      <c r="F351">
        <v>0</v>
      </c>
      <c r="G351">
        <v>5114</v>
      </c>
      <c r="H351" s="23">
        <f t="shared" si="10"/>
        <v>-2.2752547263382494E-2</v>
      </c>
      <c r="I351" s="23">
        <f t="shared" si="10"/>
        <v>0</v>
      </c>
      <c r="J351" s="23">
        <f t="shared" si="10"/>
        <v>-1.7876640686416922E-2</v>
      </c>
    </row>
    <row r="352" spans="1:10" x14ac:dyDescent="0.2">
      <c r="A352" s="2">
        <v>44327</v>
      </c>
      <c r="B352" s="3">
        <v>2511.8798828125</v>
      </c>
      <c r="C352" s="3">
        <v>3897.666259765625</v>
      </c>
      <c r="D352" s="3">
        <v>4910.279296875</v>
      </c>
      <c r="E352">
        <v>22328</v>
      </c>
      <c r="F352">
        <v>0</v>
      </c>
      <c r="G352">
        <v>10433</v>
      </c>
      <c r="H352" s="23">
        <f t="shared" si="10"/>
        <v>-8.0318427576796525E-3</v>
      </c>
      <c r="I352" s="23">
        <f t="shared" si="10"/>
        <v>0</v>
      </c>
      <c r="J352" s="23">
        <f t="shared" si="10"/>
        <v>-4.2690794383449804E-3</v>
      </c>
    </row>
    <row r="353" spans="1:10" x14ac:dyDescent="0.2">
      <c r="A353" s="2">
        <v>44328</v>
      </c>
      <c r="B353" s="3">
        <v>2466.327880859375</v>
      </c>
      <c r="C353" s="3">
        <v>3874.4072265625</v>
      </c>
      <c r="D353" s="3">
        <v>4813.33056640625</v>
      </c>
      <c r="E353">
        <v>95174</v>
      </c>
      <c r="F353">
        <v>400</v>
      </c>
      <c r="G353">
        <v>53837</v>
      </c>
      <c r="H353" s="23">
        <f t="shared" si="10"/>
        <v>-1.8134625889085654E-2</v>
      </c>
      <c r="I353" s="23">
        <f t="shared" si="10"/>
        <v>-5.967425544670335E-3</v>
      </c>
      <c r="J353" s="23">
        <f t="shared" si="10"/>
        <v>-1.974403584953921E-2</v>
      </c>
    </row>
    <row r="354" spans="1:10" x14ac:dyDescent="0.2">
      <c r="A354" s="2">
        <v>44329</v>
      </c>
      <c r="B354" s="3">
        <v>2501.770263671875</v>
      </c>
      <c r="C354" s="3">
        <v>3830.01611328125</v>
      </c>
      <c r="D354" s="3">
        <v>4866.3564453125</v>
      </c>
      <c r="E354">
        <v>179667</v>
      </c>
      <c r="F354">
        <v>23</v>
      </c>
      <c r="G354">
        <v>2981</v>
      </c>
      <c r="H354" s="23">
        <f t="shared" si="10"/>
        <v>1.4370507298547164E-2</v>
      </c>
      <c r="I354" s="23">
        <f t="shared" si="10"/>
        <v>-1.145752387020893E-2</v>
      </c>
      <c r="J354" s="23">
        <f t="shared" si="10"/>
        <v>1.10164631692522E-2</v>
      </c>
    </row>
    <row r="355" spans="1:10" x14ac:dyDescent="0.2">
      <c r="A355" s="2">
        <v>44330</v>
      </c>
      <c r="B355" s="3">
        <v>2536.452880859375</v>
      </c>
      <c r="C355" s="3">
        <v>3901.404541015625</v>
      </c>
      <c r="D355" s="3">
        <v>4930.4931640625</v>
      </c>
      <c r="E355">
        <v>187095</v>
      </c>
      <c r="F355">
        <v>1738</v>
      </c>
      <c r="G355">
        <v>10565</v>
      </c>
      <c r="H355" s="23">
        <f t="shared" si="10"/>
        <v>1.3863230245848346E-2</v>
      </c>
      <c r="I355" s="23">
        <f t="shared" si="10"/>
        <v>1.8639197753456793E-2</v>
      </c>
      <c r="J355" s="23">
        <f t="shared" si="10"/>
        <v>1.3179617948409827E-2</v>
      </c>
    </row>
    <row r="356" spans="1:10" x14ac:dyDescent="0.2">
      <c r="A356" s="2">
        <v>44333</v>
      </c>
      <c r="B356" s="3">
        <v>2483.170654296875</v>
      </c>
      <c r="C356" s="3">
        <v>3837.879638671875</v>
      </c>
      <c r="D356" s="3">
        <v>4834.783203125</v>
      </c>
      <c r="E356">
        <v>18716</v>
      </c>
      <c r="F356">
        <v>15</v>
      </c>
      <c r="G356">
        <v>10848</v>
      </c>
      <c r="H356" s="23">
        <f t="shared" si="10"/>
        <v>-2.1006590331158592E-2</v>
      </c>
      <c r="I356" s="23">
        <f t="shared" si="10"/>
        <v>-1.6282572513542259E-2</v>
      </c>
      <c r="J356" s="23">
        <f t="shared" si="10"/>
        <v>-1.9411843349690261E-2</v>
      </c>
    </row>
    <row r="357" spans="1:10" x14ac:dyDescent="0.2">
      <c r="A357" s="2">
        <v>44334</v>
      </c>
      <c r="B357" s="3">
        <v>2476.35791015625</v>
      </c>
      <c r="C357" s="3">
        <v>3837.879638671875</v>
      </c>
      <c r="D357" s="3">
        <v>4836.130859375</v>
      </c>
      <c r="E357">
        <v>10281</v>
      </c>
      <c r="F357">
        <v>0</v>
      </c>
      <c r="G357">
        <v>5884</v>
      </c>
      <c r="H357" s="23">
        <f t="shared" si="10"/>
        <v>-2.74356662875197E-3</v>
      </c>
      <c r="I357" s="23">
        <f t="shared" si="10"/>
        <v>0</v>
      </c>
      <c r="J357" s="23">
        <f t="shared" si="10"/>
        <v>2.7874181599885084E-4</v>
      </c>
    </row>
    <row r="358" spans="1:10" x14ac:dyDescent="0.2">
      <c r="A358" s="2">
        <v>44335</v>
      </c>
      <c r="B358" s="3">
        <v>2479.994140625</v>
      </c>
      <c r="C358" s="3">
        <v>3912.27294921875</v>
      </c>
      <c r="D358" s="3">
        <v>4821.974609375</v>
      </c>
      <c r="E358">
        <v>29719</v>
      </c>
      <c r="F358">
        <v>826</v>
      </c>
      <c r="G358">
        <v>1915</v>
      </c>
      <c r="H358" s="23">
        <f t="shared" si="10"/>
        <v>1.4683784011337853E-3</v>
      </c>
      <c r="I358" s="23">
        <f t="shared" si="10"/>
        <v>1.9383961340856182E-2</v>
      </c>
      <c r="J358" s="23">
        <f t="shared" si="10"/>
        <v>-2.9271850600480764E-3</v>
      </c>
    </row>
    <row r="359" spans="1:10" x14ac:dyDescent="0.2">
      <c r="A359" s="2">
        <v>44336</v>
      </c>
      <c r="B359" s="3">
        <v>2528.582275390625</v>
      </c>
      <c r="C359" s="3">
        <v>3952.19384765625</v>
      </c>
      <c r="D359" s="3">
        <v>4900.08447265625</v>
      </c>
      <c r="E359">
        <v>18634</v>
      </c>
      <c r="F359">
        <v>1169</v>
      </c>
      <c r="G359">
        <v>12772</v>
      </c>
      <c r="H359" s="23">
        <f t="shared" si="10"/>
        <v>1.9592036113996514E-2</v>
      </c>
      <c r="I359" s="23">
        <f t="shared" si="10"/>
        <v>1.0204016681778727E-2</v>
      </c>
      <c r="J359" s="23">
        <f t="shared" si="10"/>
        <v>1.6198729692476377E-2</v>
      </c>
    </row>
    <row r="360" spans="1:10" x14ac:dyDescent="0.2">
      <c r="A360" s="2">
        <v>44337</v>
      </c>
      <c r="B360" s="3">
        <v>2503.56787109375</v>
      </c>
      <c r="C360" s="3">
        <v>3992.115234375</v>
      </c>
      <c r="D360" s="3">
        <v>4887.75537109375</v>
      </c>
      <c r="E360">
        <v>11616</v>
      </c>
      <c r="F360">
        <v>53</v>
      </c>
      <c r="G360">
        <v>4670</v>
      </c>
      <c r="H360" s="23">
        <f t="shared" si="10"/>
        <v>-9.8926598277331301E-3</v>
      </c>
      <c r="I360" s="23">
        <f t="shared" si="10"/>
        <v>1.0101070002531465E-2</v>
      </c>
      <c r="J360" s="23">
        <f t="shared" si="10"/>
        <v>-2.5160998001768631E-3</v>
      </c>
    </row>
    <row r="361" spans="1:10" x14ac:dyDescent="0.2">
      <c r="A361" s="2">
        <v>44340</v>
      </c>
      <c r="B361" s="3">
        <v>2525.475341796875</v>
      </c>
      <c r="C361" s="3">
        <v>4018.063720703125</v>
      </c>
      <c r="D361" s="3">
        <v>4967.9609375</v>
      </c>
      <c r="E361">
        <v>13318</v>
      </c>
      <c r="F361">
        <v>117</v>
      </c>
      <c r="G361">
        <v>4115</v>
      </c>
      <c r="H361" s="23">
        <f t="shared" si="10"/>
        <v>8.7505000188208282E-3</v>
      </c>
      <c r="I361" s="23">
        <f t="shared" si="10"/>
        <v>6.499934196460444E-3</v>
      </c>
      <c r="J361" s="23">
        <f t="shared" si="10"/>
        <v>1.640948867461467E-2</v>
      </c>
    </row>
    <row r="362" spans="1:10" x14ac:dyDescent="0.2">
      <c r="A362" s="2">
        <v>44341</v>
      </c>
      <c r="B362" s="3">
        <v>2523.92626953125</v>
      </c>
      <c r="C362" s="3">
        <v>3966.026611328125</v>
      </c>
      <c r="D362" s="3">
        <v>4995.365234375</v>
      </c>
      <c r="E362">
        <v>14598</v>
      </c>
      <c r="F362">
        <v>305</v>
      </c>
      <c r="G362">
        <v>10618</v>
      </c>
      <c r="H362" s="23">
        <f t="shared" si="10"/>
        <v>-6.1337849552034474E-4</v>
      </c>
      <c r="I362" s="23">
        <f t="shared" si="10"/>
        <v>-1.2950792469237915E-2</v>
      </c>
      <c r="J362" s="23">
        <f t="shared" si="10"/>
        <v>5.5162061899767245E-3</v>
      </c>
    </row>
    <row r="363" spans="1:10" x14ac:dyDescent="0.2">
      <c r="A363" s="2">
        <v>44342</v>
      </c>
      <c r="B363" s="3">
        <v>2516.2646484375</v>
      </c>
      <c r="C363" s="3">
        <v>4012.075439453125</v>
      </c>
      <c r="D363" s="3">
        <v>4976.73681640625</v>
      </c>
      <c r="E363">
        <v>27104</v>
      </c>
      <c r="F363">
        <v>8</v>
      </c>
      <c r="G363">
        <v>24663</v>
      </c>
      <c r="H363" s="23">
        <f t="shared" si="10"/>
        <v>-3.03559623996974E-3</v>
      </c>
      <c r="I363" s="23">
        <f t="shared" si="10"/>
        <v>1.1610821771460333E-2</v>
      </c>
      <c r="J363" s="23">
        <f t="shared" si="10"/>
        <v>-3.7291403320343086E-3</v>
      </c>
    </row>
    <row r="364" spans="1:10" x14ac:dyDescent="0.2">
      <c r="A364" s="2">
        <v>44343</v>
      </c>
      <c r="B364" s="3">
        <v>2508.563232421875</v>
      </c>
      <c r="C364" s="3">
        <v>3932.233154296875</v>
      </c>
      <c r="D364" s="3">
        <v>4996.693359375</v>
      </c>
      <c r="E364">
        <v>15987</v>
      </c>
      <c r="F364">
        <v>6</v>
      </c>
      <c r="G364">
        <v>9171</v>
      </c>
      <c r="H364" s="23">
        <f t="shared" si="10"/>
        <v>-3.0606542202972209E-3</v>
      </c>
      <c r="I364" s="23">
        <f t="shared" si="10"/>
        <v>-1.9900494485002307E-2</v>
      </c>
      <c r="J364" s="23">
        <f t="shared" si="10"/>
        <v>4.0099655065064521E-3</v>
      </c>
    </row>
    <row r="365" spans="1:10" x14ac:dyDescent="0.2">
      <c r="A365" s="2">
        <v>44344</v>
      </c>
      <c r="B365" s="3">
        <v>2486.49658203125</v>
      </c>
      <c r="C365" s="3">
        <v>3975.148193359375</v>
      </c>
      <c r="D365" s="3">
        <v>4981.0390625</v>
      </c>
      <c r="E365">
        <v>222193</v>
      </c>
      <c r="F365">
        <v>72</v>
      </c>
      <c r="G365">
        <v>5552</v>
      </c>
      <c r="H365" s="23">
        <f t="shared" si="10"/>
        <v>-8.7965294657216253E-3</v>
      </c>
      <c r="I365" s="23">
        <f t="shared" si="10"/>
        <v>1.0913655772319952E-2</v>
      </c>
      <c r="J365" s="23">
        <f t="shared" si="10"/>
        <v>-3.1329312705629109E-3</v>
      </c>
    </row>
    <row r="366" spans="1:10" x14ac:dyDescent="0.2">
      <c r="A366" s="2">
        <v>44347</v>
      </c>
      <c r="B366" s="3">
        <v>2497.3251953125</v>
      </c>
      <c r="C366" s="3">
        <v>3975.148193359375</v>
      </c>
      <c r="D366" s="3">
        <v>4877.3525390625</v>
      </c>
      <c r="E366">
        <v>738</v>
      </c>
      <c r="F366">
        <v>0</v>
      </c>
      <c r="G366">
        <v>183</v>
      </c>
      <c r="H366" s="23">
        <f t="shared" si="10"/>
        <v>4.3549680942669422E-3</v>
      </c>
      <c r="I366" s="23">
        <f t="shared" si="10"/>
        <v>0</v>
      </c>
      <c r="J366" s="23">
        <f t="shared" si="10"/>
        <v>-2.0816243786985988E-2</v>
      </c>
    </row>
    <row r="367" spans="1:10" x14ac:dyDescent="0.2">
      <c r="A367" s="2">
        <v>44348</v>
      </c>
      <c r="B367" s="3">
        <v>2481.692138671875</v>
      </c>
      <c r="C367" s="3">
        <v>3967.16455078125</v>
      </c>
      <c r="D367" s="3">
        <v>4935.53564453125</v>
      </c>
      <c r="E367">
        <v>12226</v>
      </c>
      <c r="F367">
        <v>110</v>
      </c>
      <c r="G367">
        <v>6260</v>
      </c>
      <c r="H367" s="23">
        <f t="shared" si="10"/>
        <v>-6.2599202818953703E-3</v>
      </c>
      <c r="I367" s="23">
        <f t="shared" si="10"/>
        <v>-2.0083886662293216E-3</v>
      </c>
      <c r="J367" s="23">
        <f t="shared" si="10"/>
        <v>1.1929239275357606E-2</v>
      </c>
    </row>
    <row r="368" spans="1:10" x14ac:dyDescent="0.2">
      <c r="A368" s="2">
        <v>44349</v>
      </c>
      <c r="B368" s="3">
        <v>2483.689697265625</v>
      </c>
      <c r="C368" s="3">
        <v>3946.505126953125</v>
      </c>
      <c r="D368" s="3">
        <v>4904.73583984375</v>
      </c>
      <c r="E368">
        <v>22440</v>
      </c>
      <c r="F368">
        <v>695</v>
      </c>
      <c r="G368">
        <v>4108</v>
      </c>
      <c r="H368" s="23">
        <f t="shared" si="10"/>
        <v>8.0491796811621441E-4</v>
      </c>
      <c r="I368" s="23">
        <f t="shared" si="10"/>
        <v>-5.2076044650218867E-3</v>
      </c>
      <c r="J368" s="23">
        <f t="shared" si="10"/>
        <v>-6.24041784028595E-3</v>
      </c>
    </row>
    <row r="369" spans="1:10" x14ac:dyDescent="0.2">
      <c r="A369" s="2">
        <v>44350</v>
      </c>
      <c r="B369" s="3">
        <v>2485.927490234375</v>
      </c>
      <c r="C369" s="3">
        <v>4042.01611328125</v>
      </c>
      <c r="D369" s="3">
        <v>4933.529296875</v>
      </c>
      <c r="E369">
        <v>5101</v>
      </c>
      <c r="F369">
        <v>9</v>
      </c>
      <c r="G369">
        <v>4687</v>
      </c>
      <c r="H369" s="23">
        <f t="shared" si="10"/>
        <v>9.0099539053278832E-4</v>
      </c>
      <c r="I369" s="23">
        <f t="shared" si="10"/>
        <v>2.4201409413058039E-2</v>
      </c>
      <c r="J369" s="23">
        <f t="shared" si="10"/>
        <v>5.8705418541291632E-3</v>
      </c>
    </row>
    <row r="370" spans="1:10" x14ac:dyDescent="0.2">
      <c r="A370" s="2">
        <v>44351</v>
      </c>
      <c r="B370" s="3">
        <v>2503.85791015625</v>
      </c>
      <c r="C370" s="3">
        <v>3996.107177734375</v>
      </c>
      <c r="D370" s="3">
        <v>4996.423828125</v>
      </c>
      <c r="E370">
        <v>33200</v>
      </c>
      <c r="F370">
        <v>1085</v>
      </c>
      <c r="G370">
        <v>2774</v>
      </c>
      <c r="H370" s="23">
        <f t="shared" si="10"/>
        <v>7.2127686717782247E-3</v>
      </c>
      <c r="I370" s="23">
        <f t="shared" si="10"/>
        <v>-1.1357929869707184E-2</v>
      </c>
      <c r="J370" s="23">
        <f t="shared" si="10"/>
        <v>1.2748385073914292E-2</v>
      </c>
    </row>
    <row r="371" spans="1:10" x14ac:dyDescent="0.2">
      <c r="A371" s="2">
        <v>44354</v>
      </c>
      <c r="B371" s="3">
        <v>2494.427734375</v>
      </c>
      <c r="C371" s="3">
        <v>4361.3857421875</v>
      </c>
      <c r="D371" s="3">
        <v>5010.611328125</v>
      </c>
      <c r="E371">
        <v>35720</v>
      </c>
      <c r="F371">
        <v>1903</v>
      </c>
      <c r="G371">
        <v>12376</v>
      </c>
      <c r="H371" s="23">
        <f t="shared" si="10"/>
        <v>-3.7662583579519682E-3</v>
      </c>
      <c r="I371" s="23">
        <f t="shared" si="10"/>
        <v>9.1408600472077994E-2</v>
      </c>
      <c r="J371" s="23">
        <f t="shared" si="10"/>
        <v>2.8395309301301186E-3</v>
      </c>
    </row>
    <row r="372" spans="1:10" x14ac:dyDescent="0.2">
      <c r="A372" s="2">
        <v>44355</v>
      </c>
      <c r="B372" s="3">
        <v>2498.083740234375</v>
      </c>
      <c r="C372" s="3">
        <v>4319.46923828125</v>
      </c>
      <c r="D372" s="3">
        <v>4974.96044921875</v>
      </c>
      <c r="E372">
        <v>14939</v>
      </c>
      <c r="F372">
        <v>3702</v>
      </c>
      <c r="G372">
        <v>3604</v>
      </c>
      <c r="H372" s="23">
        <f t="shared" si="10"/>
        <v>1.4656691829522117E-3</v>
      </c>
      <c r="I372" s="23">
        <f t="shared" si="10"/>
        <v>-9.6108224275586185E-3</v>
      </c>
      <c r="J372" s="23">
        <f t="shared" si="10"/>
        <v>-7.1150757006711585E-3</v>
      </c>
    </row>
    <row r="373" spans="1:10" x14ac:dyDescent="0.2">
      <c r="A373" s="2">
        <v>44356</v>
      </c>
      <c r="B373" s="3">
        <v>2504.047607421875</v>
      </c>
      <c r="C373" s="3">
        <v>4425.26025390625</v>
      </c>
      <c r="D373" s="3">
        <v>5000.1982421875</v>
      </c>
      <c r="E373">
        <v>24802</v>
      </c>
      <c r="F373">
        <v>1505</v>
      </c>
      <c r="G373">
        <v>2475</v>
      </c>
      <c r="H373" s="23">
        <f t="shared" si="10"/>
        <v>2.3873768086495328E-3</v>
      </c>
      <c r="I373" s="23">
        <f t="shared" si="10"/>
        <v>2.4491670107852137E-2</v>
      </c>
      <c r="J373" s="23">
        <f t="shared" si="10"/>
        <v>5.0729635393811368E-3</v>
      </c>
    </row>
    <row r="374" spans="1:10" x14ac:dyDescent="0.2">
      <c r="A374" s="2">
        <v>44357</v>
      </c>
      <c r="B374" s="3">
        <v>2483.84912109375</v>
      </c>
      <c r="C374" s="3">
        <v>4603.90625</v>
      </c>
      <c r="D374" s="3">
        <v>5050.6435546875</v>
      </c>
      <c r="E374">
        <v>11983</v>
      </c>
      <c r="F374">
        <v>182</v>
      </c>
      <c r="G374">
        <v>1920</v>
      </c>
      <c r="H374" s="23">
        <f t="shared" si="10"/>
        <v>-8.0663347886268388E-3</v>
      </c>
      <c r="I374" s="23">
        <f t="shared" si="10"/>
        <v>4.036960220273067E-2</v>
      </c>
      <c r="J374" s="23">
        <f t="shared" si="10"/>
        <v>1.0088662500295387E-2</v>
      </c>
    </row>
    <row r="375" spans="1:10" x14ac:dyDescent="0.2">
      <c r="A375" s="2">
        <v>44358</v>
      </c>
      <c r="B375" s="3">
        <v>2525.8349609375</v>
      </c>
      <c r="C375" s="3">
        <v>4440.22998046875</v>
      </c>
      <c r="D375" s="3">
        <v>5103.82568359375</v>
      </c>
      <c r="E375">
        <v>33349</v>
      </c>
      <c r="F375">
        <v>2660</v>
      </c>
      <c r="G375">
        <v>2563</v>
      </c>
      <c r="H375" s="23">
        <f t="shared" si="10"/>
        <v>1.6903538740413504E-2</v>
      </c>
      <c r="I375" s="23">
        <f t="shared" si="10"/>
        <v>-3.5551607839809929E-2</v>
      </c>
      <c r="J375" s="23">
        <f t="shared" si="10"/>
        <v>1.0529772756759259E-2</v>
      </c>
    </row>
    <row r="376" spans="1:10" x14ac:dyDescent="0.2">
      <c r="A376" s="2">
        <v>44361</v>
      </c>
      <c r="B376" s="3">
        <v>2592.02392578125</v>
      </c>
      <c r="C376" s="3">
        <v>4469.17236328125</v>
      </c>
      <c r="D376" s="3">
        <v>5161</v>
      </c>
      <c r="E376">
        <v>149189</v>
      </c>
      <c r="F376">
        <v>250</v>
      </c>
      <c r="G376">
        <v>3677</v>
      </c>
      <c r="H376" s="23">
        <f t="shared" si="10"/>
        <v>2.6204786087521414E-2</v>
      </c>
      <c r="I376" s="23">
        <f t="shared" si="10"/>
        <v>6.5182170607849255E-3</v>
      </c>
      <c r="J376" s="23">
        <f t="shared" si="10"/>
        <v>1.1202247088891948E-2</v>
      </c>
    </row>
    <row r="377" spans="1:10" x14ac:dyDescent="0.2">
      <c r="A377" s="2">
        <v>44362</v>
      </c>
      <c r="B377" s="3">
        <v>2597.7470703125</v>
      </c>
      <c r="C377" s="3">
        <v>4469.17236328125</v>
      </c>
      <c r="D377" s="3">
        <v>5170.53466796875</v>
      </c>
      <c r="E377">
        <v>150423</v>
      </c>
      <c r="F377">
        <v>8</v>
      </c>
      <c r="G377">
        <v>19315</v>
      </c>
      <c r="H377" s="23">
        <f t="shared" si="10"/>
        <v>2.2079829103140991E-3</v>
      </c>
      <c r="I377" s="23">
        <f t="shared" si="10"/>
        <v>0</v>
      </c>
      <c r="J377" s="23">
        <f t="shared" si="10"/>
        <v>1.8474458377737424E-3</v>
      </c>
    </row>
    <row r="378" spans="1:10" x14ac:dyDescent="0.2">
      <c r="A378" s="2">
        <v>44363</v>
      </c>
      <c r="B378" s="3">
        <v>2638.47412109375</v>
      </c>
      <c r="C378" s="3">
        <v>4469.17236328125</v>
      </c>
      <c r="D378" s="3">
        <v>5217.966796875</v>
      </c>
      <c r="E378">
        <v>33320</v>
      </c>
      <c r="F378">
        <v>0</v>
      </c>
      <c r="G378">
        <v>8954</v>
      </c>
      <c r="H378" s="23">
        <f t="shared" si="10"/>
        <v>1.5677835323802514E-2</v>
      </c>
      <c r="I378" s="23">
        <f t="shared" si="10"/>
        <v>0</v>
      </c>
      <c r="J378" s="23">
        <f t="shared" si="10"/>
        <v>9.1735443144962403E-3</v>
      </c>
    </row>
    <row r="379" spans="1:10" x14ac:dyDescent="0.2">
      <c r="A379" s="2">
        <v>44364</v>
      </c>
      <c r="B379" s="3">
        <v>2698.19970703125</v>
      </c>
      <c r="C379" s="3">
        <v>4511.75830078125</v>
      </c>
      <c r="D379" s="3">
        <v>5336.59033203125</v>
      </c>
      <c r="E379">
        <v>41086</v>
      </c>
      <c r="F379">
        <v>486</v>
      </c>
      <c r="G379">
        <v>10026</v>
      </c>
      <c r="H379" s="23">
        <f t="shared" si="10"/>
        <v>2.2636411500121634E-2</v>
      </c>
      <c r="I379" s="23">
        <f t="shared" si="10"/>
        <v>9.5288196646623469E-3</v>
      </c>
      <c r="J379" s="23">
        <f t="shared" si="10"/>
        <v>2.2733669985652849E-2</v>
      </c>
    </row>
    <row r="380" spans="1:10" x14ac:dyDescent="0.2">
      <c r="A380" s="2">
        <v>44365</v>
      </c>
      <c r="B380" s="3">
        <v>2695.65283203125</v>
      </c>
      <c r="C380" s="3">
        <v>4511.08984375</v>
      </c>
      <c r="D380" s="3">
        <v>5365.25244140625</v>
      </c>
      <c r="E380">
        <v>132856</v>
      </c>
      <c r="F380">
        <v>532</v>
      </c>
      <c r="G380">
        <v>9066</v>
      </c>
      <c r="H380" s="23">
        <f t="shared" si="10"/>
        <v>-9.4391641706992324E-4</v>
      </c>
      <c r="I380" s="23">
        <f t="shared" si="10"/>
        <v>-1.4815887436481212E-4</v>
      </c>
      <c r="J380" s="23">
        <f t="shared" si="10"/>
        <v>5.3708655886446355E-3</v>
      </c>
    </row>
    <row r="381" spans="1:10" x14ac:dyDescent="0.2">
      <c r="A381" s="2">
        <v>44368</v>
      </c>
      <c r="B381" s="3">
        <v>2703.8740234375</v>
      </c>
      <c r="C381" s="3">
        <v>4550.68212890625</v>
      </c>
      <c r="D381" s="3">
        <v>5364.71337890625</v>
      </c>
      <c r="E381">
        <v>22759</v>
      </c>
      <c r="F381">
        <v>2385</v>
      </c>
      <c r="G381">
        <v>5715</v>
      </c>
      <c r="H381" s="23">
        <f t="shared" si="10"/>
        <v>3.0497960674169544E-3</v>
      </c>
      <c r="I381" s="23">
        <f t="shared" si="10"/>
        <v>8.7766563131310704E-3</v>
      </c>
      <c r="J381" s="23">
        <f t="shared" si="10"/>
        <v>-1.0047290521497665E-4</v>
      </c>
    </row>
    <row r="382" spans="1:10" x14ac:dyDescent="0.2">
      <c r="A382" s="2">
        <v>44369</v>
      </c>
      <c r="B382" s="3">
        <v>2723.443359375</v>
      </c>
      <c r="C382" s="3">
        <v>4498.14501953125</v>
      </c>
      <c r="D382" s="3">
        <v>5394.98095703125</v>
      </c>
      <c r="E382">
        <v>21874</v>
      </c>
      <c r="F382">
        <v>1230</v>
      </c>
      <c r="G382">
        <v>4570</v>
      </c>
      <c r="H382" s="23">
        <f t="shared" si="10"/>
        <v>7.2375176387178275E-3</v>
      </c>
      <c r="I382" s="23">
        <f t="shared" si="10"/>
        <v>-1.1544886653647057E-2</v>
      </c>
      <c r="J382" s="23">
        <f t="shared" si="10"/>
        <v>5.6419748805240921E-3</v>
      </c>
    </row>
    <row r="383" spans="1:10" x14ac:dyDescent="0.2">
      <c r="A383" s="2">
        <v>44370</v>
      </c>
      <c r="B383" s="3">
        <v>2697.660888671875</v>
      </c>
      <c r="C383" s="3">
        <v>4418.283203125</v>
      </c>
      <c r="D383" s="3">
        <v>5355.63818359375</v>
      </c>
      <c r="E383">
        <v>9542</v>
      </c>
      <c r="F383">
        <v>803</v>
      </c>
      <c r="G383">
        <v>2041</v>
      </c>
      <c r="H383" s="23">
        <f t="shared" si="10"/>
        <v>-9.4668650311280356E-3</v>
      </c>
      <c r="I383" s="23">
        <f t="shared" si="10"/>
        <v>-1.7754388989124292E-2</v>
      </c>
      <c r="J383" s="23">
        <f t="shared" si="10"/>
        <v>-7.2924767947929459E-3</v>
      </c>
    </row>
    <row r="384" spans="1:10" x14ac:dyDescent="0.2">
      <c r="A384" s="2">
        <v>44371</v>
      </c>
      <c r="B384" s="3">
        <v>2650.960693359375</v>
      </c>
      <c r="C384" s="3">
        <v>4617.87890625</v>
      </c>
      <c r="D384" s="3">
        <v>5296.2568359375</v>
      </c>
      <c r="E384">
        <v>11044</v>
      </c>
      <c r="F384">
        <v>1255</v>
      </c>
      <c r="G384">
        <v>4685</v>
      </c>
      <c r="H384" s="23">
        <f t="shared" si="10"/>
        <v>-1.7311366120406513E-2</v>
      </c>
      <c r="I384" s="23">
        <f t="shared" si="10"/>
        <v>4.5174945549852463E-2</v>
      </c>
      <c r="J384" s="23">
        <f t="shared" si="10"/>
        <v>-1.1087632439053974E-2</v>
      </c>
    </row>
    <row r="385" spans="1:10" x14ac:dyDescent="0.2">
      <c r="A385" s="2">
        <v>44372</v>
      </c>
      <c r="B385" s="3">
        <v>2633.3095703125</v>
      </c>
      <c r="C385" s="3">
        <v>4554.50390625</v>
      </c>
      <c r="D385" s="3">
        <v>5270.3291015625</v>
      </c>
      <c r="E385">
        <v>12939</v>
      </c>
      <c r="F385">
        <v>451</v>
      </c>
      <c r="G385">
        <v>3322</v>
      </c>
      <c r="H385" s="23">
        <f t="shared" si="10"/>
        <v>-6.6583873126035975E-3</v>
      </c>
      <c r="I385" s="23">
        <f t="shared" si="10"/>
        <v>-1.3723833233094562E-2</v>
      </c>
      <c r="J385" s="23">
        <f t="shared" si="10"/>
        <v>-4.8954828245995063E-3</v>
      </c>
    </row>
    <row r="386" spans="1:10" x14ac:dyDescent="0.2">
      <c r="A386" s="2">
        <v>44375</v>
      </c>
      <c r="B386" s="3">
        <v>2666.763916015625</v>
      </c>
      <c r="C386" s="3">
        <v>4554.50390625</v>
      </c>
      <c r="D386" s="3">
        <v>5307.88720703125</v>
      </c>
      <c r="E386">
        <v>16629</v>
      </c>
      <c r="F386">
        <v>0</v>
      </c>
      <c r="G386">
        <v>5143</v>
      </c>
      <c r="H386" s="23">
        <f t="shared" si="10"/>
        <v>1.270429655528682E-2</v>
      </c>
      <c r="I386" s="23">
        <f t="shared" si="10"/>
        <v>0</v>
      </c>
      <c r="J386" s="23">
        <f t="shared" si="10"/>
        <v>7.1263302053785615E-3</v>
      </c>
    </row>
    <row r="387" spans="1:10" x14ac:dyDescent="0.2">
      <c r="A387" s="2">
        <v>44376</v>
      </c>
      <c r="B387" s="3">
        <v>2696.861572265625</v>
      </c>
      <c r="C387" s="3">
        <v>4529.5537109375</v>
      </c>
      <c r="D387" s="3">
        <v>5374.0478515625</v>
      </c>
      <c r="E387">
        <v>38197</v>
      </c>
      <c r="F387">
        <v>419</v>
      </c>
      <c r="G387">
        <v>4116</v>
      </c>
      <c r="H387" s="23">
        <f t="shared" si="10"/>
        <v>1.1286209502552547E-2</v>
      </c>
      <c r="I387" s="23">
        <f t="shared" si="10"/>
        <v>-5.4781367688062632E-3</v>
      </c>
      <c r="J387" s="23">
        <f t="shared" si="10"/>
        <v>1.246459126780386E-2</v>
      </c>
    </row>
    <row r="388" spans="1:10" x14ac:dyDescent="0.2">
      <c r="A388" s="2">
        <v>44377</v>
      </c>
      <c r="B388" s="3">
        <v>2727.8779296875</v>
      </c>
      <c r="C388" s="3">
        <v>4573.74560546875</v>
      </c>
      <c r="D388" s="3">
        <v>5391.02880859375</v>
      </c>
      <c r="E388">
        <v>46502</v>
      </c>
      <c r="F388">
        <v>665</v>
      </c>
      <c r="G388">
        <v>13681</v>
      </c>
      <c r="H388" s="23">
        <f t="shared" si="10"/>
        <v>1.1500908218962991E-2</v>
      </c>
      <c r="I388" s="23">
        <f t="shared" si="10"/>
        <v>9.7563462873924145E-3</v>
      </c>
      <c r="J388" s="23">
        <f t="shared" si="10"/>
        <v>3.1598075603871401E-3</v>
      </c>
    </row>
    <row r="389" spans="1:10" x14ac:dyDescent="0.2">
      <c r="A389" s="2">
        <v>44378</v>
      </c>
      <c r="B389" s="3">
        <v>2737.40771484375</v>
      </c>
      <c r="C389" s="3">
        <v>4635.37451171875</v>
      </c>
      <c r="D389" s="3">
        <v>5421.99755859375</v>
      </c>
      <c r="E389">
        <v>36573</v>
      </c>
      <c r="F389">
        <v>20</v>
      </c>
      <c r="G389">
        <v>38071</v>
      </c>
      <c r="H389" s="23">
        <f t="shared" si="10"/>
        <v>3.4934793278458276E-3</v>
      </c>
      <c r="I389" s="23">
        <f t="shared" si="10"/>
        <v>1.3474493678947042E-2</v>
      </c>
      <c r="J389" s="23">
        <f t="shared" si="10"/>
        <v>5.7444972192752797E-3</v>
      </c>
    </row>
    <row r="390" spans="1:10" x14ac:dyDescent="0.2">
      <c r="A390" s="2">
        <v>44379</v>
      </c>
      <c r="B390" s="3">
        <v>2761.89208984375</v>
      </c>
      <c r="C390" s="3">
        <v>4635.37451171875</v>
      </c>
      <c r="D390" s="3">
        <v>5479.35302734375</v>
      </c>
      <c r="E390">
        <v>86159</v>
      </c>
      <c r="F390">
        <v>0</v>
      </c>
      <c r="G390">
        <v>6575</v>
      </c>
      <c r="H390" s="23">
        <f t="shared" si="10"/>
        <v>8.9443654546716989E-3</v>
      </c>
      <c r="I390" s="23">
        <f t="shared" si="10"/>
        <v>0</v>
      </c>
      <c r="J390" s="23">
        <f t="shared" si="10"/>
        <v>1.0578291142734342E-2</v>
      </c>
    </row>
    <row r="391" spans="1:10" x14ac:dyDescent="0.2">
      <c r="A391" s="2">
        <v>44382</v>
      </c>
      <c r="B391" s="3">
        <v>2752.052001953125</v>
      </c>
      <c r="C391" s="3">
        <v>4635.37451171875</v>
      </c>
      <c r="D391" s="3">
        <v>5550.7841796875</v>
      </c>
      <c r="E391">
        <v>733</v>
      </c>
      <c r="F391">
        <v>0</v>
      </c>
      <c r="G391">
        <v>116</v>
      </c>
      <c r="H391" s="23">
        <f t="shared" si="10"/>
        <v>-3.5628067898849647E-3</v>
      </c>
      <c r="I391" s="23">
        <f t="shared" si="10"/>
        <v>0</v>
      </c>
      <c r="J391" s="23">
        <f t="shared" si="10"/>
        <v>1.3036420903578483E-2</v>
      </c>
    </row>
    <row r="392" spans="1:10" x14ac:dyDescent="0.2">
      <c r="A392" s="2">
        <v>44383</v>
      </c>
      <c r="B392" s="3">
        <v>2839.6181640625</v>
      </c>
      <c r="C392" s="3">
        <v>4690.73486328125</v>
      </c>
      <c r="D392" s="3">
        <v>5543.1064453125</v>
      </c>
      <c r="E392">
        <v>45694</v>
      </c>
      <c r="F392">
        <v>7</v>
      </c>
      <c r="G392">
        <v>8920</v>
      </c>
      <c r="H392" s="23">
        <f t="shared" si="10"/>
        <v>3.1818498359489356E-2</v>
      </c>
      <c r="I392" s="23">
        <f t="shared" si="10"/>
        <v>1.1943015914365196E-2</v>
      </c>
      <c r="J392" s="23">
        <f t="shared" si="10"/>
        <v>-1.3831801285115741E-3</v>
      </c>
    </row>
    <row r="393" spans="1:10" x14ac:dyDescent="0.2">
      <c r="A393" s="2">
        <v>44384</v>
      </c>
      <c r="B393" s="3">
        <v>2882.542236328125</v>
      </c>
      <c r="C393" s="3">
        <v>4690.73486328125</v>
      </c>
      <c r="D393" s="3">
        <v>5580.22509765625</v>
      </c>
      <c r="E393">
        <v>165368</v>
      </c>
      <c r="F393">
        <v>0</v>
      </c>
      <c r="G393">
        <v>22660</v>
      </c>
      <c r="H393" s="23">
        <f t="shared" si="10"/>
        <v>1.5116142307040281E-2</v>
      </c>
      <c r="I393" s="23">
        <f t="shared" si="10"/>
        <v>0</v>
      </c>
      <c r="J393" s="23">
        <f t="shared" si="10"/>
        <v>6.6963628986664858E-3</v>
      </c>
    </row>
    <row r="394" spans="1:10" x14ac:dyDescent="0.2">
      <c r="A394" s="2">
        <v>44385</v>
      </c>
      <c r="B394" s="3">
        <v>2855.361572265625</v>
      </c>
      <c r="C394" s="3">
        <v>4714.1484375</v>
      </c>
      <c r="D394" s="3">
        <v>5537.416015625</v>
      </c>
      <c r="E394">
        <v>229325</v>
      </c>
      <c r="F394">
        <v>406</v>
      </c>
      <c r="G394">
        <v>18810</v>
      </c>
      <c r="H394" s="23">
        <f t="shared" si="10"/>
        <v>-9.4294070421405696E-3</v>
      </c>
      <c r="I394" s="23">
        <f t="shared" si="10"/>
        <v>4.9914512120541321E-3</v>
      </c>
      <c r="J394" s="23">
        <f t="shared" si="10"/>
        <v>-7.6715690285021898E-3</v>
      </c>
    </row>
    <row r="395" spans="1:10" x14ac:dyDescent="0.2">
      <c r="A395" s="2">
        <v>44386</v>
      </c>
      <c r="B395" s="3">
        <v>2876.52880859375</v>
      </c>
      <c r="C395" s="3">
        <v>4662.07177734375</v>
      </c>
      <c r="D395" s="3">
        <v>5504.36083984375</v>
      </c>
      <c r="E395">
        <v>8830</v>
      </c>
      <c r="F395">
        <v>50</v>
      </c>
      <c r="G395">
        <v>6079</v>
      </c>
      <c r="H395" s="23">
        <f t="shared" si="10"/>
        <v>7.4131544438098551E-3</v>
      </c>
      <c r="I395" s="23">
        <f t="shared" si="10"/>
        <v>-1.1046885953355123E-2</v>
      </c>
      <c r="J395" s="23">
        <f t="shared" si="10"/>
        <v>-5.9694225046443838E-3</v>
      </c>
    </row>
    <row r="396" spans="1:10" x14ac:dyDescent="0.2">
      <c r="A396" s="2">
        <v>44389</v>
      </c>
      <c r="B396" s="3">
        <v>2867.9580078125</v>
      </c>
      <c r="C396" s="3">
        <v>4685.74560546875</v>
      </c>
      <c r="D396" s="3">
        <v>5501.0869140625</v>
      </c>
      <c r="E396">
        <v>27252</v>
      </c>
      <c r="F396">
        <v>210</v>
      </c>
      <c r="G396">
        <v>10599</v>
      </c>
      <c r="H396" s="23">
        <f t="shared" si="10"/>
        <v>-2.9795636864975439E-3</v>
      </c>
      <c r="I396" s="23">
        <f t="shared" si="10"/>
        <v>5.0779630292367983E-3</v>
      </c>
      <c r="J396" s="23">
        <f t="shared" si="10"/>
        <v>-5.9478763774922783E-4</v>
      </c>
    </row>
    <row r="397" spans="1:10" x14ac:dyDescent="0.2">
      <c r="A397" s="2">
        <v>44390</v>
      </c>
      <c r="B397" s="3">
        <v>2921.151611328125</v>
      </c>
      <c r="C397" s="3">
        <v>4715.68701171875</v>
      </c>
      <c r="D397" s="3">
        <v>5623.80322265625</v>
      </c>
      <c r="E397">
        <v>79980</v>
      </c>
      <c r="F397">
        <v>35</v>
      </c>
      <c r="G397">
        <v>2457</v>
      </c>
      <c r="H397" s="23">
        <f t="shared" si="10"/>
        <v>1.8547553126901484E-2</v>
      </c>
      <c r="I397" s="23">
        <f t="shared" si="10"/>
        <v>6.3898915500353315E-3</v>
      </c>
      <c r="J397" s="23">
        <f t="shared" si="10"/>
        <v>2.2307647654147944E-2</v>
      </c>
    </row>
    <row r="398" spans="1:10" x14ac:dyDescent="0.2">
      <c r="A398" s="2">
        <v>44391</v>
      </c>
      <c r="B398" s="3">
        <v>2956.98291015625</v>
      </c>
      <c r="C398" s="3">
        <v>4715.68701171875</v>
      </c>
      <c r="D398" s="3">
        <v>5616.49365234375</v>
      </c>
      <c r="E398">
        <v>193782</v>
      </c>
      <c r="F398">
        <v>0</v>
      </c>
      <c r="G398">
        <v>3010</v>
      </c>
      <c r="H398" s="23">
        <f t="shared" si="10"/>
        <v>1.2266155131822831E-2</v>
      </c>
      <c r="I398" s="23">
        <f t="shared" si="10"/>
        <v>0</v>
      </c>
      <c r="J398" s="23">
        <f t="shared" si="10"/>
        <v>-1.2997557032315976E-3</v>
      </c>
    </row>
    <row r="399" spans="1:10" x14ac:dyDescent="0.2">
      <c r="A399" s="2">
        <v>44392</v>
      </c>
      <c r="B399" s="3">
        <v>2953.635986328125</v>
      </c>
      <c r="C399" s="3">
        <v>4715.68701171875</v>
      </c>
      <c r="D399" s="3">
        <v>5590.97705078125</v>
      </c>
      <c r="E399">
        <v>244270</v>
      </c>
      <c r="F399">
        <v>0</v>
      </c>
      <c r="G399">
        <v>5862</v>
      </c>
      <c r="H399" s="23">
        <f t="shared" ref="H399:J462" si="11">B399/B398-1</f>
        <v>-1.1318712112368123E-3</v>
      </c>
      <c r="I399" s="23">
        <f t="shared" si="11"/>
        <v>0</v>
      </c>
      <c r="J399" s="23">
        <f t="shared" si="11"/>
        <v>-4.5431550611388927E-3</v>
      </c>
    </row>
    <row r="400" spans="1:10" x14ac:dyDescent="0.2">
      <c r="A400" s="2">
        <v>44393</v>
      </c>
      <c r="B400" s="3">
        <v>2906.116943359375</v>
      </c>
      <c r="C400" s="3">
        <v>4590.9326171875</v>
      </c>
      <c r="D400" s="3">
        <v>5580.40478515625</v>
      </c>
      <c r="E400">
        <v>12942</v>
      </c>
      <c r="F400">
        <v>25</v>
      </c>
      <c r="G400">
        <v>3037</v>
      </c>
      <c r="H400" s="23">
        <f t="shared" si="11"/>
        <v>-1.6088320696493241E-2</v>
      </c>
      <c r="I400" s="23">
        <f t="shared" si="11"/>
        <v>-2.6455189714929772E-2</v>
      </c>
      <c r="J400" s="23">
        <f t="shared" si="11"/>
        <v>-1.8909513541148781E-3</v>
      </c>
    </row>
    <row r="401" spans="1:10" x14ac:dyDescent="0.2">
      <c r="A401" s="2">
        <v>44396</v>
      </c>
      <c r="B401" s="3">
        <v>2847.959228515625</v>
      </c>
      <c r="C401" s="3">
        <v>4651.8115234375</v>
      </c>
      <c r="D401" s="3">
        <v>5534.76123046875</v>
      </c>
      <c r="E401">
        <v>47294</v>
      </c>
      <c r="F401">
        <v>235</v>
      </c>
      <c r="G401">
        <v>9897</v>
      </c>
      <c r="H401" s="23">
        <f t="shared" si="11"/>
        <v>-2.0012172936344941E-2</v>
      </c>
      <c r="I401" s="23">
        <f t="shared" si="11"/>
        <v>1.3260683901584969E-2</v>
      </c>
      <c r="J401" s="23">
        <f t="shared" si="11"/>
        <v>-8.1792551696089344E-3</v>
      </c>
    </row>
    <row r="402" spans="1:10" x14ac:dyDescent="0.2">
      <c r="A402" s="2">
        <v>44397</v>
      </c>
      <c r="B402" s="3">
        <v>2948.671875</v>
      </c>
      <c r="C402" s="3">
        <v>4723.05126953125</v>
      </c>
      <c r="D402" s="3">
        <v>5633.60498046875</v>
      </c>
      <c r="E402">
        <v>20084</v>
      </c>
      <c r="F402">
        <v>260</v>
      </c>
      <c r="G402">
        <v>10404</v>
      </c>
      <c r="H402" s="23">
        <f t="shared" si="11"/>
        <v>3.5363092798511353E-2</v>
      </c>
      <c r="I402" s="23">
        <f t="shared" si="11"/>
        <v>1.5314409394021844E-2</v>
      </c>
      <c r="J402" s="23">
        <f t="shared" si="11"/>
        <v>1.7858719804545009E-2</v>
      </c>
    </row>
    <row r="403" spans="1:10" x14ac:dyDescent="0.2">
      <c r="A403" s="2">
        <v>44398</v>
      </c>
      <c r="B403" s="3">
        <v>2924.6875</v>
      </c>
      <c r="C403" s="3">
        <v>4723.05126953125</v>
      </c>
      <c r="D403" s="3">
        <v>5653.61279296875</v>
      </c>
      <c r="E403">
        <v>10680</v>
      </c>
      <c r="F403">
        <v>0</v>
      </c>
      <c r="G403">
        <v>2015</v>
      </c>
      <c r="H403" s="23">
        <f t="shared" si="11"/>
        <v>-8.1339586148424514E-3</v>
      </c>
      <c r="I403" s="23">
        <f t="shared" si="11"/>
        <v>0</v>
      </c>
      <c r="J403" s="23">
        <f t="shared" si="11"/>
        <v>3.5515114335076259E-3</v>
      </c>
    </row>
    <row r="404" spans="1:10" x14ac:dyDescent="0.2">
      <c r="A404" s="2">
        <v>44399</v>
      </c>
      <c r="B404" s="3">
        <v>2946.513671875</v>
      </c>
      <c r="C404" s="3">
        <v>4787.54443359375</v>
      </c>
      <c r="D404" s="3">
        <v>5735.48681640625</v>
      </c>
      <c r="E404">
        <v>27039</v>
      </c>
      <c r="F404">
        <v>40</v>
      </c>
      <c r="G404">
        <v>6882</v>
      </c>
      <c r="H404" s="23">
        <f t="shared" si="11"/>
        <v>7.4627364034618449E-3</v>
      </c>
      <c r="I404" s="23">
        <f t="shared" si="11"/>
        <v>1.3654978610660118E-2</v>
      </c>
      <c r="J404" s="23">
        <f t="shared" si="11"/>
        <v>1.4481717520401283E-2</v>
      </c>
    </row>
    <row r="405" spans="1:10" x14ac:dyDescent="0.2">
      <c r="A405" s="2">
        <v>44400</v>
      </c>
      <c r="B405" s="3">
        <v>2977.510498046875</v>
      </c>
      <c r="C405" s="3">
        <v>4787.54443359375</v>
      </c>
      <c r="D405" s="3">
        <v>5790.29638671875</v>
      </c>
      <c r="E405">
        <v>60688</v>
      </c>
      <c r="F405">
        <v>0</v>
      </c>
      <c r="G405">
        <v>22763</v>
      </c>
      <c r="H405" s="23">
        <f t="shared" si="11"/>
        <v>1.0519831103362964E-2</v>
      </c>
      <c r="I405" s="23">
        <f t="shared" si="11"/>
        <v>0</v>
      </c>
      <c r="J405" s="23">
        <f t="shared" si="11"/>
        <v>9.5562193876408408E-3</v>
      </c>
    </row>
    <row r="406" spans="1:10" x14ac:dyDescent="0.2">
      <c r="A406" s="2">
        <v>44403</v>
      </c>
      <c r="B406" s="3">
        <v>2982.51513671875</v>
      </c>
      <c r="C406" s="3">
        <v>4787.54443359375</v>
      </c>
      <c r="D406" s="3">
        <v>5775.6396484375</v>
      </c>
      <c r="E406">
        <v>24709</v>
      </c>
      <c r="F406">
        <v>0</v>
      </c>
      <c r="G406">
        <v>19223</v>
      </c>
      <c r="H406" s="23">
        <f t="shared" si="11"/>
        <v>1.6808131071772703E-3</v>
      </c>
      <c r="I406" s="23">
        <f t="shared" si="11"/>
        <v>0</v>
      </c>
      <c r="J406" s="23">
        <f t="shared" si="11"/>
        <v>-2.53125873053206E-3</v>
      </c>
    </row>
    <row r="407" spans="1:10" x14ac:dyDescent="0.2">
      <c r="A407" s="2">
        <v>44404</v>
      </c>
      <c r="B407" s="3">
        <v>2923.448486328125</v>
      </c>
      <c r="C407" s="3">
        <v>4787.54443359375</v>
      </c>
      <c r="D407" s="3">
        <v>5708.69140625</v>
      </c>
      <c r="E407">
        <v>20896</v>
      </c>
      <c r="F407">
        <v>0</v>
      </c>
      <c r="G407">
        <v>13635</v>
      </c>
      <c r="H407" s="23">
        <f t="shared" si="11"/>
        <v>-1.9804308673386228E-2</v>
      </c>
      <c r="I407" s="23">
        <f t="shared" si="11"/>
        <v>0</v>
      </c>
      <c r="J407" s="23">
        <f t="shared" si="11"/>
        <v>-1.1591485318100059E-2</v>
      </c>
    </row>
    <row r="408" spans="1:10" x14ac:dyDescent="0.2">
      <c r="A408" s="2">
        <v>44405</v>
      </c>
      <c r="B408" s="3">
        <v>2889.345458984375</v>
      </c>
      <c r="C408" s="3">
        <v>4924.66259765625</v>
      </c>
      <c r="D408" s="3">
        <v>5690.51318359375</v>
      </c>
      <c r="E408">
        <v>27871</v>
      </c>
      <c r="F408">
        <v>1347</v>
      </c>
      <c r="G408">
        <v>10283</v>
      </c>
      <c r="H408" s="23">
        <f t="shared" si="11"/>
        <v>-1.1665342318579297E-2</v>
      </c>
      <c r="I408" s="23">
        <f t="shared" si="11"/>
        <v>2.8640603959799282E-2</v>
      </c>
      <c r="J408" s="23">
        <f t="shared" si="11"/>
        <v>-3.1843064132610621E-3</v>
      </c>
    </row>
    <row r="409" spans="1:10" x14ac:dyDescent="0.2">
      <c r="A409" s="2">
        <v>44406</v>
      </c>
      <c r="B409" s="3">
        <v>2888.385986328125</v>
      </c>
      <c r="C409" s="3">
        <v>4924.66259765625</v>
      </c>
      <c r="D409" s="3">
        <v>5683.6640625</v>
      </c>
      <c r="E409">
        <v>14678</v>
      </c>
      <c r="F409">
        <v>0</v>
      </c>
      <c r="G409">
        <v>8339</v>
      </c>
      <c r="H409" s="23">
        <f t="shared" si="11"/>
        <v>-3.3207266831547511E-4</v>
      </c>
      <c r="I409" s="23">
        <f t="shared" si="11"/>
        <v>0</v>
      </c>
      <c r="J409" s="23">
        <f t="shared" si="11"/>
        <v>-1.2036034137477003E-3</v>
      </c>
    </row>
    <row r="410" spans="1:10" x14ac:dyDescent="0.2">
      <c r="A410" s="2">
        <v>44407</v>
      </c>
      <c r="B410" s="3">
        <v>2902.540771484375</v>
      </c>
      <c r="C410" s="3">
        <v>4924.66259765625</v>
      </c>
      <c r="D410" s="3">
        <v>5670.4052734375</v>
      </c>
      <c r="E410">
        <v>17403</v>
      </c>
      <c r="F410">
        <v>0</v>
      </c>
      <c r="G410">
        <v>3764</v>
      </c>
      <c r="H410" s="23">
        <f t="shared" si="11"/>
        <v>4.9005864255158293E-3</v>
      </c>
      <c r="I410" s="23">
        <f t="shared" si="11"/>
        <v>0</v>
      </c>
      <c r="J410" s="23">
        <f t="shared" si="11"/>
        <v>-2.3327890101703108E-3</v>
      </c>
    </row>
    <row r="411" spans="1:10" x14ac:dyDescent="0.2">
      <c r="A411" s="2">
        <v>44410</v>
      </c>
      <c r="B411" s="3">
        <v>2894.28955078125</v>
      </c>
      <c r="C411" s="3">
        <v>4871.5283203125</v>
      </c>
      <c r="D411" s="3">
        <v>5665.59326171875</v>
      </c>
      <c r="E411">
        <v>11641</v>
      </c>
      <c r="F411">
        <v>280</v>
      </c>
      <c r="G411">
        <v>10599</v>
      </c>
      <c r="H411" s="23">
        <f t="shared" si="11"/>
        <v>-2.8427578982482826E-3</v>
      </c>
      <c r="I411" s="23">
        <f t="shared" si="11"/>
        <v>-1.0789424917970525E-2</v>
      </c>
      <c r="J411" s="23">
        <f t="shared" si="11"/>
        <v>-8.486186589328204E-4</v>
      </c>
    </row>
    <row r="412" spans="1:10" x14ac:dyDescent="0.2">
      <c r="A412" s="2">
        <v>44411</v>
      </c>
      <c r="B412" s="3">
        <v>2925.217041015625</v>
      </c>
      <c r="C412" s="3">
        <v>4871.5283203125</v>
      </c>
      <c r="D412" s="3">
        <v>5692.5283203125</v>
      </c>
      <c r="E412">
        <v>13876</v>
      </c>
      <c r="F412">
        <v>0</v>
      </c>
      <c r="G412">
        <v>1577</v>
      </c>
      <c r="H412" s="23">
        <f t="shared" si="11"/>
        <v>1.0685693221684334E-2</v>
      </c>
      <c r="I412" s="23">
        <f t="shared" si="11"/>
        <v>0</v>
      </c>
      <c r="J412" s="23">
        <f t="shared" si="11"/>
        <v>4.7541461854920808E-3</v>
      </c>
    </row>
    <row r="413" spans="1:10" x14ac:dyDescent="0.2">
      <c r="A413" s="2">
        <v>44412</v>
      </c>
      <c r="B413" s="3">
        <v>2938.97216796875</v>
      </c>
      <c r="C413" s="3">
        <v>4871.5283203125</v>
      </c>
      <c r="D413" s="3">
        <v>5724.365234375</v>
      </c>
      <c r="E413">
        <v>11076</v>
      </c>
      <c r="F413">
        <v>0</v>
      </c>
      <c r="G413">
        <v>2981</v>
      </c>
      <c r="H413" s="23">
        <f t="shared" si="11"/>
        <v>4.7022585880838186E-3</v>
      </c>
      <c r="I413" s="23">
        <f t="shared" si="11"/>
        <v>0</v>
      </c>
      <c r="J413" s="23">
        <f t="shared" si="11"/>
        <v>5.5927546199281419E-3</v>
      </c>
    </row>
    <row r="414" spans="1:10" x14ac:dyDescent="0.2">
      <c r="A414" s="2">
        <v>44413</v>
      </c>
      <c r="B414" s="3">
        <v>2920.221923828125</v>
      </c>
      <c r="C414" s="3">
        <v>4871.5283203125</v>
      </c>
      <c r="D414" s="3">
        <v>5750.552734375</v>
      </c>
      <c r="E414">
        <v>9895</v>
      </c>
      <c r="F414">
        <v>0</v>
      </c>
      <c r="G414">
        <v>1756</v>
      </c>
      <c r="H414" s="23">
        <f t="shared" si="11"/>
        <v>-6.3798644794871295E-3</v>
      </c>
      <c r="I414" s="23">
        <f t="shared" si="11"/>
        <v>0</v>
      </c>
      <c r="J414" s="23">
        <f t="shared" si="11"/>
        <v>4.5747430374887266E-3</v>
      </c>
    </row>
    <row r="415" spans="1:10" x14ac:dyDescent="0.2">
      <c r="A415" s="2">
        <v>44414</v>
      </c>
      <c r="B415" s="3">
        <v>2924.267822265625</v>
      </c>
      <c r="C415" s="3">
        <v>4871.5283203125</v>
      </c>
      <c r="D415" s="3">
        <v>5790.37646484375</v>
      </c>
      <c r="E415">
        <v>6046</v>
      </c>
      <c r="F415">
        <v>0</v>
      </c>
      <c r="G415">
        <v>1388</v>
      </c>
      <c r="H415" s="23">
        <f t="shared" si="11"/>
        <v>1.3854763586584884E-3</v>
      </c>
      <c r="I415" s="23">
        <f t="shared" si="11"/>
        <v>0</v>
      </c>
      <c r="J415" s="23">
        <f t="shared" si="11"/>
        <v>6.92520046476508E-3</v>
      </c>
    </row>
    <row r="416" spans="1:10" x14ac:dyDescent="0.2">
      <c r="A416" s="2">
        <v>44417</v>
      </c>
      <c r="B416" s="3">
        <v>2929.653076171875</v>
      </c>
      <c r="C416" s="3">
        <v>4871.5283203125</v>
      </c>
      <c r="D416" s="3">
        <v>5781.80029296875</v>
      </c>
      <c r="E416">
        <v>35599</v>
      </c>
      <c r="F416">
        <v>0</v>
      </c>
      <c r="G416">
        <v>3834</v>
      </c>
      <c r="H416" s="23">
        <f t="shared" si="11"/>
        <v>1.8415734240366799E-3</v>
      </c>
      <c r="I416" s="23">
        <f t="shared" si="11"/>
        <v>0</v>
      </c>
      <c r="J416" s="23">
        <f t="shared" si="11"/>
        <v>-1.4811078221027563E-3</v>
      </c>
    </row>
    <row r="417" spans="1:10" x14ac:dyDescent="0.2">
      <c r="A417" s="2">
        <v>44418</v>
      </c>
      <c r="B417" s="3">
        <v>2919.0234375</v>
      </c>
      <c r="C417" s="3">
        <v>4871.5283203125</v>
      </c>
      <c r="D417" s="3">
        <v>5731.14453125</v>
      </c>
      <c r="E417">
        <v>21762</v>
      </c>
      <c r="F417">
        <v>0</v>
      </c>
      <c r="G417">
        <v>1373</v>
      </c>
      <c r="H417" s="23">
        <f t="shared" si="11"/>
        <v>-3.6282926324384679E-3</v>
      </c>
      <c r="I417" s="23">
        <f t="shared" si="11"/>
        <v>0</v>
      </c>
      <c r="J417" s="23">
        <f t="shared" si="11"/>
        <v>-8.7612437566120249E-3</v>
      </c>
    </row>
    <row r="418" spans="1:10" x14ac:dyDescent="0.2">
      <c r="A418" s="2">
        <v>44419</v>
      </c>
      <c r="B418" s="3">
        <v>2903.6484375</v>
      </c>
      <c r="C418" s="3">
        <v>5272.19677734375</v>
      </c>
      <c r="D418" s="3">
        <v>5705.52734375</v>
      </c>
      <c r="E418">
        <v>4730</v>
      </c>
      <c r="F418">
        <v>528</v>
      </c>
      <c r="G418">
        <v>2371</v>
      </c>
      <c r="H418" s="23">
        <f t="shared" si="11"/>
        <v>-5.2671725079288523E-3</v>
      </c>
      <c r="I418" s="23">
        <f t="shared" si="11"/>
        <v>8.2246972754034475E-2</v>
      </c>
      <c r="J418" s="23">
        <f t="shared" si="11"/>
        <v>-4.469820532411628E-3</v>
      </c>
    </row>
    <row r="419" spans="1:10" x14ac:dyDescent="0.2">
      <c r="A419" s="2">
        <v>44420</v>
      </c>
      <c r="B419" s="3">
        <v>2963.49853515625</v>
      </c>
      <c r="C419" s="3">
        <v>5273.044921875</v>
      </c>
      <c r="D419" s="3">
        <v>5765.427734375</v>
      </c>
      <c r="E419">
        <v>55532</v>
      </c>
      <c r="F419">
        <v>0</v>
      </c>
      <c r="G419">
        <v>4225</v>
      </c>
      <c r="H419" s="23">
        <f t="shared" si="11"/>
        <v>2.0612033083378334E-2</v>
      </c>
      <c r="I419" s="23">
        <f t="shared" si="11"/>
        <v>1.6087118274765722E-4</v>
      </c>
      <c r="J419" s="23">
        <f t="shared" si="11"/>
        <v>1.0498659811106981E-2</v>
      </c>
    </row>
    <row r="420" spans="1:10" x14ac:dyDescent="0.2">
      <c r="A420" s="2">
        <v>44421</v>
      </c>
      <c r="B420" s="3">
        <v>2955.626953125</v>
      </c>
      <c r="C420" s="3">
        <v>5273.044921875</v>
      </c>
      <c r="D420" s="3">
        <v>5809.3447265625</v>
      </c>
      <c r="E420">
        <v>59459</v>
      </c>
      <c r="F420">
        <v>0</v>
      </c>
      <c r="G420">
        <v>2264</v>
      </c>
      <c r="H420" s="23">
        <f t="shared" si="11"/>
        <v>-2.6561788163107503E-3</v>
      </c>
      <c r="I420" s="23">
        <f t="shared" si="11"/>
        <v>0</v>
      </c>
      <c r="J420" s="23">
        <f t="shared" si="11"/>
        <v>7.6172999143941933E-3</v>
      </c>
    </row>
    <row r="421" spans="1:10" x14ac:dyDescent="0.2">
      <c r="A421" s="2">
        <v>44424</v>
      </c>
      <c r="B421" s="3">
        <v>2999.52294921875</v>
      </c>
      <c r="C421" s="3">
        <v>5273.044921875</v>
      </c>
      <c r="D421" s="3">
        <v>5848.92919921875</v>
      </c>
      <c r="E421">
        <v>392129</v>
      </c>
      <c r="F421">
        <v>0</v>
      </c>
      <c r="G421">
        <v>8409</v>
      </c>
      <c r="H421" s="23">
        <f t="shared" si="11"/>
        <v>1.4851669980658011E-2</v>
      </c>
      <c r="I421" s="23">
        <f t="shared" si="11"/>
        <v>0</v>
      </c>
      <c r="J421" s="23">
        <f t="shared" si="11"/>
        <v>6.8139307476891009E-3</v>
      </c>
    </row>
    <row r="422" spans="1:10" x14ac:dyDescent="0.2">
      <c r="A422" s="2">
        <v>44425</v>
      </c>
      <c r="B422" s="3">
        <v>2998.783935546875</v>
      </c>
      <c r="C422" s="3">
        <v>5390.22314453125</v>
      </c>
      <c r="D422" s="3">
        <v>5846.57275390625</v>
      </c>
      <c r="E422">
        <v>19471</v>
      </c>
      <c r="F422">
        <v>18</v>
      </c>
      <c r="G422">
        <v>9694</v>
      </c>
      <c r="H422" s="23">
        <f t="shared" si="11"/>
        <v>-2.463770687494149E-4</v>
      </c>
      <c r="I422" s="23">
        <f t="shared" si="11"/>
        <v>2.2222117276137876E-2</v>
      </c>
      <c r="J422" s="23">
        <f t="shared" si="11"/>
        <v>-4.028849097394982E-4</v>
      </c>
    </row>
    <row r="423" spans="1:10" x14ac:dyDescent="0.2">
      <c r="A423" s="2">
        <v>44426</v>
      </c>
      <c r="B423" s="3">
        <v>2932.14990234375</v>
      </c>
      <c r="C423" s="3">
        <v>5438.13623046875</v>
      </c>
      <c r="D423" s="3">
        <v>5829.7490234375</v>
      </c>
      <c r="E423">
        <v>62102</v>
      </c>
      <c r="F423">
        <v>782</v>
      </c>
      <c r="G423">
        <v>4018</v>
      </c>
      <c r="H423" s="23">
        <f t="shared" si="11"/>
        <v>-2.2220351527584503E-2</v>
      </c>
      <c r="I423" s="23">
        <f t="shared" si="11"/>
        <v>8.8888872784629314E-3</v>
      </c>
      <c r="J423" s="23">
        <f t="shared" si="11"/>
        <v>-2.8775371789412363E-3</v>
      </c>
    </row>
    <row r="424" spans="1:10" x14ac:dyDescent="0.2">
      <c r="A424" s="2">
        <v>44427</v>
      </c>
      <c r="B424" s="3">
        <v>2957.245361328125</v>
      </c>
      <c r="C424" s="3">
        <v>5440.13134765625</v>
      </c>
      <c r="D424" s="3">
        <v>5979.67431640625</v>
      </c>
      <c r="E424">
        <v>52630</v>
      </c>
      <c r="F424">
        <v>60</v>
      </c>
      <c r="G424">
        <v>9676</v>
      </c>
      <c r="H424" s="23">
        <f t="shared" si="11"/>
        <v>8.5587230599348807E-3</v>
      </c>
      <c r="I424" s="23">
        <f t="shared" si="11"/>
        <v>3.6687517615341392E-4</v>
      </c>
      <c r="J424" s="23">
        <f t="shared" si="11"/>
        <v>2.5717280858232661E-2</v>
      </c>
    </row>
    <row r="425" spans="1:10" x14ac:dyDescent="0.2">
      <c r="A425" s="2">
        <v>44428</v>
      </c>
      <c r="B425" s="3">
        <v>3011.571533203125</v>
      </c>
      <c r="C425" s="3">
        <v>5440.13134765625</v>
      </c>
      <c r="D425" s="3">
        <v>6196.3056640625</v>
      </c>
      <c r="E425">
        <v>21254</v>
      </c>
      <c r="F425">
        <v>0</v>
      </c>
      <c r="G425">
        <v>8280</v>
      </c>
      <c r="H425" s="23">
        <f t="shared" si="11"/>
        <v>1.8370532450713295E-2</v>
      </c>
      <c r="I425" s="23">
        <f t="shared" si="11"/>
        <v>0</v>
      </c>
      <c r="J425" s="23">
        <f t="shared" si="11"/>
        <v>3.622795092065223E-2</v>
      </c>
    </row>
    <row r="426" spans="1:10" x14ac:dyDescent="0.2">
      <c r="A426" s="2">
        <v>44431</v>
      </c>
      <c r="B426" s="3">
        <v>3041.77099609375</v>
      </c>
      <c r="C426" s="3">
        <v>5450.1142578125</v>
      </c>
      <c r="D426" s="3">
        <v>6192.87060546875</v>
      </c>
      <c r="E426">
        <v>12952</v>
      </c>
      <c r="F426">
        <v>208</v>
      </c>
      <c r="G426">
        <v>8194</v>
      </c>
      <c r="H426" s="23">
        <f t="shared" si="11"/>
        <v>1.0027808590189702E-2</v>
      </c>
      <c r="I426" s="23">
        <f t="shared" si="11"/>
        <v>1.8350494718386567E-3</v>
      </c>
      <c r="J426" s="23">
        <f t="shared" si="11"/>
        <v>-5.5437203714348016E-4</v>
      </c>
    </row>
    <row r="427" spans="1:10" x14ac:dyDescent="0.2">
      <c r="A427" s="2">
        <v>44432</v>
      </c>
      <c r="B427" s="3">
        <v>3020.00244140625</v>
      </c>
      <c r="C427" s="3">
        <v>5450.1142578125</v>
      </c>
      <c r="D427" s="3">
        <v>6108.3134765625</v>
      </c>
      <c r="E427">
        <v>10926</v>
      </c>
      <c r="F427">
        <v>0</v>
      </c>
      <c r="G427">
        <v>9669</v>
      </c>
      <c r="H427" s="23">
        <f t="shared" si="11"/>
        <v>-7.1565396328175934E-3</v>
      </c>
      <c r="I427" s="23">
        <f t="shared" si="11"/>
        <v>0</v>
      </c>
      <c r="J427" s="23">
        <f t="shared" si="11"/>
        <v>-1.3653947303788327E-2</v>
      </c>
    </row>
    <row r="428" spans="1:10" x14ac:dyDescent="0.2">
      <c r="A428" s="2">
        <v>44433</v>
      </c>
      <c r="B428" s="3">
        <v>3007.585205078125</v>
      </c>
      <c r="C428" s="3">
        <v>5450.1142578125</v>
      </c>
      <c r="D428" s="3">
        <v>6115.431640625</v>
      </c>
      <c r="E428">
        <v>8463</v>
      </c>
      <c r="F428">
        <v>0</v>
      </c>
      <c r="G428">
        <v>2029</v>
      </c>
      <c r="H428" s="23">
        <f t="shared" si="11"/>
        <v>-4.1116643343980241E-3</v>
      </c>
      <c r="I428" s="23">
        <f t="shared" si="11"/>
        <v>0</v>
      </c>
      <c r="J428" s="23">
        <f t="shared" si="11"/>
        <v>1.1653239621398637E-3</v>
      </c>
    </row>
    <row r="429" spans="1:10" x14ac:dyDescent="0.2">
      <c r="A429" s="2">
        <v>44434</v>
      </c>
      <c r="B429" s="3">
        <v>3005.247802734375</v>
      </c>
      <c r="C429" s="3">
        <v>5347.5712890625</v>
      </c>
      <c r="D429" s="3">
        <v>6087.34619140625</v>
      </c>
      <c r="E429">
        <v>6117</v>
      </c>
      <c r="F429">
        <v>504</v>
      </c>
      <c r="G429">
        <v>3580</v>
      </c>
      <c r="H429" s="23">
        <f t="shared" si="11"/>
        <v>-7.7716911886771545E-4</v>
      </c>
      <c r="I429" s="23">
        <f t="shared" si="11"/>
        <v>-1.8814829175922143E-2</v>
      </c>
      <c r="J429" s="23">
        <f t="shared" si="11"/>
        <v>-4.5925538652378251E-3</v>
      </c>
    </row>
    <row r="430" spans="1:10" x14ac:dyDescent="0.2">
      <c r="A430" s="2">
        <v>44435</v>
      </c>
      <c r="B430" s="3">
        <v>2995.177490234375</v>
      </c>
      <c r="C430" s="3">
        <v>5347.5712890625</v>
      </c>
      <c r="D430" s="3">
        <v>6047.3681640625</v>
      </c>
      <c r="E430">
        <v>16323</v>
      </c>
      <c r="F430">
        <v>0</v>
      </c>
      <c r="G430">
        <v>4294</v>
      </c>
      <c r="H430" s="23">
        <f t="shared" si="11"/>
        <v>-3.3509091965185922E-3</v>
      </c>
      <c r="I430" s="23">
        <f t="shared" si="11"/>
        <v>0</v>
      </c>
      <c r="J430" s="23">
        <f t="shared" si="11"/>
        <v>-6.5673983517133827E-3</v>
      </c>
    </row>
    <row r="431" spans="1:10" x14ac:dyDescent="0.2">
      <c r="A431" s="2">
        <v>44438</v>
      </c>
      <c r="B431" s="3">
        <v>3081.98095703125</v>
      </c>
      <c r="C431" s="3">
        <v>5347.5712890625</v>
      </c>
      <c r="D431" s="3">
        <v>6107.9345703125</v>
      </c>
      <c r="E431">
        <v>108081</v>
      </c>
      <c r="F431">
        <v>0</v>
      </c>
      <c r="G431">
        <v>4284</v>
      </c>
      <c r="H431" s="23">
        <f t="shared" si="11"/>
        <v>2.8981076106472159E-2</v>
      </c>
      <c r="I431" s="23">
        <f t="shared" si="11"/>
        <v>0</v>
      </c>
      <c r="J431" s="23">
        <f t="shared" si="11"/>
        <v>1.0015333051810238E-2</v>
      </c>
    </row>
    <row r="432" spans="1:10" x14ac:dyDescent="0.2">
      <c r="A432" s="2">
        <v>44439</v>
      </c>
      <c r="B432" s="3">
        <v>3050.8720703125</v>
      </c>
      <c r="C432" s="3">
        <v>5347.5712890625</v>
      </c>
      <c r="D432" s="3">
        <v>6073.08837890625</v>
      </c>
      <c r="E432">
        <v>28661</v>
      </c>
      <c r="F432">
        <v>0</v>
      </c>
      <c r="G432">
        <v>9634</v>
      </c>
      <c r="H432" s="23">
        <f t="shared" si="11"/>
        <v>-1.0093795890522284E-2</v>
      </c>
      <c r="I432" s="23">
        <f t="shared" si="11"/>
        <v>0</v>
      </c>
      <c r="J432" s="23">
        <f t="shared" si="11"/>
        <v>-5.7050695296605447E-3</v>
      </c>
    </row>
    <row r="433" spans="1:10" x14ac:dyDescent="0.2">
      <c r="A433" s="2">
        <v>44440</v>
      </c>
      <c r="B433" s="3">
        <v>3046.845947265625</v>
      </c>
      <c r="C433" s="3">
        <v>5347.5712890625</v>
      </c>
      <c r="D433" s="3">
        <v>6044.54296875</v>
      </c>
      <c r="E433">
        <v>31941</v>
      </c>
      <c r="F433">
        <v>0</v>
      </c>
      <c r="G433">
        <v>4872</v>
      </c>
      <c r="H433" s="23">
        <f t="shared" si="11"/>
        <v>-1.3196630189946656E-3</v>
      </c>
      <c r="I433" s="23">
        <f t="shared" si="11"/>
        <v>0</v>
      </c>
      <c r="J433" s="23">
        <f t="shared" si="11"/>
        <v>-4.700311995359252E-3</v>
      </c>
    </row>
    <row r="434" spans="1:10" x14ac:dyDescent="0.2">
      <c r="A434" s="2">
        <v>44441</v>
      </c>
      <c r="B434" s="3">
        <v>3062.84033203125</v>
      </c>
      <c r="C434" s="3">
        <v>5347.5712890625</v>
      </c>
      <c r="D434" s="3">
        <v>6000.611328125</v>
      </c>
      <c r="E434">
        <v>18338</v>
      </c>
      <c r="F434">
        <v>0</v>
      </c>
      <c r="G434">
        <v>6575</v>
      </c>
      <c r="H434" s="23">
        <f t="shared" si="11"/>
        <v>5.2494891577892222E-3</v>
      </c>
      <c r="I434" s="23">
        <f t="shared" si="11"/>
        <v>0</v>
      </c>
      <c r="J434" s="23">
        <f t="shared" si="11"/>
        <v>-7.2679838413134412E-3</v>
      </c>
    </row>
    <row r="435" spans="1:10" x14ac:dyDescent="0.2">
      <c r="A435" s="2">
        <v>44442</v>
      </c>
      <c r="B435" s="3">
        <v>3070.052978515625</v>
      </c>
      <c r="C435" s="3">
        <v>5347.5712890625</v>
      </c>
      <c r="D435" s="3">
        <v>5999.6044921875</v>
      </c>
      <c r="E435">
        <v>23634</v>
      </c>
      <c r="F435">
        <v>0</v>
      </c>
      <c r="G435">
        <v>3790</v>
      </c>
      <c r="H435" s="23">
        <f t="shared" si="11"/>
        <v>2.3548881764892116E-3</v>
      </c>
      <c r="I435" s="23">
        <f t="shared" si="11"/>
        <v>0</v>
      </c>
      <c r="J435" s="23">
        <f t="shared" si="11"/>
        <v>-1.6778889390500762E-4</v>
      </c>
    </row>
    <row r="436" spans="1:10" x14ac:dyDescent="0.2">
      <c r="A436" s="2">
        <v>44445</v>
      </c>
      <c r="B436" s="3">
        <v>3093.6298828125</v>
      </c>
      <c r="C436" s="3">
        <v>5347.5712890625</v>
      </c>
      <c r="D436" s="3">
        <v>5999.6044921875</v>
      </c>
      <c r="E436">
        <v>946</v>
      </c>
      <c r="F436">
        <v>0</v>
      </c>
      <c r="G436">
        <v>163</v>
      </c>
      <c r="H436" s="23">
        <f t="shared" si="11"/>
        <v>7.6796408602286537E-3</v>
      </c>
      <c r="I436" s="23">
        <f t="shared" si="11"/>
        <v>0</v>
      </c>
      <c r="J436" s="23">
        <f t="shared" si="11"/>
        <v>0</v>
      </c>
    </row>
    <row r="437" spans="1:10" x14ac:dyDescent="0.2">
      <c r="A437" s="2">
        <v>44446</v>
      </c>
      <c r="B437" s="3">
        <v>3124.688232421875</v>
      </c>
      <c r="C437" s="3">
        <v>5347.5712890625</v>
      </c>
      <c r="D437" s="3">
        <v>5970.658203125</v>
      </c>
      <c r="E437">
        <v>27051</v>
      </c>
      <c r="F437">
        <v>0</v>
      </c>
      <c r="G437">
        <v>6392</v>
      </c>
      <c r="H437" s="23">
        <f t="shared" si="11"/>
        <v>1.0039452289340778E-2</v>
      </c>
      <c r="I437" s="23">
        <f t="shared" si="11"/>
        <v>0</v>
      </c>
      <c r="J437" s="23">
        <f t="shared" si="11"/>
        <v>-4.8246995448104624E-3</v>
      </c>
    </row>
    <row r="438" spans="1:10" x14ac:dyDescent="0.2">
      <c r="A438" s="2">
        <v>44447</v>
      </c>
      <c r="B438" s="3">
        <v>3081.86083984375</v>
      </c>
      <c r="C438" s="3">
        <v>5075.79345703125</v>
      </c>
      <c r="D438" s="3">
        <v>5965.24609375</v>
      </c>
      <c r="E438">
        <v>11402</v>
      </c>
      <c r="F438">
        <v>112</v>
      </c>
      <c r="G438">
        <v>1361</v>
      </c>
      <c r="H438" s="23">
        <f t="shared" si="11"/>
        <v>-1.3706133025927714E-2</v>
      </c>
      <c r="I438" s="23">
        <f t="shared" si="11"/>
        <v>-5.0822666466760924E-2</v>
      </c>
      <c r="J438" s="23">
        <f t="shared" si="11"/>
        <v>-9.0645104624598183E-4</v>
      </c>
    </row>
    <row r="439" spans="1:10" x14ac:dyDescent="0.2">
      <c r="A439" s="2">
        <v>44448</v>
      </c>
      <c r="B439" s="3">
        <v>3071.281982421875</v>
      </c>
      <c r="C439" s="3">
        <v>5075.79345703125</v>
      </c>
      <c r="D439" s="3">
        <v>5917.3515625</v>
      </c>
      <c r="E439">
        <v>23699</v>
      </c>
      <c r="F439">
        <v>0</v>
      </c>
      <c r="G439">
        <v>4066</v>
      </c>
      <c r="H439" s="23">
        <f t="shared" si="11"/>
        <v>-3.4326200862500045E-3</v>
      </c>
      <c r="I439" s="23">
        <f t="shared" si="11"/>
        <v>0</v>
      </c>
      <c r="J439" s="23">
        <f t="shared" si="11"/>
        <v>-8.0289279766984079E-3</v>
      </c>
    </row>
    <row r="440" spans="1:10" x14ac:dyDescent="0.2">
      <c r="A440" s="2">
        <v>44449</v>
      </c>
      <c r="B440" s="3">
        <v>2961.16162109375</v>
      </c>
      <c r="C440" s="3">
        <v>4772.34326171875</v>
      </c>
      <c r="D440" s="3">
        <v>5878.642578125</v>
      </c>
      <c r="E440">
        <v>31659</v>
      </c>
      <c r="F440">
        <v>15</v>
      </c>
      <c r="G440">
        <v>3438</v>
      </c>
      <c r="H440" s="23">
        <f t="shared" si="11"/>
        <v>-3.5854852129627357E-2</v>
      </c>
      <c r="I440" s="23">
        <f t="shared" si="11"/>
        <v>-5.9783794963553016E-2</v>
      </c>
      <c r="J440" s="23">
        <f t="shared" si="11"/>
        <v>-6.5416063193388663E-3</v>
      </c>
    </row>
    <row r="441" spans="1:10" x14ac:dyDescent="0.2">
      <c r="A441" s="2">
        <v>44452</v>
      </c>
      <c r="B441" s="3">
        <v>2967.364990234375</v>
      </c>
      <c r="C441" s="3">
        <v>4704.466796875</v>
      </c>
      <c r="D441" s="3">
        <v>5886.849609375</v>
      </c>
      <c r="E441">
        <v>19149</v>
      </c>
      <c r="F441">
        <v>146</v>
      </c>
      <c r="G441">
        <v>3417</v>
      </c>
      <c r="H441" s="23">
        <f t="shared" si="11"/>
        <v>2.0949106919512239E-3</v>
      </c>
      <c r="I441" s="23">
        <f t="shared" si="11"/>
        <v>-1.4222879856153559E-2</v>
      </c>
      <c r="J441" s="23">
        <f t="shared" si="11"/>
        <v>1.3960759037365822E-3</v>
      </c>
    </row>
    <row r="442" spans="1:10" x14ac:dyDescent="0.2">
      <c r="A442" s="2">
        <v>44453</v>
      </c>
      <c r="B442" s="3">
        <v>2947.794921875</v>
      </c>
      <c r="C442" s="3">
        <v>4704.466796875</v>
      </c>
      <c r="D442" s="3">
        <v>5955.19140625</v>
      </c>
      <c r="E442">
        <v>17554</v>
      </c>
      <c r="F442">
        <v>0</v>
      </c>
      <c r="G442">
        <v>2065</v>
      </c>
      <c r="H442" s="23">
        <f t="shared" si="11"/>
        <v>-6.5950998356387736E-3</v>
      </c>
      <c r="I442" s="23">
        <f t="shared" si="11"/>
        <v>0</v>
      </c>
      <c r="J442" s="23">
        <f t="shared" si="11"/>
        <v>1.1609230982589258E-2</v>
      </c>
    </row>
    <row r="443" spans="1:10" x14ac:dyDescent="0.2">
      <c r="A443" s="2">
        <v>44454</v>
      </c>
      <c r="B443" s="3">
        <v>2960.471923828125</v>
      </c>
      <c r="C443" s="3">
        <v>4721.4375</v>
      </c>
      <c r="D443" s="3">
        <v>6047.40771484375</v>
      </c>
      <c r="E443">
        <v>17983</v>
      </c>
      <c r="F443">
        <v>298</v>
      </c>
      <c r="G443">
        <v>8256</v>
      </c>
      <c r="H443" s="23">
        <f t="shared" si="11"/>
        <v>4.3005033555936212E-3</v>
      </c>
      <c r="I443" s="23">
        <f t="shared" si="11"/>
        <v>3.6073595282408721E-3</v>
      </c>
      <c r="J443" s="23">
        <f t="shared" si="11"/>
        <v>1.5485028490766606E-2</v>
      </c>
    </row>
    <row r="444" spans="1:10" x14ac:dyDescent="0.2">
      <c r="A444" s="2">
        <v>44456</v>
      </c>
      <c r="B444" s="3">
        <v>2919.692626953125</v>
      </c>
      <c r="C444" s="3">
        <v>4672.52490234375</v>
      </c>
      <c r="D444" s="3">
        <v>5994.65087890625</v>
      </c>
      <c r="E444">
        <v>26066</v>
      </c>
      <c r="F444">
        <v>788</v>
      </c>
      <c r="G444">
        <v>5407</v>
      </c>
      <c r="H444" s="23">
        <f t="shared" si="11"/>
        <v>-1.3774593350059261E-2</v>
      </c>
      <c r="I444" s="23">
        <f t="shared" si="11"/>
        <v>-1.0359683392240138E-2</v>
      </c>
      <c r="J444" s="23">
        <f t="shared" si="11"/>
        <v>-8.7238761507686391E-3</v>
      </c>
    </row>
    <row r="445" spans="1:10" x14ac:dyDescent="0.2">
      <c r="A445" s="2">
        <v>44459</v>
      </c>
      <c r="B445" s="3">
        <v>2867.823974609375</v>
      </c>
      <c r="C445" s="3">
        <v>4672.52490234375</v>
      </c>
      <c r="D445" s="3">
        <v>5898.3720703125</v>
      </c>
      <c r="E445">
        <v>68633</v>
      </c>
      <c r="F445">
        <v>0</v>
      </c>
      <c r="G445">
        <v>5925</v>
      </c>
      <c r="H445" s="23">
        <f t="shared" si="11"/>
        <v>-1.776510714344548E-2</v>
      </c>
      <c r="I445" s="23">
        <f t="shared" si="11"/>
        <v>0</v>
      </c>
      <c r="J445" s="23">
        <f t="shared" si="11"/>
        <v>-1.6060786614368494E-2</v>
      </c>
    </row>
    <row r="446" spans="1:10" x14ac:dyDescent="0.2">
      <c r="A446" s="2">
        <v>44460</v>
      </c>
      <c r="B446" s="3">
        <v>2892.72998046875</v>
      </c>
      <c r="C446" s="3">
        <v>4636.830078125</v>
      </c>
      <c r="D446" s="3">
        <v>5927.7158203125</v>
      </c>
      <c r="E446">
        <v>121401</v>
      </c>
      <c r="F446">
        <v>1264</v>
      </c>
      <c r="G446">
        <v>35332</v>
      </c>
      <c r="H446" s="23">
        <f t="shared" si="11"/>
        <v>8.6846354866558784E-3</v>
      </c>
      <c r="I446" s="23">
        <f t="shared" si="11"/>
        <v>-7.6393010127876471E-3</v>
      </c>
      <c r="J446" s="23">
        <f t="shared" si="11"/>
        <v>4.9748896221200045E-3</v>
      </c>
    </row>
    <row r="447" spans="1:10" x14ac:dyDescent="0.2">
      <c r="A447" s="2">
        <v>44461</v>
      </c>
      <c r="B447" s="3">
        <v>2927.804443359375</v>
      </c>
      <c r="C447" s="3">
        <v>4572.7060546875</v>
      </c>
      <c r="D447" s="3">
        <v>5981.87109375</v>
      </c>
      <c r="E447">
        <v>35239</v>
      </c>
      <c r="F447">
        <v>1251</v>
      </c>
      <c r="G447">
        <v>2981</v>
      </c>
      <c r="H447" s="23">
        <f t="shared" si="11"/>
        <v>1.2125038675383504E-2</v>
      </c>
      <c r="I447" s="23">
        <f t="shared" si="11"/>
        <v>-1.3829280425870172E-2</v>
      </c>
      <c r="J447" s="23">
        <f t="shared" si="11"/>
        <v>9.1359429296400396E-3</v>
      </c>
    </row>
    <row r="448" spans="1:10" x14ac:dyDescent="0.2">
      <c r="A448" s="2">
        <v>44462</v>
      </c>
      <c r="B448" s="3">
        <v>2938.504150390625</v>
      </c>
      <c r="C448" s="3">
        <v>4656.55322265625</v>
      </c>
      <c r="D448" s="3">
        <v>5997.60595703125</v>
      </c>
      <c r="E448">
        <v>59346</v>
      </c>
      <c r="F448">
        <v>14</v>
      </c>
      <c r="G448">
        <v>5156</v>
      </c>
      <c r="H448" s="23">
        <f t="shared" si="11"/>
        <v>3.6545156065728168E-3</v>
      </c>
      <c r="I448" s="23">
        <f t="shared" si="11"/>
        <v>1.8336443883769427E-2</v>
      </c>
      <c r="J448" s="23">
        <f t="shared" si="11"/>
        <v>2.6304250015836139E-3</v>
      </c>
    </row>
    <row r="449" spans="1:10" x14ac:dyDescent="0.2">
      <c r="A449" s="2">
        <v>44463</v>
      </c>
      <c r="B449" s="3">
        <v>2949.762451171875</v>
      </c>
      <c r="C449" s="3">
        <v>4656.55322265625</v>
      </c>
      <c r="D449" s="3">
        <v>5995.93896484375</v>
      </c>
      <c r="E449">
        <v>67504</v>
      </c>
      <c r="F449">
        <v>0</v>
      </c>
      <c r="G449">
        <v>5146</v>
      </c>
      <c r="H449" s="23">
        <f t="shared" si="11"/>
        <v>3.8313033451913281E-3</v>
      </c>
      <c r="I449" s="23">
        <f t="shared" si="11"/>
        <v>0</v>
      </c>
      <c r="J449" s="23">
        <f t="shared" si="11"/>
        <v>-2.7794293247052071E-4</v>
      </c>
    </row>
    <row r="450" spans="1:10" x14ac:dyDescent="0.2">
      <c r="A450" s="2">
        <v>44466</v>
      </c>
      <c r="B450" s="3">
        <v>2921.091552734375</v>
      </c>
      <c r="C450" s="3">
        <v>4559.2294921875</v>
      </c>
      <c r="D450" s="3">
        <v>5911.0107421875</v>
      </c>
      <c r="E450">
        <v>22612</v>
      </c>
      <c r="F450">
        <v>521</v>
      </c>
      <c r="G450">
        <v>3628</v>
      </c>
      <c r="H450" s="23">
        <f t="shared" si="11"/>
        <v>-9.7197313045020994E-3</v>
      </c>
      <c r="I450" s="23">
        <f t="shared" si="11"/>
        <v>-2.0900379704719363E-2</v>
      </c>
      <c r="J450" s="23">
        <f t="shared" si="11"/>
        <v>-1.4164290723139961E-2</v>
      </c>
    </row>
    <row r="451" spans="1:10" x14ac:dyDescent="0.2">
      <c r="A451" s="2">
        <v>44467</v>
      </c>
      <c r="B451" s="3">
        <v>2892.259765625</v>
      </c>
      <c r="C451" s="3">
        <v>4559.2294921875</v>
      </c>
      <c r="D451" s="3">
        <v>5782.13330078125</v>
      </c>
      <c r="E451">
        <v>18664</v>
      </c>
      <c r="F451">
        <v>0</v>
      </c>
      <c r="G451">
        <v>6901</v>
      </c>
      <c r="H451" s="23">
        <f t="shared" si="11"/>
        <v>-9.8702100187123554E-3</v>
      </c>
      <c r="I451" s="23">
        <f t="shared" si="11"/>
        <v>0</v>
      </c>
      <c r="J451" s="23">
        <f t="shared" si="11"/>
        <v>-2.1802944881564534E-2</v>
      </c>
    </row>
    <row r="452" spans="1:10" x14ac:dyDescent="0.2">
      <c r="A452" s="2">
        <v>44468</v>
      </c>
      <c r="B452" s="3">
        <v>2933.119384765625</v>
      </c>
      <c r="C452" s="3">
        <v>4724.978515625</v>
      </c>
      <c r="D452" s="3">
        <v>5827.76171875</v>
      </c>
      <c r="E452">
        <v>647993</v>
      </c>
      <c r="F452">
        <v>207</v>
      </c>
      <c r="G452">
        <v>14745</v>
      </c>
      <c r="H452" s="23">
        <f t="shared" si="11"/>
        <v>1.4127230073262664E-2</v>
      </c>
      <c r="I452" s="23">
        <f t="shared" si="11"/>
        <v>3.6354612927802954E-2</v>
      </c>
      <c r="J452" s="23">
        <f t="shared" si="11"/>
        <v>7.8912774222248405E-3</v>
      </c>
    </row>
    <row r="453" spans="1:10" x14ac:dyDescent="0.2">
      <c r="A453" s="2">
        <v>44469</v>
      </c>
      <c r="B453" s="3">
        <v>2932.130126953125</v>
      </c>
      <c r="C453" s="3">
        <v>4783.42333984375</v>
      </c>
      <c r="D453" s="3">
        <v>5818.15673828125</v>
      </c>
      <c r="E453">
        <v>4419</v>
      </c>
      <c r="F453">
        <v>158</v>
      </c>
      <c r="G453">
        <v>8114</v>
      </c>
      <c r="H453" s="23">
        <f t="shared" si="11"/>
        <v>-3.3727158111540589E-4</v>
      </c>
      <c r="I453" s="23">
        <f t="shared" si="11"/>
        <v>1.2369331209756584E-2</v>
      </c>
      <c r="J453" s="23">
        <f t="shared" si="11"/>
        <v>-1.6481422769649701E-3</v>
      </c>
    </row>
    <row r="454" spans="1:10" x14ac:dyDescent="0.2">
      <c r="A454" s="2">
        <v>44470</v>
      </c>
      <c r="B454" s="3">
        <v>2903.828125</v>
      </c>
      <c r="C454" s="3">
        <v>4689.044921875</v>
      </c>
      <c r="D454" s="3">
        <v>5917.7412109375</v>
      </c>
      <c r="E454">
        <v>654667</v>
      </c>
      <c r="F454">
        <v>2815</v>
      </c>
      <c r="G454">
        <v>5633</v>
      </c>
      <c r="H454" s="23">
        <f t="shared" si="11"/>
        <v>-9.6523690040095644E-3</v>
      </c>
      <c r="I454" s="23">
        <f t="shared" si="11"/>
        <v>-1.9730308455582546E-2</v>
      </c>
      <c r="J454" s="23">
        <f t="shared" si="11"/>
        <v>1.7116155018826129E-2</v>
      </c>
    </row>
    <row r="455" spans="1:10" x14ac:dyDescent="0.2">
      <c r="A455" s="2">
        <v>44473</v>
      </c>
      <c r="B455" s="3">
        <v>2840.881103515625</v>
      </c>
      <c r="C455" s="3">
        <v>4689.044921875</v>
      </c>
      <c r="D455" s="3">
        <v>5774.9462890625</v>
      </c>
      <c r="E455">
        <v>9166</v>
      </c>
      <c r="F455">
        <v>0</v>
      </c>
      <c r="G455">
        <v>7446</v>
      </c>
      <c r="H455" s="23">
        <f t="shared" si="11"/>
        <v>-2.1677254566977888E-2</v>
      </c>
      <c r="I455" s="23">
        <f t="shared" si="11"/>
        <v>0</v>
      </c>
      <c r="J455" s="23">
        <f t="shared" si="11"/>
        <v>-2.4129970673789969E-2</v>
      </c>
    </row>
    <row r="456" spans="1:10" x14ac:dyDescent="0.2">
      <c r="A456" s="2">
        <v>44474</v>
      </c>
      <c r="B456" s="3">
        <v>2905.926513671875</v>
      </c>
      <c r="C456" s="3">
        <v>4752.37841796875</v>
      </c>
      <c r="D456" s="3">
        <v>5935.63330078125</v>
      </c>
      <c r="E456">
        <v>18818</v>
      </c>
      <c r="F456">
        <v>125</v>
      </c>
      <c r="G456">
        <v>8948</v>
      </c>
      <c r="H456" s="23">
        <f t="shared" si="11"/>
        <v>2.2896209938443324E-2</v>
      </c>
      <c r="I456" s="23">
        <f t="shared" si="11"/>
        <v>1.3506694252019447E-2</v>
      </c>
      <c r="J456" s="23">
        <f t="shared" si="11"/>
        <v>2.7824849561472798E-2</v>
      </c>
    </row>
    <row r="457" spans="1:10" x14ac:dyDescent="0.2">
      <c r="A457" s="2">
        <v>44475</v>
      </c>
      <c r="B457" s="3">
        <v>2907.74462890625</v>
      </c>
      <c r="C457" s="3">
        <v>4752.37841796875</v>
      </c>
      <c r="D457" s="3">
        <v>6011.32421875</v>
      </c>
      <c r="E457">
        <v>6845</v>
      </c>
      <c r="F457">
        <v>0</v>
      </c>
      <c r="G457">
        <v>5414</v>
      </c>
      <c r="H457" s="23">
        <f t="shared" si="11"/>
        <v>6.2565767779099168E-4</v>
      </c>
      <c r="I457" s="23">
        <f t="shared" si="11"/>
        <v>0</v>
      </c>
      <c r="J457" s="23">
        <f t="shared" si="11"/>
        <v>1.2751953183965714E-2</v>
      </c>
    </row>
    <row r="458" spans="1:10" x14ac:dyDescent="0.2">
      <c r="A458" s="2">
        <v>44476</v>
      </c>
      <c r="B458" s="3">
        <v>2956.0068359375</v>
      </c>
      <c r="C458" s="3">
        <v>4741.3994140625</v>
      </c>
      <c r="D458" s="3">
        <v>6081.61474609375</v>
      </c>
      <c r="E458">
        <v>75958</v>
      </c>
      <c r="F458">
        <v>11</v>
      </c>
      <c r="G458">
        <v>12084</v>
      </c>
      <c r="H458" s="23">
        <f t="shared" si="11"/>
        <v>1.6597814867051808E-2</v>
      </c>
      <c r="I458" s="23">
        <f t="shared" si="11"/>
        <v>-2.3102124748185515E-3</v>
      </c>
      <c r="J458" s="23">
        <f t="shared" si="11"/>
        <v>1.1693018840092773E-2</v>
      </c>
    </row>
    <row r="459" spans="1:10" x14ac:dyDescent="0.2">
      <c r="A459" s="2">
        <v>44477</v>
      </c>
      <c r="B459" s="3">
        <v>2958.0244140625</v>
      </c>
      <c r="C459" s="3">
        <v>4861.1826171875</v>
      </c>
      <c r="D459" s="3">
        <v>6104.5693359375</v>
      </c>
      <c r="E459">
        <v>22507</v>
      </c>
      <c r="F459">
        <v>203</v>
      </c>
      <c r="G459">
        <v>4509</v>
      </c>
      <c r="H459" s="23">
        <f t="shared" si="11"/>
        <v>6.8253499974058052E-4</v>
      </c>
      <c r="I459" s="23">
        <f t="shared" si="11"/>
        <v>2.5263259359617596E-2</v>
      </c>
      <c r="J459" s="23">
        <f t="shared" si="11"/>
        <v>3.7744235375143376E-3</v>
      </c>
    </row>
    <row r="460" spans="1:10" x14ac:dyDescent="0.2">
      <c r="A460" s="2">
        <v>44480</v>
      </c>
      <c r="B460" s="3">
        <v>2981.980712890625</v>
      </c>
      <c r="C460" s="3">
        <v>4886.13623046875</v>
      </c>
      <c r="D460" s="3">
        <v>6150.33740234375</v>
      </c>
      <c r="E460">
        <v>65334</v>
      </c>
      <c r="F460">
        <v>291</v>
      </c>
      <c r="G460">
        <v>6265</v>
      </c>
      <c r="H460" s="23">
        <f t="shared" si="11"/>
        <v>8.0987495283122435E-3</v>
      </c>
      <c r="I460" s="23">
        <f t="shared" si="11"/>
        <v>5.1332392231104862E-3</v>
      </c>
      <c r="J460" s="23">
        <f t="shared" si="11"/>
        <v>7.4973456582456688E-3</v>
      </c>
    </row>
    <row r="461" spans="1:10" x14ac:dyDescent="0.2">
      <c r="A461" s="2">
        <v>44481</v>
      </c>
      <c r="B461" s="3">
        <v>2934.38818359375</v>
      </c>
      <c r="C461" s="3">
        <v>4843.2138671875</v>
      </c>
      <c r="D461" s="3">
        <v>6080.24658203125</v>
      </c>
      <c r="E461">
        <v>7160</v>
      </c>
      <c r="F461">
        <v>416</v>
      </c>
      <c r="G461">
        <v>6191</v>
      </c>
      <c r="H461" s="23">
        <f t="shared" si="11"/>
        <v>-1.5960039275619731E-2</v>
      </c>
      <c r="I461" s="23">
        <f t="shared" si="11"/>
        <v>-8.78452037697941E-3</v>
      </c>
      <c r="J461" s="23">
        <f t="shared" si="11"/>
        <v>-1.1396256128288207E-2</v>
      </c>
    </row>
    <row r="462" spans="1:10" x14ac:dyDescent="0.2">
      <c r="A462" s="2">
        <v>44482</v>
      </c>
      <c r="B462" s="3">
        <v>2895.246826171875</v>
      </c>
      <c r="C462" s="3">
        <v>4894.123046875</v>
      </c>
      <c r="D462" s="3">
        <v>6087.61572265625</v>
      </c>
      <c r="E462">
        <v>26224</v>
      </c>
      <c r="F462">
        <v>111</v>
      </c>
      <c r="G462">
        <v>5839</v>
      </c>
      <c r="H462" s="23">
        <f t="shared" si="11"/>
        <v>-1.3338847818674893E-2</v>
      </c>
      <c r="I462" s="23">
        <f t="shared" si="11"/>
        <v>1.0511445722520607E-2</v>
      </c>
      <c r="J462" s="23">
        <f t="shared" si="11"/>
        <v>1.2119805546666473E-3</v>
      </c>
    </row>
    <row r="463" spans="1:10" x14ac:dyDescent="0.2">
      <c r="A463" s="2">
        <v>44483</v>
      </c>
      <c r="B463" s="3">
        <v>2949.103515625</v>
      </c>
      <c r="C463" s="3">
        <v>4824.24951171875</v>
      </c>
      <c r="D463" s="3">
        <v>6211.8115234375</v>
      </c>
      <c r="E463">
        <v>339683</v>
      </c>
      <c r="F463">
        <v>462</v>
      </c>
      <c r="G463">
        <v>15856</v>
      </c>
      <c r="H463" s="23">
        <f t="shared" ref="H463:J526" si="12">B463/B462-1</f>
        <v>1.8601760985033078E-2</v>
      </c>
      <c r="I463" s="23">
        <f t="shared" si="12"/>
        <v>-1.4277028690740767E-2</v>
      </c>
      <c r="J463" s="23">
        <f t="shared" si="12"/>
        <v>2.0401386427699508E-2</v>
      </c>
    </row>
    <row r="464" spans="1:10" x14ac:dyDescent="0.2">
      <c r="A464" s="2">
        <v>44484</v>
      </c>
      <c r="B464" s="3">
        <v>2940.421875</v>
      </c>
      <c r="C464" s="3">
        <v>4824.24951171875</v>
      </c>
      <c r="D464" s="3">
        <v>6172.6923828125</v>
      </c>
      <c r="E464">
        <v>52330</v>
      </c>
      <c r="F464">
        <v>0</v>
      </c>
      <c r="G464">
        <v>4105</v>
      </c>
      <c r="H464" s="23">
        <f t="shared" si="12"/>
        <v>-2.943823632843956E-3</v>
      </c>
      <c r="I464" s="23">
        <f t="shared" si="12"/>
        <v>0</v>
      </c>
      <c r="J464" s="23">
        <f t="shared" si="12"/>
        <v>-6.2975414623256398E-3</v>
      </c>
    </row>
    <row r="465" spans="1:10" x14ac:dyDescent="0.2">
      <c r="A465" s="2">
        <v>44487</v>
      </c>
      <c r="B465" s="3">
        <v>2986.5859375</v>
      </c>
      <c r="C465" s="3">
        <v>4900.46044921875</v>
      </c>
      <c r="D465" s="3">
        <v>6249.662109375</v>
      </c>
      <c r="E465">
        <v>12709</v>
      </c>
      <c r="F465">
        <v>206</v>
      </c>
      <c r="G465">
        <v>5341</v>
      </c>
      <c r="H465" s="23">
        <f t="shared" si="12"/>
        <v>1.5699809232306183E-2</v>
      </c>
      <c r="I465" s="23">
        <f t="shared" si="12"/>
        <v>1.5797470117346446E-2</v>
      </c>
      <c r="J465" s="23">
        <f t="shared" si="12"/>
        <v>1.2469392898440512E-2</v>
      </c>
    </row>
    <row r="466" spans="1:10" x14ac:dyDescent="0.2">
      <c r="A466" s="2">
        <v>44488</v>
      </c>
      <c r="B466" s="3">
        <v>3006.106689453125</v>
      </c>
      <c r="C466" s="3">
        <v>4900.46044921875</v>
      </c>
      <c r="D466" s="3">
        <v>6222.27490234375</v>
      </c>
      <c r="E466">
        <v>42027</v>
      </c>
      <c r="F466">
        <v>0</v>
      </c>
      <c r="G466">
        <v>8290</v>
      </c>
      <c r="H466" s="23">
        <f t="shared" si="12"/>
        <v>6.5361427267234262E-3</v>
      </c>
      <c r="I466" s="23">
        <f t="shared" si="12"/>
        <v>0</v>
      </c>
      <c r="J466" s="23">
        <f t="shared" si="12"/>
        <v>-4.3821900371489031E-3</v>
      </c>
    </row>
    <row r="467" spans="1:10" x14ac:dyDescent="0.2">
      <c r="A467" s="2">
        <v>44489</v>
      </c>
      <c r="B467" s="3">
        <v>3005.137939453125</v>
      </c>
      <c r="C467" s="3">
        <v>4927.42236328125</v>
      </c>
      <c r="D467" s="3">
        <v>6183.00634765625</v>
      </c>
      <c r="E467">
        <v>25193</v>
      </c>
      <c r="F467">
        <v>302</v>
      </c>
      <c r="G467">
        <v>4145</v>
      </c>
      <c r="H467" s="23">
        <f t="shared" si="12"/>
        <v>-3.2226068469187741E-4</v>
      </c>
      <c r="I467" s="23">
        <f t="shared" si="12"/>
        <v>5.5019144306731604E-3</v>
      </c>
      <c r="J467" s="23">
        <f t="shared" si="12"/>
        <v>-6.3109642861822746E-3</v>
      </c>
    </row>
    <row r="468" spans="1:10" x14ac:dyDescent="0.2">
      <c r="A468" s="2">
        <v>44490</v>
      </c>
      <c r="B468" s="3">
        <v>3029.94287109375</v>
      </c>
      <c r="C468" s="3">
        <v>4872.68212890625</v>
      </c>
      <c r="D468" s="3">
        <v>6285.556640625</v>
      </c>
      <c r="E468">
        <v>14903</v>
      </c>
      <c r="F468">
        <v>548</v>
      </c>
      <c r="G468">
        <v>3385</v>
      </c>
      <c r="H468" s="23">
        <f t="shared" si="12"/>
        <v>8.254174064681763E-3</v>
      </c>
      <c r="I468" s="23">
        <f t="shared" si="12"/>
        <v>-1.1109304285120691E-2</v>
      </c>
      <c r="J468" s="23">
        <f t="shared" si="12"/>
        <v>1.6585830128999168E-2</v>
      </c>
    </row>
    <row r="469" spans="1:10" x14ac:dyDescent="0.2">
      <c r="A469" s="2">
        <v>44491</v>
      </c>
      <c r="B469" s="3">
        <v>3002.60009765625</v>
      </c>
      <c r="C469" s="3">
        <v>4872.68212890625</v>
      </c>
      <c r="D469" s="3">
        <v>6245.22900390625</v>
      </c>
      <c r="E469">
        <v>30774</v>
      </c>
      <c r="F469">
        <v>0</v>
      </c>
      <c r="G469">
        <v>3842</v>
      </c>
      <c r="H469" s="23">
        <f t="shared" si="12"/>
        <v>-9.0241877820058658E-3</v>
      </c>
      <c r="I469" s="23">
        <f t="shared" si="12"/>
        <v>0</v>
      </c>
      <c r="J469" s="23">
        <f t="shared" si="12"/>
        <v>-6.4159212977420443E-3</v>
      </c>
    </row>
    <row r="470" spans="1:10" x14ac:dyDescent="0.2">
      <c r="A470" s="2">
        <v>44494</v>
      </c>
      <c r="B470" s="3">
        <v>2993.958740234375</v>
      </c>
      <c r="C470" s="3">
        <v>4954.01416015625</v>
      </c>
      <c r="D470" s="3">
        <v>6209.734375</v>
      </c>
      <c r="E470">
        <v>16031</v>
      </c>
      <c r="F470">
        <v>155</v>
      </c>
      <c r="G470">
        <v>3514</v>
      </c>
      <c r="H470" s="23">
        <f t="shared" si="12"/>
        <v>-2.8779581498782347E-3</v>
      </c>
      <c r="I470" s="23">
        <f t="shared" si="12"/>
        <v>1.6691429709217775E-2</v>
      </c>
      <c r="J470" s="23">
        <f t="shared" si="12"/>
        <v>-5.6834791621009906E-3</v>
      </c>
    </row>
    <row r="471" spans="1:10" x14ac:dyDescent="0.2">
      <c r="A471" s="2">
        <v>44495</v>
      </c>
      <c r="B471" s="3">
        <v>3019.842529296875</v>
      </c>
      <c r="C471" s="3">
        <v>4993.94189453125</v>
      </c>
      <c r="D471" s="3">
        <v>6254.82373046875</v>
      </c>
      <c r="E471">
        <v>10018</v>
      </c>
      <c r="F471">
        <v>1922</v>
      </c>
      <c r="G471">
        <v>10380</v>
      </c>
      <c r="H471" s="23">
        <f t="shared" si="12"/>
        <v>8.6453392675924778E-3</v>
      </c>
      <c r="I471" s="23">
        <f t="shared" si="12"/>
        <v>8.0596730417381579E-3</v>
      </c>
      <c r="J471" s="23">
        <f t="shared" si="12"/>
        <v>7.2610763594458394E-3</v>
      </c>
    </row>
    <row r="472" spans="1:10" x14ac:dyDescent="0.2">
      <c r="A472" s="2">
        <v>44496</v>
      </c>
      <c r="B472" s="3">
        <v>3026.93603515625</v>
      </c>
      <c r="C472" s="3">
        <v>5058.57470703125</v>
      </c>
      <c r="D472" s="3">
        <v>6569.17333984375</v>
      </c>
      <c r="E472">
        <v>42511</v>
      </c>
      <c r="F472">
        <v>986</v>
      </c>
      <c r="G472">
        <v>13136</v>
      </c>
      <c r="H472" s="23">
        <f t="shared" si="12"/>
        <v>2.3489654810002758E-3</v>
      </c>
      <c r="I472" s="23">
        <f t="shared" si="12"/>
        <v>1.2942243595340575E-2</v>
      </c>
      <c r="J472" s="23">
        <f t="shared" si="12"/>
        <v>5.0257149189309347E-2</v>
      </c>
    </row>
    <row r="473" spans="1:10" x14ac:dyDescent="0.2">
      <c r="A473" s="2">
        <v>44497</v>
      </c>
      <c r="B473" s="3">
        <v>3104.478515625</v>
      </c>
      <c r="C473" s="3">
        <v>5115.72021484375</v>
      </c>
      <c r="D473" s="3">
        <v>6593.384765625</v>
      </c>
      <c r="E473">
        <v>79634</v>
      </c>
      <c r="F473">
        <v>214</v>
      </c>
      <c r="G473">
        <v>9222</v>
      </c>
      <c r="H473" s="23">
        <f t="shared" si="12"/>
        <v>2.561748235447836E-2</v>
      </c>
      <c r="I473" s="23">
        <f t="shared" si="12"/>
        <v>1.1296760673133788E-2</v>
      </c>
      <c r="J473" s="23">
        <f t="shared" si="12"/>
        <v>3.68561225723818E-3</v>
      </c>
    </row>
    <row r="474" spans="1:10" x14ac:dyDescent="0.2">
      <c r="A474" s="2">
        <v>44498</v>
      </c>
      <c r="B474" s="3">
        <v>3080.48291015625</v>
      </c>
      <c r="C474" s="3">
        <v>5231.51123046875</v>
      </c>
      <c r="D474" s="3">
        <v>6789.8974609375</v>
      </c>
      <c r="E474">
        <v>90968</v>
      </c>
      <c r="F474">
        <v>278</v>
      </c>
      <c r="G474">
        <v>10223</v>
      </c>
      <c r="H474" s="23">
        <f t="shared" si="12"/>
        <v>-7.7293514347027692E-3</v>
      </c>
      <c r="I474" s="23">
        <f t="shared" si="12"/>
        <v>2.263435269368741E-2</v>
      </c>
      <c r="J474" s="23">
        <f t="shared" si="12"/>
        <v>2.980452412500334E-2</v>
      </c>
    </row>
    <row r="475" spans="1:10" x14ac:dyDescent="0.2">
      <c r="A475" s="2">
        <v>44501</v>
      </c>
      <c r="B475" s="3">
        <v>3096.287109375</v>
      </c>
      <c r="C475" s="3">
        <v>5231.52099609375</v>
      </c>
      <c r="D475" s="3">
        <v>6832.3505859375</v>
      </c>
      <c r="E475">
        <v>31695</v>
      </c>
      <c r="F475">
        <v>14</v>
      </c>
      <c r="G475">
        <v>9157</v>
      </c>
      <c r="H475" s="23">
        <f t="shared" si="12"/>
        <v>5.1304291176699213E-3</v>
      </c>
      <c r="I475" s="23">
        <f t="shared" si="12"/>
        <v>1.8666929249011588E-6</v>
      </c>
      <c r="J475" s="23">
        <f t="shared" si="12"/>
        <v>6.2523955986426571E-3</v>
      </c>
    </row>
    <row r="476" spans="1:10" x14ac:dyDescent="0.2">
      <c r="A476" s="2">
        <v>44503</v>
      </c>
      <c r="B476" s="3">
        <v>3123.849609375</v>
      </c>
      <c r="C476" s="3">
        <v>5231.52099609375</v>
      </c>
      <c r="D476" s="3">
        <v>6879.67578125</v>
      </c>
      <c r="E476">
        <v>30659</v>
      </c>
      <c r="F476">
        <v>0</v>
      </c>
      <c r="G476">
        <v>14769</v>
      </c>
      <c r="H476" s="23">
        <f t="shared" si="12"/>
        <v>8.9017907662845008E-3</v>
      </c>
      <c r="I476" s="23">
        <f t="shared" si="12"/>
        <v>0</v>
      </c>
      <c r="J476" s="23">
        <f t="shared" si="12"/>
        <v>6.9266345040761568E-3</v>
      </c>
    </row>
    <row r="477" spans="1:10" x14ac:dyDescent="0.2">
      <c r="A477" s="2">
        <v>44504</v>
      </c>
      <c r="B477" s="3">
        <v>3102.790283203125</v>
      </c>
      <c r="C477" s="3">
        <v>5231.52099609375</v>
      </c>
      <c r="D477" s="3">
        <v>6899.6845703125</v>
      </c>
      <c r="E477">
        <v>13579</v>
      </c>
      <c r="F477">
        <v>0</v>
      </c>
      <c r="G477">
        <v>18695</v>
      </c>
      <c r="H477" s="23">
        <f t="shared" si="12"/>
        <v>-6.7414660771997204E-3</v>
      </c>
      <c r="I477" s="23">
        <f t="shared" si="12"/>
        <v>0</v>
      </c>
      <c r="J477" s="23">
        <f t="shared" si="12"/>
        <v>2.9083912816112445E-3</v>
      </c>
    </row>
    <row r="478" spans="1:10" x14ac:dyDescent="0.2">
      <c r="A478" s="2">
        <v>44505</v>
      </c>
      <c r="B478" s="3">
        <v>3070.9697265625</v>
      </c>
      <c r="C478" s="3">
        <v>5358.28076171875</v>
      </c>
      <c r="D478" s="3">
        <v>6833.30859375</v>
      </c>
      <c r="E478">
        <v>36493</v>
      </c>
      <c r="F478">
        <v>40</v>
      </c>
      <c r="G478">
        <v>14666</v>
      </c>
      <c r="H478" s="23">
        <f t="shared" si="12"/>
        <v>-1.0255464835275729E-2</v>
      </c>
      <c r="I478" s="23">
        <f t="shared" si="12"/>
        <v>2.4230002272694451E-2</v>
      </c>
      <c r="J478" s="23">
        <f t="shared" si="12"/>
        <v>-9.6201465278714648E-3</v>
      </c>
    </row>
    <row r="479" spans="1:10" x14ac:dyDescent="0.2">
      <c r="A479" s="2">
        <v>44508</v>
      </c>
      <c r="B479" s="3">
        <v>3057.332275390625</v>
      </c>
      <c r="C479" s="3">
        <v>5358.28076171875</v>
      </c>
      <c r="D479" s="3">
        <v>6838.1806640625</v>
      </c>
      <c r="E479">
        <v>8555</v>
      </c>
      <c r="F479">
        <v>0</v>
      </c>
      <c r="G479">
        <v>14893</v>
      </c>
      <c r="H479" s="23">
        <f t="shared" si="12"/>
        <v>-4.4407637932465382E-3</v>
      </c>
      <c r="I479" s="23">
        <f t="shared" si="12"/>
        <v>0</v>
      </c>
      <c r="J479" s="23">
        <f t="shared" si="12"/>
        <v>7.129884807128839E-4</v>
      </c>
    </row>
    <row r="480" spans="1:10" x14ac:dyDescent="0.2">
      <c r="A480" s="2">
        <v>44509</v>
      </c>
      <c r="B480" s="3">
        <v>3061.1689453125</v>
      </c>
      <c r="C480" s="3">
        <v>5277.42724609375</v>
      </c>
      <c r="D480" s="3">
        <v>6821.66748046875</v>
      </c>
      <c r="E480">
        <v>38641</v>
      </c>
      <c r="F480">
        <v>182</v>
      </c>
      <c r="G480">
        <v>3902</v>
      </c>
      <c r="H480" s="23">
        <f t="shared" si="12"/>
        <v>1.2549077353343208E-3</v>
      </c>
      <c r="I480" s="23">
        <f t="shared" si="12"/>
        <v>-1.5089451116978236E-2</v>
      </c>
      <c r="J480" s="23">
        <f t="shared" si="12"/>
        <v>-2.4148504412194738E-3</v>
      </c>
    </row>
    <row r="481" spans="1:10" x14ac:dyDescent="0.2">
      <c r="A481" s="2">
        <v>44510</v>
      </c>
      <c r="B481" s="3">
        <v>3052.0771484375</v>
      </c>
      <c r="C481" s="3">
        <v>5445.123046875</v>
      </c>
      <c r="D481" s="3">
        <v>6818.32275390625</v>
      </c>
      <c r="E481">
        <v>31525</v>
      </c>
      <c r="F481">
        <v>265</v>
      </c>
      <c r="G481">
        <v>13813</v>
      </c>
      <c r="H481" s="23">
        <f t="shared" si="12"/>
        <v>-2.9700408691660796E-3</v>
      </c>
      <c r="I481" s="23">
        <f t="shared" si="12"/>
        <v>3.1776051655733495E-2</v>
      </c>
      <c r="J481" s="23">
        <f t="shared" si="12"/>
        <v>-4.9030923481341304E-4</v>
      </c>
    </row>
    <row r="482" spans="1:10" x14ac:dyDescent="0.2">
      <c r="A482" s="2">
        <v>44511</v>
      </c>
      <c r="B482" s="3">
        <v>3057.022705078125</v>
      </c>
      <c r="C482" s="3">
        <v>5445.123046875</v>
      </c>
      <c r="D482" s="3">
        <v>6866.17822265625</v>
      </c>
      <c r="E482">
        <v>3505</v>
      </c>
      <c r="F482">
        <v>0</v>
      </c>
      <c r="G482">
        <v>2532</v>
      </c>
      <c r="H482" s="23">
        <f t="shared" si="12"/>
        <v>1.6203904423441884E-3</v>
      </c>
      <c r="I482" s="23">
        <f t="shared" si="12"/>
        <v>0</v>
      </c>
      <c r="J482" s="23">
        <f t="shared" si="12"/>
        <v>7.0186570036718798E-3</v>
      </c>
    </row>
    <row r="483" spans="1:10" x14ac:dyDescent="0.2">
      <c r="A483" s="2">
        <v>44512</v>
      </c>
      <c r="B483" s="3">
        <v>3071.599365234375</v>
      </c>
      <c r="C483" s="3">
        <v>5445.97216796875</v>
      </c>
      <c r="D483" s="3">
        <v>6906.6943359375</v>
      </c>
      <c r="E483">
        <v>12215</v>
      </c>
      <c r="F483">
        <v>0</v>
      </c>
      <c r="G483">
        <v>4108</v>
      </c>
      <c r="H483" s="23">
        <f t="shared" si="12"/>
        <v>4.7682538085296322E-3</v>
      </c>
      <c r="I483" s="23">
        <f t="shared" si="12"/>
        <v>1.5594158046394746E-4</v>
      </c>
      <c r="J483" s="23">
        <f t="shared" si="12"/>
        <v>5.9008245879139665E-3</v>
      </c>
    </row>
    <row r="484" spans="1:10" x14ac:dyDescent="0.2">
      <c r="A484" s="2">
        <v>44516</v>
      </c>
      <c r="B484" s="3">
        <v>3128.03662109375</v>
      </c>
      <c r="C484" s="3">
        <v>5346.13720703125</v>
      </c>
      <c r="D484" s="3">
        <v>7031.39892578125</v>
      </c>
      <c r="E484">
        <v>11024</v>
      </c>
      <c r="F484">
        <v>1642</v>
      </c>
      <c r="G484">
        <v>3039</v>
      </c>
      <c r="H484" s="23">
        <f t="shared" si="12"/>
        <v>1.8373898789716847E-2</v>
      </c>
      <c r="I484" s="23">
        <f t="shared" si="12"/>
        <v>-1.8331889671543533E-2</v>
      </c>
      <c r="J484" s="23">
        <f t="shared" si="12"/>
        <v>1.8055611523862591E-2</v>
      </c>
    </row>
    <row r="485" spans="1:10" x14ac:dyDescent="0.2">
      <c r="A485" s="2">
        <v>44517</v>
      </c>
      <c r="B485" s="3">
        <v>3175.3935546875</v>
      </c>
      <c r="C485" s="3">
        <v>5346.13720703125</v>
      </c>
      <c r="D485" s="3">
        <v>7006.13525390625</v>
      </c>
      <c r="E485">
        <v>58236</v>
      </c>
      <c r="F485">
        <v>0</v>
      </c>
      <c r="G485">
        <v>7616</v>
      </c>
      <c r="H485" s="23">
        <f t="shared" si="12"/>
        <v>1.5139507406787045E-2</v>
      </c>
      <c r="I485" s="23">
        <f t="shared" si="12"/>
        <v>0</v>
      </c>
      <c r="J485" s="23">
        <f t="shared" si="12"/>
        <v>-3.5929794542546301E-3</v>
      </c>
    </row>
    <row r="486" spans="1:10" x14ac:dyDescent="0.2">
      <c r="A486" s="2">
        <v>44518</v>
      </c>
      <c r="B486" s="3">
        <v>3287.469482421875</v>
      </c>
      <c r="C486" s="3">
        <v>5351.12841796875</v>
      </c>
      <c r="D486" s="3">
        <v>7086.69775390625</v>
      </c>
      <c r="E486">
        <v>26069</v>
      </c>
      <c r="F486">
        <v>26</v>
      </c>
      <c r="G486">
        <v>10890</v>
      </c>
      <c r="H486" s="23">
        <f t="shared" si="12"/>
        <v>3.5295129817508375E-2</v>
      </c>
      <c r="I486" s="23">
        <f t="shared" si="12"/>
        <v>9.3361070698594339E-4</v>
      </c>
      <c r="J486" s="23">
        <f t="shared" si="12"/>
        <v>1.1498850233455427E-2</v>
      </c>
    </row>
    <row r="487" spans="1:10" x14ac:dyDescent="0.2">
      <c r="A487" s="2">
        <v>44519</v>
      </c>
      <c r="B487" s="3">
        <v>3343.687744140625</v>
      </c>
      <c r="C487" s="3">
        <v>5447.96826171875</v>
      </c>
      <c r="D487" s="3">
        <v>7144.21142578125</v>
      </c>
      <c r="E487">
        <v>24094</v>
      </c>
      <c r="F487">
        <v>55</v>
      </c>
      <c r="G487">
        <v>3637</v>
      </c>
      <c r="H487" s="23">
        <f t="shared" si="12"/>
        <v>1.710077067463267E-2</v>
      </c>
      <c r="I487" s="23">
        <f t="shared" si="12"/>
        <v>1.8097088349593227E-2</v>
      </c>
      <c r="J487" s="23">
        <f t="shared" si="12"/>
        <v>8.115722424213434E-3</v>
      </c>
    </row>
    <row r="488" spans="1:10" x14ac:dyDescent="0.2">
      <c r="A488" s="2">
        <v>44522</v>
      </c>
      <c r="B488" s="3">
        <v>3395.92919921875</v>
      </c>
      <c r="C488" s="3">
        <v>5447.96826171875</v>
      </c>
      <c r="D488" s="3">
        <v>7189.38623046875</v>
      </c>
      <c r="E488">
        <v>95495</v>
      </c>
      <c r="F488">
        <v>0</v>
      </c>
      <c r="G488">
        <v>6472</v>
      </c>
      <c r="H488" s="23">
        <f t="shared" si="12"/>
        <v>1.5623903628462665E-2</v>
      </c>
      <c r="I488" s="23">
        <f t="shared" si="12"/>
        <v>0</v>
      </c>
      <c r="J488" s="23">
        <f t="shared" si="12"/>
        <v>6.3232737660139371E-3</v>
      </c>
    </row>
    <row r="489" spans="1:10" x14ac:dyDescent="0.2">
      <c r="A489" s="2">
        <v>44523</v>
      </c>
      <c r="B489" s="3">
        <v>3414.721923828125</v>
      </c>
      <c r="C489" s="3">
        <v>5551.56787109375</v>
      </c>
      <c r="D489" s="3">
        <v>7150.90283203125</v>
      </c>
      <c r="E489">
        <v>18474</v>
      </c>
      <c r="F489">
        <v>380</v>
      </c>
      <c r="G489">
        <v>5761</v>
      </c>
      <c r="H489" s="23">
        <f t="shared" si="12"/>
        <v>5.5338976483074731E-3</v>
      </c>
      <c r="I489" s="23">
        <f t="shared" si="12"/>
        <v>1.901619179813574E-2</v>
      </c>
      <c r="J489" s="23">
        <f t="shared" si="12"/>
        <v>-5.3528072082713596E-3</v>
      </c>
    </row>
    <row r="490" spans="1:10" x14ac:dyDescent="0.2">
      <c r="A490" s="2">
        <v>44524</v>
      </c>
      <c r="B490" s="3">
        <v>3461.42822265625</v>
      </c>
      <c r="C490" s="3">
        <v>5551.56787109375</v>
      </c>
      <c r="D490" s="3">
        <v>7222.80615234375</v>
      </c>
      <c r="E490">
        <v>9659</v>
      </c>
      <c r="F490">
        <v>0</v>
      </c>
      <c r="G490">
        <v>3439</v>
      </c>
      <c r="H490" s="23">
        <f t="shared" si="12"/>
        <v>1.3677921619973166E-2</v>
      </c>
      <c r="I490" s="23">
        <f t="shared" si="12"/>
        <v>0</v>
      </c>
      <c r="J490" s="23">
        <f t="shared" si="12"/>
        <v>1.0055138770788785E-2</v>
      </c>
    </row>
    <row r="491" spans="1:10" x14ac:dyDescent="0.2">
      <c r="A491" s="2">
        <v>44525</v>
      </c>
      <c r="B491" s="3">
        <v>3486.775390625</v>
      </c>
      <c r="C491" s="3">
        <v>5551.56787109375</v>
      </c>
      <c r="D491" s="3">
        <v>7269.26806640625</v>
      </c>
      <c r="E491">
        <v>610</v>
      </c>
      <c r="F491">
        <v>0</v>
      </c>
      <c r="G491">
        <v>406</v>
      </c>
      <c r="H491" s="23">
        <f t="shared" si="12"/>
        <v>7.3227483969893203E-3</v>
      </c>
      <c r="I491" s="23">
        <f t="shared" si="12"/>
        <v>0</v>
      </c>
      <c r="J491" s="23">
        <f t="shared" si="12"/>
        <v>6.4326680077690934E-3</v>
      </c>
    </row>
    <row r="492" spans="1:10" x14ac:dyDescent="0.2">
      <c r="A492" s="2">
        <v>44526</v>
      </c>
      <c r="B492" s="3">
        <v>3442.156494140625</v>
      </c>
      <c r="C492" s="3">
        <v>5551.56787109375</v>
      </c>
      <c r="D492" s="3">
        <v>7239.123046875</v>
      </c>
      <c r="E492">
        <v>59201</v>
      </c>
      <c r="F492">
        <v>0</v>
      </c>
      <c r="G492">
        <v>5391</v>
      </c>
      <c r="H492" s="23">
        <f t="shared" si="12"/>
        <v>-1.2796607606083032E-2</v>
      </c>
      <c r="I492" s="23">
        <f t="shared" si="12"/>
        <v>0</v>
      </c>
      <c r="J492" s="23">
        <f t="shared" si="12"/>
        <v>-4.1469126266728829E-3</v>
      </c>
    </row>
    <row r="493" spans="1:10" x14ac:dyDescent="0.2">
      <c r="A493" s="2">
        <v>44529</v>
      </c>
      <c r="B493" s="3">
        <v>3470.6298828125</v>
      </c>
      <c r="C493" s="3">
        <v>5507.4697265625</v>
      </c>
      <c r="D493" s="3">
        <v>7293.0224609375</v>
      </c>
      <c r="E493">
        <v>33356</v>
      </c>
      <c r="F493">
        <v>2483</v>
      </c>
      <c r="G493">
        <v>8951</v>
      </c>
      <c r="H493" s="23">
        <f t="shared" si="12"/>
        <v>8.2719622772362555E-3</v>
      </c>
      <c r="I493" s="23">
        <f t="shared" si="12"/>
        <v>-7.9433676314871748E-3</v>
      </c>
      <c r="J493" s="23">
        <f t="shared" si="12"/>
        <v>7.4455723039226207E-3</v>
      </c>
    </row>
    <row r="494" spans="1:10" x14ac:dyDescent="0.2">
      <c r="A494" s="2">
        <v>44530</v>
      </c>
      <c r="B494" s="3">
        <v>3531.61328125</v>
      </c>
      <c r="C494" s="3">
        <v>5401.044921875</v>
      </c>
      <c r="D494" s="3">
        <v>7109.50439453125</v>
      </c>
      <c r="E494">
        <v>51936</v>
      </c>
      <c r="F494">
        <v>1347</v>
      </c>
      <c r="G494">
        <v>7116</v>
      </c>
      <c r="H494" s="23">
        <f t="shared" si="12"/>
        <v>1.757127682773274E-2</v>
      </c>
      <c r="I494" s="23">
        <f t="shared" si="12"/>
        <v>-1.9323720323729421E-2</v>
      </c>
      <c r="J494" s="23">
        <f t="shared" si="12"/>
        <v>-2.5163513123564352E-2</v>
      </c>
    </row>
    <row r="495" spans="1:10" x14ac:dyDescent="0.2">
      <c r="A495" s="2">
        <v>44531</v>
      </c>
      <c r="B495" s="3">
        <v>3551.17578125</v>
      </c>
      <c r="C495" s="3">
        <v>5377.0859375</v>
      </c>
      <c r="D495" s="3">
        <v>7100.0576171875</v>
      </c>
      <c r="E495">
        <v>87081</v>
      </c>
      <c r="F495">
        <v>90</v>
      </c>
      <c r="G495">
        <v>4742</v>
      </c>
      <c r="H495" s="23">
        <f t="shared" si="12"/>
        <v>5.5392531520539467E-3</v>
      </c>
      <c r="I495" s="23">
        <f t="shared" si="12"/>
        <v>-4.4359905761869323E-3</v>
      </c>
      <c r="J495" s="23">
        <f t="shared" si="12"/>
        <v>-1.328753288487583E-3</v>
      </c>
    </row>
    <row r="496" spans="1:10" x14ac:dyDescent="0.2">
      <c r="A496" s="2">
        <v>44532</v>
      </c>
      <c r="B496" s="3">
        <v>3479.94140625</v>
      </c>
      <c r="C496" s="3">
        <v>5251.294921875</v>
      </c>
      <c r="D496" s="3">
        <v>7000.0458984375</v>
      </c>
      <c r="E496">
        <v>116241</v>
      </c>
      <c r="F496">
        <v>41</v>
      </c>
      <c r="G496">
        <v>7902</v>
      </c>
      <c r="H496" s="23">
        <f t="shared" si="12"/>
        <v>-2.0059377340911566E-2</v>
      </c>
      <c r="I496" s="23">
        <f t="shared" si="12"/>
        <v>-2.3393900913453614E-2</v>
      </c>
      <c r="J496" s="23">
        <f t="shared" si="12"/>
        <v>-1.4086043260817527E-2</v>
      </c>
    </row>
    <row r="497" spans="1:10" x14ac:dyDescent="0.2">
      <c r="A497" s="2">
        <v>44533</v>
      </c>
      <c r="B497" s="3">
        <v>3424.363037109375</v>
      </c>
      <c r="C497" s="3">
        <v>5251.294921875</v>
      </c>
      <c r="D497" s="3">
        <v>6847.64990234375</v>
      </c>
      <c r="E497">
        <v>33133</v>
      </c>
      <c r="F497">
        <v>0</v>
      </c>
      <c r="G497">
        <v>8439</v>
      </c>
      <c r="H497" s="23">
        <f t="shared" si="12"/>
        <v>-1.5971064639423438E-2</v>
      </c>
      <c r="I497" s="23">
        <f t="shared" si="12"/>
        <v>0</v>
      </c>
      <c r="J497" s="23">
        <f t="shared" si="12"/>
        <v>-2.1770713836000266E-2</v>
      </c>
    </row>
    <row r="498" spans="1:10" x14ac:dyDescent="0.2">
      <c r="A498" s="2">
        <v>44536</v>
      </c>
      <c r="B498" s="3">
        <v>3511.212646484375</v>
      </c>
      <c r="C498" s="3">
        <v>5251.294921875</v>
      </c>
      <c r="D498" s="3">
        <v>6925.9453125</v>
      </c>
      <c r="E498">
        <v>26453</v>
      </c>
      <c r="F498">
        <v>0</v>
      </c>
      <c r="G498">
        <v>7089</v>
      </c>
      <c r="H498" s="23">
        <f t="shared" si="12"/>
        <v>2.5362266919080279E-2</v>
      </c>
      <c r="I498" s="23">
        <f t="shared" si="12"/>
        <v>0</v>
      </c>
      <c r="J498" s="23">
        <f t="shared" si="12"/>
        <v>1.1433909629265937E-2</v>
      </c>
    </row>
    <row r="499" spans="1:10" x14ac:dyDescent="0.2">
      <c r="A499" s="2">
        <v>44537</v>
      </c>
      <c r="B499" s="3">
        <v>3577.47119140625</v>
      </c>
      <c r="C499" s="3">
        <v>5291.228515625</v>
      </c>
      <c r="D499" s="3">
        <v>6999.7060546875</v>
      </c>
      <c r="E499">
        <v>23455</v>
      </c>
      <c r="F499">
        <v>619</v>
      </c>
      <c r="G499">
        <v>11236</v>
      </c>
      <c r="H499" s="23">
        <f t="shared" si="12"/>
        <v>1.887055886182698E-2</v>
      </c>
      <c r="I499" s="23">
        <f t="shared" si="12"/>
        <v>7.6045231403116809E-3</v>
      </c>
      <c r="J499" s="23">
        <f t="shared" si="12"/>
        <v>1.064991692244166E-2</v>
      </c>
    </row>
    <row r="500" spans="1:10" x14ac:dyDescent="0.2">
      <c r="A500" s="2">
        <v>44538</v>
      </c>
      <c r="B500" s="3">
        <v>3660.03466796875</v>
      </c>
      <c r="C500" s="3">
        <v>5131.48291015625</v>
      </c>
      <c r="D500" s="3">
        <v>6982.84033203125</v>
      </c>
      <c r="E500">
        <v>12472</v>
      </c>
      <c r="F500">
        <v>55</v>
      </c>
      <c r="G500">
        <v>10671</v>
      </c>
      <c r="H500" s="23">
        <f t="shared" si="12"/>
        <v>2.3078725766075392E-2</v>
      </c>
      <c r="I500" s="23">
        <f t="shared" si="12"/>
        <v>-3.0190645706761887E-2</v>
      </c>
      <c r="J500" s="23">
        <f t="shared" si="12"/>
        <v>-2.4094901306541683E-3</v>
      </c>
    </row>
    <row r="501" spans="1:10" x14ac:dyDescent="0.2">
      <c r="A501" s="2">
        <v>44539</v>
      </c>
      <c r="B501" s="3">
        <v>3662.842529296875</v>
      </c>
      <c r="C501" s="3">
        <v>5131.49267578125</v>
      </c>
      <c r="D501" s="3">
        <v>6979.63623046875</v>
      </c>
      <c r="E501">
        <v>104381</v>
      </c>
      <c r="F501">
        <v>11</v>
      </c>
      <c r="G501">
        <v>2061</v>
      </c>
      <c r="H501" s="23">
        <f t="shared" si="12"/>
        <v>7.6716795955467099E-4</v>
      </c>
      <c r="I501" s="23">
        <f t="shared" si="12"/>
        <v>1.9030804878639174E-6</v>
      </c>
      <c r="J501" s="23">
        <f t="shared" si="12"/>
        <v>-4.588536197516202E-4</v>
      </c>
    </row>
    <row r="502" spans="1:10" x14ac:dyDescent="0.2">
      <c r="A502" s="2">
        <v>44540</v>
      </c>
      <c r="B502" s="3">
        <v>3730.16015625</v>
      </c>
      <c r="C502" s="3">
        <v>5100.544921875</v>
      </c>
      <c r="D502" s="3">
        <v>7120.83740234375</v>
      </c>
      <c r="E502">
        <v>30206</v>
      </c>
      <c r="F502">
        <v>32</v>
      </c>
      <c r="G502">
        <v>4883</v>
      </c>
      <c r="H502" s="23">
        <f t="shared" si="12"/>
        <v>1.8378520620171868E-2</v>
      </c>
      <c r="I502" s="23">
        <f t="shared" si="12"/>
        <v>-6.0309457426124258E-3</v>
      </c>
      <c r="J502" s="23">
        <f t="shared" si="12"/>
        <v>2.0230448581059823E-2</v>
      </c>
    </row>
    <row r="503" spans="1:10" x14ac:dyDescent="0.2">
      <c r="A503" s="2">
        <v>44543</v>
      </c>
      <c r="B503" s="3">
        <v>3707.940673828125</v>
      </c>
      <c r="C503" s="3">
        <v>5103.57958984375</v>
      </c>
      <c r="D503" s="3">
        <v>7137.19287109375</v>
      </c>
      <c r="E503">
        <v>124464</v>
      </c>
      <c r="F503">
        <v>26</v>
      </c>
      <c r="G503">
        <v>3419</v>
      </c>
      <c r="H503" s="23">
        <f t="shared" si="12"/>
        <v>-5.9567100315104371E-3</v>
      </c>
      <c r="I503" s="23">
        <f t="shared" si="12"/>
        <v>5.9496936410363688E-4</v>
      </c>
      <c r="J503" s="23">
        <f t="shared" si="12"/>
        <v>2.2968462592076744E-3</v>
      </c>
    </row>
    <row r="504" spans="1:10" x14ac:dyDescent="0.2">
      <c r="A504" s="2">
        <v>44544</v>
      </c>
      <c r="B504" s="3">
        <v>3707.830810546875</v>
      </c>
      <c r="C504" s="3">
        <v>5280.24658203125</v>
      </c>
      <c r="D504" s="3">
        <v>6962.30126953125</v>
      </c>
      <c r="E504">
        <v>44412</v>
      </c>
      <c r="F504">
        <v>298</v>
      </c>
      <c r="G504">
        <v>19083</v>
      </c>
      <c r="H504" s="23">
        <f t="shared" si="12"/>
        <v>-2.9629190678615025E-5</v>
      </c>
      <c r="I504" s="23">
        <f t="shared" si="12"/>
        <v>3.4616290209144918E-2</v>
      </c>
      <c r="J504" s="23">
        <f t="shared" si="12"/>
        <v>-2.4504256045934536E-2</v>
      </c>
    </row>
    <row r="505" spans="1:10" x14ac:dyDescent="0.2">
      <c r="A505" s="2">
        <v>44545</v>
      </c>
      <c r="B505" s="3">
        <v>3759.18310546875</v>
      </c>
      <c r="C505" s="3">
        <v>5735.64208984375</v>
      </c>
      <c r="D505" s="3">
        <v>7012.70654296875</v>
      </c>
      <c r="E505">
        <v>66966</v>
      </c>
      <c r="F505">
        <v>2711</v>
      </c>
      <c r="G505">
        <v>3339</v>
      </c>
      <c r="H505" s="23">
        <f t="shared" si="12"/>
        <v>1.3849686662024574E-2</v>
      </c>
      <c r="I505" s="23">
        <f t="shared" si="12"/>
        <v>8.6245121461224317E-2</v>
      </c>
      <c r="J505" s="23">
        <f t="shared" si="12"/>
        <v>7.2397432237076842E-3</v>
      </c>
    </row>
    <row r="506" spans="1:10" x14ac:dyDescent="0.2">
      <c r="A506" s="2">
        <v>44546</v>
      </c>
      <c r="B506" s="3">
        <v>3589.72021484375</v>
      </c>
      <c r="C506" s="3">
        <v>5795.39208984375</v>
      </c>
      <c r="D506" s="3">
        <v>6767.75927734375</v>
      </c>
      <c r="E506">
        <v>95571</v>
      </c>
      <c r="F506">
        <v>165</v>
      </c>
      <c r="G506">
        <v>5972</v>
      </c>
      <c r="H506" s="23">
        <f t="shared" si="12"/>
        <v>-4.507971170078684E-2</v>
      </c>
      <c r="I506" s="23">
        <f t="shared" si="12"/>
        <v>1.0417316677726607E-2</v>
      </c>
      <c r="J506" s="23">
        <f t="shared" si="12"/>
        <v>-3.492906257008499E-2</v>
      </c>
    </row>
    <row r="507" spans="1:10" x14ac:dyDescent="0.2">
      <c r="A507" s="2">
        <v>44547</v>
      </c>
      <c r="B507" s="3">
        <v>3559.058349609375</v>
      </c>
      <c r="C507" s="3">
        <v>5547.6337890625</v>
      </c>
      <c r="D507" s="3">
        <v>6700.8369140625</v>
      </c>
      <c r="E507">
        <v>12274</v>
      </c>
      <c r="F507">
        <v>3031</v>
      </c>
      <c r="G507">
        <v>25552</v>
      </c>
      <c r="H507" s="23">
        <f t="shared" si="12"/>
        <v>-8.5415752201483119E-3</v>
      </c>
      <c r="I507" s="23">
        <f t="shared" si="12"/>
        <v>-4.2750912611320802E-2</v>
      </c>
      <c r="J507" s="23">
        <f t="shared" si="12"/>
        <v>-9.8884077489700406E-3</v>
      </c>
    </row>
    <row r="508" spans="1:10" x14ac:dyDescent="0.2">
      <c r="A508" s="2">
        <v>44550</v>
      </c>
      <c r="B508" s="3">
        <v>3517.646728515625</v>
      </c>
      <c r="C508" s="3">
        <v>5547.6337890625</v>
      </c>
      <c r="D508" s="3">
        <v>6630.5009765625</v>
      </c>
      <c r="E508">
        <v>8906</v>
      </c>
      <c r="F508">
        <v>0</v>
      </c>
      <c r="G508">
        <v>3526</v>
      </c>
      <c r="H508" s="23">
        <f t="shared" si="12"/>
        <v>-1.1635555539092235E-2</v>
      </c>
      <c r="I508" s="23">
        <f t="shared" si="12"/>
        <v>0</v>
      </c>
      <c r="J508" s="23">
        <f t="shared" si="12"/>
        <v>-1.0496589963619574E-2</v>
      </c>
    </row>
    <row r="509" spans="1:10" x14ac:dyDescent="0.2">
      <c r="A509" s="2">
        <v>44551</v>
      </c>
      <c r="B509" s="3">
        <v>3588.520751953125</v>
      </c>
      <c r="C509" s="3">
        <v>5483.90869140625</v>
      </c>
      <c r="D509" s="3">
        <v>6781.68798828125</v>
      </c>
      <c r="E509">
        <v>22932</v>
      </c>
      <c r="F509">
        <v>215</v>
      </c>
      <c r="G509">
        <v>11174</v>
      </c>
      <c r="H509" s="23">
        <f t="shared" si="12"/>
        <v>2.0148135645050136E-2</v>
      </c>
      <c r="I509" s="23">
        <f t="shared" si="12"/>
        <v>-1.1486896950892445E-2</v>
      </c>
      <c r="J509" s="23">
        <f t="shared" si="12"/>
        <v>2.2801747900070612E-2</v>
      </c>
    </row>
    <row r="510" spans="1:10" x14ac:dyDescent="0.2">
      <c r="A510" s="2">
        <v>44552</v>
      </c>
      <c r="B510" s="3">
        <v>3624.60693359375</v>
      </c>
      <c r="C510" s="3">
        <v>5507.869140625</v>
      </c>
      <c r="D510" s="3">
        <v>6870.42626953125</v>
      </c>
      <c r="E510">
        <v>9017</v>
      </c>
      <c r="F510">
        <v>20</v>
      </c>
      <c r="G510">
        <v>2374</v>
      </c>
      <c r="H510" s="23">
        <f t="shared" si="12"/>
        <v>1.0056004725898404E-2</v>
      </c>
      <c r="I510" s="23">
        <f t="shared" si="12"/>
        <v>4.3692283309344493E-3</v>
      </c>
      <c r="J510" s="23">
        <f t="shared" si="12"/>
        <v>1.3084984358369134E-2</v>
      </c>
    </row>
    <row r="511" spans="1:10" x14ac:dyDescent="0.2">
      <c r="A511" s="2">
        <v>44553</v>
      </c>
      <c r="B511" s="3">
        <v>3641.91162109375</v>
      </c>
      <c r="C511" s="3">
        <v>5619.68359375</v>
      </c>
      <c r="D511" s="3">
        <v>6913.2041015625</v>
      </c>
      <c r="E511">
        <v>6058</v>
      </c>
      <c r="F511">
        <v>71</v>
      </c>
      <c r="G511">
        <v>3646</v>
      </c>
      <c r="H511" s="23">
        <f t="shared" si="12"/>
        <v>4.7742245758060076E-3</v>
      </c>
      <c r="I511" s="23">
        <f t="shared" si="12"/>
        <v>2.0300855062128864E-2</v>
      </c>
      <c r="J511" s="23">
        <f t="shared" si="12"/>
        <v>6.2263723316497988E-3</v>
      </c>
    </row>
    <row r="512" spans="1:10" x14ac:dyDescent="0.2">
      <c r="A512" s="2">
        <v>44554</v>
      </c>
      <c r="B512" s="3">
        <v>3662.902587890625</v>
      </c>
      <c r="C512" s="3">
        <v>5619.68359375</v>
      </c>
      <c r="D512" s="3">
        <v>6997.84716796875</v>
      </c>
      <c r="E512">
        <v>149</v>
      </c>
      <c r="F512">
        <v>0</v>
      </c>
      <c r="G512">
        <v>62</v>
      </c>
      <c r="H512" s="23">
        <f t="shared" si="12"/>
        <v>5.7637221824100582E-3</v>
      </c>
      <c r="I512" s="23">
        <f t="shared" si="12"/>
        <v>0</v>
      </c>
      <c r="J512" s="23">
        <f t="shared" si="12"/>
        <v>1.2243681101085757E-2</v>
      </c>
    </row>
    <row r="513" spans="1:10" x14ac:dyDescent="0.2">
      <c r="A513" s="2">
        <v>44557</v>
      </c>
      <c r="B513" s="3">
        <v>3725.57421875</v>
      </c>
      <c r="C513" s="3">
        <v>5619.68359375</v>
      </c>
      <c r="D513" s="3">
        <v>7058.87841796875</v>
      </c>
      <c r="E513">
        <v>19241</v>
      </c>
      <c r="F513">
        <v>0</v>
      </c>
      <c r="G513">
        <v>2149</v>
      </c>
      <c r="H513" s="23">
        <f t="shared" si="12"/>
        <v>1.7109827344730544E-2</v>
      </c>
      <c r="I513" s="23">
        <f t="shared" si="12"/>
        <v>0</v>
      </c>
      <c r="J513" s="23">
        <f t="shared" si="12"/>
        <v>8.7214322541020461E-3</v>
      </c>
    </row>
    <row r="514" spans="1:10" x14ac:dyDescent="0.2">
      <c r="A514" s="2">
        <v>44558</v>
      </c>
      <c r="B514" s="3">
        <v>3700.017578125</v>
      </c>
      <c r="C514" s="3">
        <v>5693.56201171875</v>
      </c>
      <c r="D514" s="3">
        <v>7035.57275390625</v>
      </c>
      <c r="E514">
        <v>17682</v>
      </c>
      <c r="F514">
        <v>37</v>
      </c>
      <c r="G514">
        <v>3072</v>
      </c>
      <c r="H514" s="23">
        <f t="shared" si="12"/>
        <v>-6.8597856664293078E-3</v>
      </c>
      <c r="I514" s="23">
        <f t="shared" si="12"/>
        <v>1.3146366114084262E-2</v>
      </c>
      <c r="J514" s="23">
        <f t="shared" si="12"/>
        <v>-3.3016100692674355E-3</v>
      </c>
    </row>
    <row r="515" spans="1:10" x14ac:dyDescent="0.2">
      <c r="A515" s="2">
        <v>44559</v>
      </c>
      <c r="B515" s="3">
        <v>3693.873291015625</v>
      </c>
      <c r="C515" s="3">
        <v>5693.56201171875</v>
      </c>
      <c r="D515" s="3">
        <v>7038.2080078125</v>
      </c>
      <c r="E515">
        <v>8081</v>
      </c>
      <c r="F515">
        <v>70</v>
      </c>
      <c r="G515">
        <v>6810</v>
      </c>
      <c r="H515" s="23">
        <f t="shared" si="12"/>
        <v>-1.6606102483677221E-3</v>
      </c>
      <c r="I515" s="23">
        <f t="shared" si="12"/>
        <v>0</v>
      </c>
      <c r="J515" s="23">
        <f t="shared" si="12"/>
        <v>3.7456138944569339E-4</v>
      </c>
    </row>
    <row r="516" spans="1:10" x14ac:dyDescent="0.2">
      <c r="A516" s="2">
        <v>44560</v>
      </c>
      <c r="B516" s="3">
        <v>3656.927490234375</v>
      </c>
      <c r="C516" s="3">
        <v>5683.5771484375</v>
      </c>
      <c r="D516" s="3">
        <v>6961.5224609375</v>
      </c>
      <c r="E516">
        <v>3609</v>
      </c>
      <c r="F516">
        <v>140</v>
      </c>
      <c r="G516">
        <v>3328</v>
      </c>
      <c r="H516" s="23">
        <f t="shared" si="12"/>
        <v>-1.0001913403773433E-2</v>
      </c>
      <c r="I516" s="23">
        <f t="shared" si="12"/>
        <v>-1.7537111672268901E-3</v>
      </c>
      <c r="J516" s="23">
        <f t="shared" si="12"/>
        <v>-1.0895606778014821E-2</v>
      </c>
    </row>
    <row r="517" spans="1:10" x14ac:dyDescent="0.2">
      <c r="A517" s="2">
        <v>44561</v>
      </c>
      <c r="B517" s="3">
        <v>3640.91259765625</v>
      </c>
      <c r="C517" s="3">
        <v>5678.5849609375</v>
      </c>
      <c r="D517" s="3">
        <v>6888.349609375</v>
      </c>
      <c r="E517">
        <v>2448</v>
      </c>
      <c r="F517">
        <v>249</v>
      </c>
      <c r="G517">
        <v>390</v>
      </c>
      <c r="H517" s="23">
        <f t="shared" si="12"/>
        <v>-4.3793300854041428E-3</v>
      </c>
      <c r="I517" s="23">
        <f t="shared" si="12"/>
        <v>-8.7835308110006949E-4</v>
      </c>
      <c r="J517" s="23">
        <f t="shared" si="12"/>
        <v>-1.0511041510400609E-2</v>
      </c>
    </row>
    <row r="518" spans="1:10" x14ac:dyDescent="0.2">
      <c r="A518" s="2">
        <v>44564</v>
      </c>
      <c r="B518" s="3">
        <v>3716.252685546875</v>
      </c>
      <c r="C518" s="3">
        <v>5515.85546875</v>
      </c>
      <c r="D518" s="3">
        <v>6825.2734375</v>
      </c>
      <c r="E518">
        <v>14610</v>
      </c>
      <c r="F518">
        <v>241</v>
      </c>
      <c r="G518">
        <v>4272</v>
      </c>
      <c r="H518" s="23">
        <f t="shared" si="12"/>
        <v>2.0692638416841769E-2</v>
      </c>
      <c r="I518" s="23">
        <f t="shared" si="12"/>
        <v>-2.8656697629233729E-2</v>
      </c>
      <c r="J518" s="23">
        <f t="shared" si="12"/>
        <v>-9.1569353258658115E-3</v>
      </c>
    </row>
    <row r="519" spans="1:10" x14ac:dyDescent="0.2">
      <c r="A519" s="2">
        <v>44565</v>
      </c>
      <c r="B519" s="3">
        <v>3697.85009765625</v>
      </c>
      <c r="C519" s="3">
        <v>5613.314453125</v>
      </c>
      <c r="D519" s="3">
        <v>6741.20703125</v>
      </c>
      <c r="E519">
        <v>15297</v>
      </c>
      <c r="F519">
        <v>257</v>
      </c>
      <c r="G519">
        <v>7024</v>
      </c>
      <c r="H519" s="23">
        <f t="shared" si="12"/>
        <v>-4.9519205091181906E-3</v>
      </c>
      <c r="I519" s="23">
        <f t="shared" si="12"/>
        <v>1.7668879274874483E-2</v>
      </c>
      <c r="J519" s="23">
        <f t="shared" si="12"/>
        <v>-1.2316928694477647E-2</v>
      </c>
    </row>
    <row r="520" spans="1:10" x14ac:dyDescent="0.2">
      <c r="A520" s="2">
        <v>44566</v>
      </c>
      <c r="B520" s="3">
        <v>3600.78955078125</v>
      </c>
      <c r="C520" s="3">
        <v>5378.08447265625</v>
      </c>
      <c r="D520" s="3">
        <v>6525.67578125</v>
      </c>
      <c r="E520">
        <v>5925</v>
      </c>
      <c r="F520">
        <v>18</v>
      </c>
      <c r="G520">
        <v>11662</v>
      </c>
      <c r="H520" s="23">
        <f t="shared" si="12"/>
        <v>-2.6247831662110421E-2</v>
      </c>
      <c r="I520" s="23">
        <f t="shared" si="12"/>
        <v>-4.1905719416412635E-2</v>
      </c>
      <c r="J520" s="23">
        <f t="shared" si="12"/>
        <v>-3.1972204532640602E-2</v>
      </c>
    </row>
    <row r="521" spans="1:10" x14ac:dyDescent="0.2">
      <c r="A521" s="2">
        <v>44567</v>
      </c>
      <c r="B521" s="3">
        <v>3527.737060546875</v>
      </c>
      <c r="C521" s="3">
        <v>5311.1953125</v>
      </c>
      <c r="D521" s="3">
        <v>6448.12060546875</v>
      </c>
      <c r="E521">
        <v>31631</v>
      </c>
      <c r="F521">
        <v>396</v>
      </c>
      <c r="G521">
        <v>9626</v>
      </c>
      <c r="H521" s="23">
        <f t="shared" si="12"/>
        <v>-2.0287908861134407E-2</v>
      </c>
      <c r="I521" s="23">
        <f t="shared" si="12"/>
        <v>-1.2437357668205862E-2</v>
      </c>
      <c r="J521" s="23">
        <f t="shared" si="12"/>
        <v>-1.1884619828047005E-2</v>
      </c>
    </row>
    <row r="522" spans="1:10" x14ac:dyDescent="0.2">
      <c r="A522" s="2">
        <v>44568</v>
      </c>
      <c r="B522" s="3">
        <v>3510.313232421875</v>
      </c>
      <c r="C522" s="3">
        <v>5311.1953125</v>
      </c>
      <c r="D522" s="3">
        <v>6400.0107421875</v>
      </c>
      <c r="E522">
        <v>5931</v>
      </c>
      <c r="F522">
        <v>0</v>
      </c>
      <c r="G522">
        <v>10397</v>
      </c>
      <c r="H522" s="23">
        <f t="shared" si="12"/>
        <v>-4.9390949002018347E-3</v>
      </c>
      <c r="I522" s="23">
        <f t="shared" si="12"/>
        <v>0</v>
      </c>
      <c r="J522" s="23">
        <f t="shared" si="12"/>
        <v>-7.4610675303510288E-3</v>
      </c>
    </row>
    <row r="523" spans="1:10" x14ac:dyDescent="0.2">
      <c r="A523" s="2">
        <v>44571</v>
      </c>
      <c r="B523" s="3">
        <v>3491.2509765625</v>
      </c>
      <c r="C523" s="3">
        <v>5291.1787109375</v>
      </c>
      <c r="D523" s="3">
        <v>6369.0869140625</v>
      </c>
      <c r="E523">
        <v>24125</v>
      </c>
      <c r="F523">
        <v>14</v>
      </c>
      <c r="G523">
        <v>6187</v>
      </c>
      <c r="H523" s="23">
        <f t="shared" si="12"/>
        <v>-5.4303575200391752E-3</v>
      </c>
      <c r="I523" s="23">
        <f t="shared" si="12"/>
        <v>-3.7687564445973987E-3</v>
      </c>
      <c r="J523" s="23">
        <f t="shared" si="12"/>
        <v>-4.8318400344481427E-3</v>
      </c>
    </row>
    <row r="524" spans="1:10" x14ac:dyDescent="0.2">
      <c r="A524" s="2">
        <v>44572</v>
      </c>
      <c r="B524" s="3">
        <v>3565.0029296875</v>
      </c>
      <c r="C524" s="3">
        <v>5291.1787109375</v>
      </c>
      <c r="D524" s="3">
        <v>6411.73388671875</v>
      </c>
      <c r="E524">
        <v>30877</v>
      </c>
      <c r="F524">
        <v>0</v>
      </c>
      <c r="G524">
        <v>6131</v>
      </c>
      <c r="H524" s="23">
        <f t="shared" si="12"/>
        <v>2.1124792694685146E-2</v>
      </c>
      <c r="I524" s="23">
        <f t="shared" si="12"/>
        <v>0</v>
      </c>
      <c r="J524" s="23">
        <f t="shared" si="12"/>
        <v>6.6959319650810034E-3</v>
      </c>
    </row>
    <row r="525" spans="1:10" x14ac:dyDescent="0.2">
      <c r="A525" s="2">
        <v>44573</v>
      </c>
      <c r="B525" s="3">
        <v>3565.222900390625</v>
      </c>
      <c r="C525" s="3">
        <v>5140.478515625</v>
      </c>
      <c r="D525" s="3">
        <v>6468.91015625</v>
      </c>
      <c r="E525">
        <v>11410</v>
      </c>
      <c r="F525">
        <v>124</v>
      </c>
      <c r="G525">
        <v>17146</v>
      </c>
      <c r="H525" s="23">
        <f t="shared" si="12"/>
        <v>6.1702811319896966E-5</v>
      </c>
      <c r="I525" s="23">
        <f t="shared" si="12"/>
        <v>-2.8481403397126792E-2</v>
      </c>
      <c r="J525" s="23">
        <f t="shared" si="12"/>
        <v>8.9174426982512323E-3</v>
      </c>
    </row>
    <row r="526" spans="1:10" x14ac:dyDescent="0.2">
      <c r="A526" s="2">
        <v>44574</v>
      </c>
      <c r="B526" s="3">
        <v>3507.74609375</v>
      </c>
      <c r="C526" s="3">
        <v>5140.478515625</v>
      </c>
      <c r="D526" s="3">
        <v>6206.2880859375</v>
      </c>
      <c r="E526">
        <v>12007</v>
      </c>
      <c r="F526">
        <v>418</v>
      </c>
      <c r="G526">
        <v>15205</v>
      </c>
      <c r="H526" s="23">
        <f t="shared" si="12"/>
        <v>-1.6121518414550562E-2</v>
      </c>
      <c r="I526" s="23">
        <f t="shared" si="12"/>
        <v>0</v>
      </c>
      <c r="J526" s="23">
        <f t="shared" si="12"/>
        <v>-4.0597575784657502E-2</v>
      </c>
    </row>
    <row r="527" spans="1:10" x14ac:dyDescent="0.2">
      <c r="A527" s="2">
        <v>44575</v>
      </c>
      <c r="B527" s="3">
        <v>3509.064453125</v>
      </c>
      <c r="C527" s="3">
        <v>4949.794921875</v>
      </c>
      <c r="D527" s="3">
        <v>6302.24462890625</v>
      </c>
      <c r="E527">
        <v>7907</v>
      </c>
      <c r="F527">
        <v>5</v>
      </c>
      <c r="G527">
        <v>10627</v>
      </c>
      <c r="H527" s="23">
        <f t="shared" ref="H527:J590" si="13">B527/B526-1</f>
        <v>3.7584230436427113E-4</v>
      </c>
      <c r="I527" s="23">
        <f t="shared" si="13"/>
        <v>-3.7094522070347802E-2</v>
      </c>
      <c r="J527" s="23">
        <f t="shared" si="13"/>
        <v>1.5461180924903006E-2</v>
      </c>
    </row>
    <row r="528" spans="1:10" x14ac:dyDescent="0.2">
      <c r="A528" s="2">
        <v>44578</v>
      </c>
      <c r="B528" s="3">
        <v>3503.759521484375</v>
      </c>
      <c r="C528" s="3">
        <v>4949.794921875</v>
      </c>
      <c r="D528" s="3">
        <v>6498.775390625</v>
      </c>
      <c r="E528">
        <v>742</v>
      </c>
      <c r="F528">
        <v>0</v>
      </c>
      <c r="G528">
        <v>281</v>
      </c>
      <c r="H528" s="23">
        <f t="shared" si="13"/>
        <v>-1.5117794818219066E-3</v>
      </c>
      <c r="I528" s="23">
        <f t="shared" si="13"/>
        <v>0</v>
      </c>
      <c r="J528" s="23">
        <f t="shared" si="13"/>
        <v>3.1184248357693178E-2</v>
      </c>
    </row>
    <row r="529" spans="1:10" x14ac:dyDescent="0.2">
      <c r="A529" s="2">
        <v>44579</v>
      </c>
      <c r="B529" s="3">
        <v>3466.24365234375</v>
      </c>
      <c r="C529" s="3">
        <v>5054.619140625</v>
      </c>
      <c r="D529" s="3">
        <v>6164.91845703125</v>
      </c>
      <c r="E529">
        <v>28922</v>
      </c>
      <c r="F529">
        <v>697</v>
      </c>
      <c r="G529">
        <v>25376</v>
      </c>
      <c r="H529" s="23">
        <f t="shared" si="13"/>
        <v>-1.0707318499053597E-2</v>
      </c>
      <c r="I529" s="23">
        <f t="shared" si="13"/>
        <v>2.1177487230176428E-2</v>
      </c>
      <c r="J529" s="23">
        <f t="shared" si="13"/>
        <v>-5.1372283780628192E-2</v>
      </c>
    </row>
    <row r="530" spans="1:10" x14ac:dyDescent="0.2">
      <c r="A530" s="2">
        <v>44580</v>
      </c>
      <c r="B530" s="3">
        <v>3410.02587890625</v>
      </c>
      <c r="C530" s="3">
        <v>5110.1982421875</v>
      </c>
      <c r="D530" s="3">
        <v>6216.82177734375</v>
      </c>
      <c r="E530">
        <v>6235</v>
      </c>
      <c r="F530">
        <v>531</v>
      </c>
      <c r="G530">
        <v>14623</v>
      </c>
      <c r="H530" s="23">
        <f t="shared" si="13"/>
        <v>-1.6218644468194765E-2</v>
      </c>
      <c r="I530" s="23">
        <f t="shared" si="13"/>
        <v>1.0995705119659638E-2</v>
      </c>
      <c r="J530" s="23">
        <f t="shared" si="13"/>
        <v>8.419141416753595E-3</v>
      </c>
    </row>
    <row r="531" spans="1:10" x14ac:dyDescent="0.2">
      <c r="A531" s="2">
        <v>44581</v>
      </c>
      <c r="B531" s="3">
        <v>3384.670166015625</v>
      </c>
      <c r="C531" s="3">
        <v>5046.33447265625</v>
      </c>
      <c r="D531" s="3">
        <v>6212.7685546875</v>
      </c>
      <c r="E531">
        <v>7516</v>
      </c>
      <c r="F531">
        <v>167</v>
      </c>
      <c r="G531">
        <v>19745</v>
      </c>
      <c r="H531" s="23">
        <f t="shared" si="13"/>
        <v>-7.4356364998490188E-3</v>
      </c>
      <c r="I531" s="23">
        <f t="shared" si="13"/>
        <v>-1.2497317423817211E-2</v>
      </c>
      <c r="J531" s="23">
        <f t="shared" si="13"/>
        <v>-6.5197665325089638E-4</v>
      </c>
    </row>
    <row r="532" spans="1:10" x14ac:dyDescent="0.2">
      <c r="A532" s="2">
        <v>44582</v>
      </c>
      <c r="B532" s="3">
        <v>3329.450927734375</v>
      </c>
      <c r="C532" s="3">
        <v>4956.7734375</v>
      </c>
      <c r="D532" s="3">
        <v>6082.25048828125</v>
      </c>
      <c r="E532">
        <v>42379</v>
      </c>
      <c r="F532">
        <v>172</v>
      </c>
      <c r="G532">
        <v>14019</v>
      </c>
      <c r="H532" s="23">
        <f t="shared" si="13"/>
        <v>-1.6314510889624767E-2</v>
      </c>
      <c r="I532" s="23">
        <f t="shared" si="13"/>
        <v>-1.7747740591025019E-2</v>
      </c>
      <c r="J532" s="23">
        <f t="shared" si="13"/>
        <v>-2.1008036152863729E-2</v>
      </c>
    </row>
    <row r="533" spans="1:10" x14ac:dyDescent="0.2">
      <c r="A533" s="2">
        <v>44585</v>
      </c>
      <c r="B533" s="3">
        <v>3293.244384765625</v>
      </c>
      <c r="C533" s="3">
        <v>4956.7734375</v>
      </c>
      <c r="D533" s="3">
        <v>6074.0419921875</v>
      </c>
      <c r="E533">
        <v>64402</v>
      </c>
      <c r="F533">
        <v>0</v>
      </c>
      <c r="G533">
        <v>28762</v>
      </c>
      <c r="H533" s="23">
        <f t="shared" si="13"/>
        <v>-1.0874628806554543E-2</v>
      </c>
      <c r="I533" s="23">
        <f t="shared" si="13"/>
        <v>0</v>
      </c>
      <c r="J533" s="23">
        <f t="shared" si="13"/>
        <v>-1.3495820518351076E-3</v>
      </c>
    </row>
    <row r="534" spans="1:10" x14ac:dyDescent="0.2">
      <c r="A534" s="2">
        <v>44586</v>
      </c>
      <c r="B534" s="3">
        <v>3308.68017578125</v>
      </c>
      <c r="C534" s="3">
        <v>4956.7734375</v>
      </c>
      <c r="D534" s="3">
        <v>5999.49267578125</v>
      </c>
      <c r="E534">
        <v>37814</v>
      </c>
      <c r="F534">
        <v>0</v>
      </c>
      <c r="G534">
        <v>18719</v>
      </c>
      <c r="H534" s="23">
        <f t="shared" si="13"/>
        <v>4.6871076701839876E-3</v>
      </c>
      <c r="I534" s="23">
        <f t="shared" si="13"/>
        <v>0</v>
      </c>
      <c r="J534" s="23">
        <f t="shared" si="13"/>
        <v>-1.2273427892355082E-2</v>
      </c>
    </row>
    <row r="535" spans="1:10" x14ac:dyDescent="0.2">
      <c r="A535" s="2">
        <v>44587</v>
      </c>
      <c r="B535" s="3">
        <v>3299.448486328125</v>
      </c>
      <c r="C535" s="3">
        <v>4911.85693359375</v>
      </c>
      <c r="D535" s="3">
        <v>6134.4033203125</v>
      </c>
      <c r="E535">
        <v>19501</v>
      </c>
      <c r="F535">
        <v>979</v>
      </c>
      <c r="G535">
        <v>22758</v>
      </c>
      <c r="H535" s="23">
        <f t="shared" si="13"/>
        <v>-2.7901425833475324E-3</v>
      </c>
      <c r="I535" s="23">
        <f t="shared" si="13"/>
        <v>-9.0616415038133891E-3</v>
      </c>
      <c r="J535" s="23">
        <f t="shared" si="13"/>
        <v>2.2487008789235929E-2</v>
      </c>
    </row>
    <row r="536" spans="1:10" x14ac:dyDescent="0.2">
      <c r="A536" s="2">
        <v>44588</v>
      </c>
      <c r="B536" s="3">
        <v>3308.989990234375</v>
      </c>
      <c r="C536" s="3">
        <v>4911.85693359375</v>
      </c>
      <c r="D536" s="3">
        <v>6248.015625</v>
      </c>
      <c r="E536">
        <v>16702</v>
      </c>
      <c r="F536">
        <v>0</v>
      </c>
      <c r="G536">
        <v>13085</v>
      </c>
      <c r="H536" s="23">
        <f t="shared" si="13"/>
        <v>2.8918481212198976E-3</v>
      </c>
      <c r="I536" s="23">
        <f t="shared" si="13"/>
        <v>0</v>
      </c>
      <c r="J536" s="23">
        <f t="shared" si="13"/>
        <v>1.8520514344288808E-2</v>
      </c>
    </row>
    <row r="537" spans="1:10" x14ac:dyDescent="0.2">
      <c r="A537" s="2">
        <v>44589</v>
      </c>
      <c r="B537" s="3">
        <v>3533.29248046875</v>
      </c>
      <c r="C537" s="3">
        <v>5014.89599609375</v>
      </c>
      <c r="D537" s="3">
        <v>6354.9580078125</v>
      </c>
      <c r="E537">
        <v>25786</v>
      </c>
      <c r="F537">
        <v>860</v>
      </c>
      <c r="G537">
        <v>9630</v>
      </c>
      <c r="H537" s="23">
        <f t="shared" si="13"/>
        <v>6.7785786870418363E-2</v>
      </c>
      <c r="I537" s="23">
        <f t="shared" si="13"/>
        <v>2.0977618829914002E-2</v>
      </c>
      <c r="J537" s="23">
        <f t="shared" si="13"/>
        <v>1.7116215648468325E-2</v>
      </c>
    </row>
    <row r="538" spans="1:10" x14ac:dyDescent="0.2">
      <c r="A538" s="2">
        <v>44592</v>
      </c>
      <c r="B538" s="3">
        <v>3589.89013671875</v>
      </c>
      <c r="C538" s="3">
        <v>5031.65869140625</v>
      </c>
      <c r="D538" s="3">
        <v>6370.29541015625</v>
      </c>
      <c r="E538">
        <v>21102</v>
      </c>
      <c r="F538">
        <v>60</v>
      </c>
      <c r="G538">
        <v>18240</v>
      </c>
      <c r="H538" s="23">
        <f t="shared" si="13"/>
        <v>1.6018389805785738E-2</v>
      </c>
      <c r="I538" s="23">
        <f t="shared" si="13"/>
        <v>3.3425808482483443E-3</v>
      </c>
      <c r="J538" s="23">
        <f t="shared" si="13"/>
        <v>2.4134545538923025E-3</v>
      </c>
    </row>
    <row r="539" spans="1:10" x14ac:dyDescent="0.2">
      <c r="A539" s="2">
        <v>44593</v>
      </c>
      <c r="B539" s="3">
        <v>3583.2666015625</v>
      </c>
      <c r="C539" s="3">
        <v>5031.65869140625</v>
      </c>
      <c r="D539" s="3">
        <v>6325.2705078125</v>
      </c>
      <c r="E539">
        <v>14827</v>
      </c>
      <c r="F539">
        <v>5</v>
      </c>
      <c r="G539">
        <v>6202</v>
      </c>
      <c r="H539" s="23">
        <f t="shared" si="13"/>
        <v>-1.8450523286219767E-3</v>
      </c>
      <c r="I539" s="23">
        <f t="shared" si="13"/>
        <v>0</v>
      </c>
      <c r="J539" s="23">
        <f t="shared" si="13"/>
        <v>-7.0679457458073802E-3</v>
      </c>
    </row>
    <row r="540" spans="1:10" x14ac:dyDescent="0.2">
      <c r="A540" s="2">
        <v>44594</v>
      </c>
      <c r="B540" s="3">
        <v>3603.996826171875</v>
      </c>
      <c r="C540" s="3">
        <v>5163.8095703125</v>
      </c>
      <c r="D540" s="3">
        <v>6435.76806640625</v>
      </c>
      <c r="E540">
        <v>12348</v>
      </c>
      <c r="F540">
        <v>295</v>
      </c>
      <c r="G540">
        <v>4722</v>
      </c>
      <c r="H540" s="23">
        <f t="shared" si="13"/>
        <v>5.7852866991072727E-3</v>
      </c>
      <c r="I540" s="23">
        <f t="shared" si="13"/>
        <v>2.6263879768306797E-2</v>
      </c>
      <c r="J540" s="23">
        <f t="shared" si="13"/>
        <v>1.746922261384265E-2</v>
      </c>
    </row>
    <row r="541" spans="1:10" x14ac:dyDescent="0.2">
      <c r="A541" s="2">
        <v>44595</v>
      </c>
      <c r="B541" s="3">
        <v>3568.649169921875</v>
      </c>
      <c r="C541" s="3">
        <v>5035.74169921875</v>
      </c>
      <c r="D541" s="3">
        <v>6201.474609375</v>
      </c>
      <c r="E541">
        <v>13182</v>
      </c>
      <c r="F541">
        <v>201</v>
      </c>
      <c r="G541">
        <v>8039</v>
      </c>
      <c r="H541" s="23">
        <f t="shared" si="13"/>
        <v>-9.8079043780806563E-3</v>
      </c>
      <c r="I541" s="23">
        <f t="shared" si="13"/>
        <v>-2.4801044529223382E-2</v>
      </c>
      <c r="J541" s="23">
        <f t="shared" si="13"/>
        <v>-3.6404894429652779E-2</v>
      </c>
    </row>
    <row r="542" spans="1:10" x14ac:dyDescent="0.2">
      <c r="A542" s="2">
        <v>44596</v>
      </c>
      <c r="B542" s="3">
        <v>3572.516357421875</v>
      </c>
      <c r="C542" s="3">
        <v>5036.65087890625</v>
      </c>
      <c r="D542" s="3">
        <v>6328.5263671875</v>
      </c>
      <c r="E542">
        <v>3036</v>
      </c>
      <c r="F542">
        <v>220</v>
      </c>
      <c r="G542">
        <v>2172</v>
      </c>
      <c r="H542" s="23">
        <f t="shared" si="13"/>
        <v>1.0836558361058124E-3</v>
      </c>
      <c r="I542" s="23">
        <f t="shared" si="13"/>
        <v>1.8054533806632911E-4</v>
      </c>
      <c r="J542" s="23">
        <f t="shared" si="13"/>
        <v>2.0487346287031638E-2</v>
      </c>
    </row>
    <row r="543" spans="1:10" x14ac:dyDescent="0.2">
      <c r="A543" s="2">
        <v>44600</v>
      </c>
      <c r="B543" s="3">
        <v>3604.858154296875</v>
      </c>
      <c r="C543" s="3">
        <v>5036.65087890625</v>
      </c>
      <c r="D543" s="3">
        <v>6262.8134765625</v>
      </c>
      <c r="E543">
        <v>7916</v>
      </c>
      <c r="F543">
        <v>15</v>
      </c>
      <c r="G543">
        <v>9305</v>
      </c>
      <c r="H543" s="23">
        <f t="shared" si="13"/>
        <v>9.0529457780677003E-3</v>
      </c>
      <c r="I543" s="23">
        <f t="shared" si="13"/>
        <v>0</v>
      </c>
      <c r="J543" s="23">
        <f t="shared" si="13"/>
        <v>-1.0383600669772286E-2</v>
      </c>
    </row>
    <row r="544" spans="1:10" x14ac:dyDescent="0.2">
      <c r="A544" s="2">
        <v>44601</v>
      </c>
      <c r="B544" s="3">
        <v>3600.351806640625</v>
      </c>
      <c r="C544" s="3">
        <v>4966.76708984375</v>
      </c>
      <c r="D544" s="3">
        <v>6355.9658203125</v>
      </c>
      <c r="E544">
        <v>6812</v>
      </c>
      <c r="F544">
        <v>182</v>
      </c>
      <c r="G544">
        <v>2975</v>
      </c>
      <c r="H544" s="23">
        <f t="shared" si="13"/>
        <v>-1.2500762757831074E-3</v>
      </c>
      <c r="I544" s="23">
        <f t="shared" si="13"/>
        <v>-1.3875051247879244E-2</v>
      </c>
      <c r="J544" s="23">
        <f t="shared" si="13"/>
        <v>1.4873881219456209E-2</v>
      </c>
    </row>
    <row r="545" spans="1:10" x14ac:dyDescent="0.2">
      <c r="A545" s="2">
        <v>44602</v>
      </c>
      <c r="B545" s="3">
        <v>3542.57177734375</v>
      </c>
      <c r="C545" s="3">
        <v>4966.76708984375</v>
      </c>
      <c r="D545" s="3">
        <v>6212.58837890625</v>
      </c>
      <c r="E545">
        <v>13891</v>
      </c>
      <c r="F545">
        <v>50</v>
      </c>
      <c r="G545">
        <v>6277</v>
      </c>
      <c r="H545" s="23">
        <f t="shared" si="13"/>
        <v>-1.6048439819215221E-2</v>
      </c>
      <c r="I545" s="23">
        <f t="shared" si="13"/>
        <v>0</v>
      </c>
      <c r="J545" s="23">
        <f t="shared" si="13"/>
        <v>-2.255793147094054E-2</v>
      </c>
    </row>
    <row r="546" spans="1:10" x14ac:dyDescent="0.2">
      <c r="A546" s="2">
        <v>44603</v>
      </c>
      <c r="B546" s="3">
        <v>3466.1279296875</v>
      </c>
      <c r="C546" s="3">
        <v>4966.76708984375</v>
      </c>
      <c r="D546" s="3">
        <v>6048.76953125</v>
      </c>
      <c r="E546">
        <v>11288</v>
      </c>
      <c r="F546">
        <v>0</v>
      </c>
      <c r="G546">
        <v>14825</v>
      </c>
      <c r="H546" s="23">
        <f t="shared" si="13"/>
        <v>-2.1578630571479462E-2</v>
      </c>
      <c r="I546" s="23">
        <f t="shared" si="13"/>
        <v>0</v>
      </c>
      <c r="J546" s="23">
        <f t="shared" si="13"/>
        <v>-2.6368855888226572E-2</v>
      </c>
    </row>
    <row r="547" spans="1:10" x14ac:dyDescent="0.2">
      <c r="A547" s="2">
        <v>44606</v>
      </c>
      <c r="B547" s="3">
        <v>3437.74267578125</v>
      </c>
      <c r="C547" s="3">
        <v>4795.99462890625</v>
      </c>
      <c r="D547" s="3">
        <v>6025.37451171875</v>
      </c>
      <c r="E547">
        <v>66025</v>
      </c>
      <c r="F547">
        <v>229</v>
      </c>
      <c r="G547">
        <v>9592</v>
      </c>
      <c r="H547" s="23">
        <f t="shared" si="13"/>
        <v>-8.1893266728931824E-3</v>
      </c>
      <c r="I547" s="23">
        <f t="shared" si="13"/>
        <v>-3.4383021762124266E-2</v>
      </c>
      <c r="J547" s="23">
        <f t="shared" si="13"/>
        <v>-3.8677320090281242E-3</v>
      </c>
    </row>
    <row r="548" spans="1:10" x14ac:dyDescent="0.2">
      <c r="A548" s="2">
        <v>44607</v>
      </c>
      <c r="B548" s="3">
        <v>3508.092041015625</v>
      </c>
      <c r="C548" s="3">
        <v>4795.99462890625</v>
      </c>
      <c r="D548" s="3">
        <v>6108.37255859375</v>
      </c>
      <c r="E548">
        <v>68424</v>
      </c>
      <c r="F548">
        <v>0</v>
      </c>
      <c r="G548">
        <v>17280</v>
      </c>
      <c r="H548" s="23">
        <f t="shared" si="13"/>
        <v>2.0463825210066844E-2</v>
      </c>
      <c r="I548" s="23">
        <f t="shared" si="13"/>
        <v>0</v>
      </c>
      <c r="J548" s="23">
        <f t="shared" si="13"/>
        <v>1.3774753206390322E-2</v>
      </c>
    </row>
    <row r="549" spans="1:10" x14ac:dyDescent="0.2">
      <c r="A549" s="2">
        <v>44608</v>
      </c>
      <c r="B549" s="3">
        <v>3496.671875</v>
      </c>
      <c r="C549" s="3">
        <v>4967.88330078125</v>
      </c>
      <c r="D549" s="3">
        <v>6082.857421875</v>
      </c>
      <c r="E549">
        <v>7609</v>
      </c>
      <c r="F549">
        <v>306</v>
      </c>
      <c r="G549">
        <v>12896</v>
      </c>
      <c r="H549" s="23">
        <f t="shared" si="13"/>
        <v>-3.2553781035684626E-3</v>
      </c>
      <c r="I549" s="23">
        <f t="shared" si="13"/>
        <v>3.5840046783830459E-2</v>
      </c>
      <c r="J549" s="23">
        <f t="shared" si="13"/>
        <v>-4.1770760499625359E-3</v>
      </c>
    </row>
    <row r="550" spans="1:10" x14ac:dyDescent="0.2">
      <c r="A550" s="2">
        <v>44609</v>
      </c>
      <c r="B550" s="3">
        <v>3432.53662109375</v>
      </c>
      <c r="C550" s="3">
        <v>4967.88330078125</v>
      </c>
      <c r="D550" s="3">
        <v>5898.68994140625</v>
      </c>
      <c r="E550">
        <v>17710</v>
      </c>
      <c r="F550">
        <v>0</v>
      </c>
      <c r="G550">
        <v>4992</v>
      </c>
      <c r="H550" s="23">
        <f t="shared" si="13"/>
        <v>-1.8341799344912757E-2</v>
      </c>
      <c r="I550" s="23">
        <f t="shared" si="13"/>
        <v>0</v>
      </c>
      <c r="J550" s="23">
        <f t="shared" si="13"/>
        <v>-3.0276474968236489E-2</v>
      </c>
    </row>
    <row r="551" spans="1:10" x14ac:dyDescent="0.2">
      <c r="A551" s="2">
        <v>44610</v>
      </c>
      <c r="B551" s="3">
        <v>3392.01220703125</v>
      </c>
      <c r="C551" s="3">
        <v>4967.88330078125</v>
      </c>
      <c r="D551" s="3">
        <v>5858.775390625</v>
      </c>
      <c r="E551">
        <v>4669</v>
      </c>
      <c r="F551">
        <v>0</v>
      </c>
      <c r="G551">
        <v>5837</v>
      </c>
      <c r="H551" s="23">
        <f t="shared" si="13"/>
        <v>-1.1805966996380479E-2</v>
      </c>
      <c r="I551" s="23">
        <f t="shared" si="13"/>
        <v>0</v>
      </c>
      <c r="J551" s="23">
        <f t="shared" si="13"/>
        <v>-6.7666805981896339E-3</v>
      </c>
    </row>
    <row r="552" spans="1:10" x14ac:dyDescent="0.2">
      <c r="A552" s="2">
        <v>44613</v>
      </c>
      <c r="B552" s="3">
        <v>3302.76904296875</v>
      </c>
      <c r="C552" s="3">
        <v>4967.88330078125</v>
      </c>
      <c r="D552" s="3">
        <v>5702.16015625</v>
      </c>
      <c r="E552">
        <v>895</v>
      </c>
      <c r="F552">
        <v>0</v>
      </c>
      <c r="G552">
        <v>503</v>
      </c>
      <c r="H552" s="23">
        <f t="shared" si="13"/>
        <v>-2.630980038264874E-2</v>
      </c>
      <c r="I552" s="23">
        <f t="shared" si="13"/>
        <v>0</v>
      </c>
      <c r="J552" s="23">
        <f t="shared" si="13"/>
        <v>-2.6731735547604329E-2</v>
      </c>
    </row>
    <row r="553" spans="1:10" x14ac:dyDescent="0.2">
      <c r="A553" s="2">
        <v>44614</v>
      </c>
      <c r="B553" s="3">
        <v>3332.7431640625</v>
      </c>
      <c r="C553" s="3">
        <v>4860.90185546875</v>
      </c>
      <c r="D553" s="3">
        <v>5817.98046875</v>
      </c>
      <c r="E553">
        <v>121250</v>
      </c>
      <c r="F553">
        <v>440</v>
      </c>
      <c r="G553">
        <v>66620</v>
      </c>
      <c r="H553" s="23">
        <f t="shared" si="13"/>
        <v>9.0754517508759847E-3</v>
      </c>
      <c r="I553" s="23">
        <f t="shared" si="13"/>
        <v>-2.1534613201496966E-2</v>
      </c>
      <c r="J553" s="23">
        <f t="shared" si="13"/>
        <v>2.03116554649998E-2</v>
      </c>
    </row>
    <row r="554" spans="1:10" x14ac:dyDescent="0.2">
      <c r="A554" s="2">
        <v>44615</v>
      </c>
      <c r="B554" s="3">
        <v>3243.080078125</v>
      </c>
      <c r="C554" s="3">
        <v>4860.90185546875</v>
      </c>
      <c r="D554" s="3">
        <v>5686.20166015625</v>
      </c>
      <c r="E554">
        <v>11906</v>
      </c>
      <c r="F554">
        <v>0</v>
      </c>
      <c r="G554">
        <v>5240</v>
      </c>
      <c r="H554" s="23">
        <f t="shared" si="13"/>
        <v>-2.6903689100423733E-2</v>
      </c>
      <c r="I554" s="23">
        <f t="shared" si="13"/>
        <v>0</v>
      </c>
      <c r="J554" s="23">
        <f t="shared" si="13"/>
        <v>-2.2650266583322365E-2</v>
      </c>
    </row>
    <row r="555" spans="1:10" x14ac:dyDescent="0.2">
      <c r="A555" s="2">
        <v>44616</v>
      </c>
      <c r="B555" s="3">
        <v>3321.2626953125</v>
      </c>
      <c r="C555" s="3">
        <v>4973.73583984375</v>
      </c>
      <c r="D555" s="3">
        <v>6019.3134765625</v>
      </c>
      <c r="E555">
        <v>20180</v>
      </c>
      <c r="F555">
        <v>903</v>
      </c>
      <c r="G555">
        <v>19838</v>
      </c>
      <c r="H555" s="23">
        <f t="shared" si="13"/>
        <v>2.4107519797260668E-2</v>
      </c>
      <c r="I555" s="23">
        <f t="shared" si="13"/>
        <v>2.3212561728243042E-2</v>
      </c>
      <c r="J555" s="23">
        <f t="shared" si="13"/>
        <v>5.8582483758955695E-2</v>
      </c>
    </row>
    <row r="556" spans="1:10" x14ac:dyDescent="0.2">
      <c r="A556" s="2">
        <v>44617</v>
      </c>
      <c r="B556" s="3">
        <v>3351.806640625</v>
      </c>
      <c r="C556" s="3">
        <v>4973.73583984375</v>
      </c>
      <c r="D556" s="3">
        <v>6049.64208984375</v>
      </c>
      <c r="E556">
        <v>13512</v>
      </c>
      <c r="F556">
        <v>0</v>
      </c>
      <c r="G556">
        <v>4798</v>
      </c>
      <c r="H556" s="23">
        <f t="shared" si="13"/>
        <v>9.1964858292024054E-3</v>
      </c>
      <c r="I556" s="23">
        <f t="shared" si="13"/>
        <v>0</v>
      </c>
      <c r="J556" s="23">
        <f t="shared" si="13"/>
        <v>5.038550226589944E-3</v>
      </c>
    </row>
    <row r="557" spans="1:10" x14ac:dyDescent="0.2">
      <c r="A557" s="2">
        <v>44620</v>
      </c>
      <c r="B557" s="3">
        <v>3360.738525390625</v>
      </c>
      <c r="C557" s="3">
        <v>5111.85400390625</v>
      </c>
      <c r="D557" s="3">
        <v>6069.2158203125</v>
      </c>
      <c r="E557">
        <v>22182</v>
      </c>
      <c r="F557">
        <v>190</v>
      </c>
      <c r="G557">
        <v>6537</v>
      </c>
      <c r="H557" s="23">
        <f t="shared" si="13"/>
        <v>2.6647971447302243E-3</v>
      </c>
      <c r="I557" s="23">
        <f t="shared" si="13"/>
        <v>2.7769501338623437E-2</v>
      </c>
      <c r="J557" s="23">
        <f t="shared" si="13"/>
        <v>3.2355187593016144E-3</v>
      </c>
    </row>
    <row r="558" spans="1:10" x14ac:dyDescent="0.2">
      <c r="A558" s="2">
        <v>44621</v>
      </c>
      <c r="B558" s="3">
        <v>3360.90869140625</v>
      </c>
      <c r="C558" s="3">
        <v>5111.85400390625</v>
      </c>
      <c r="D558" s="3">
        <v>6050.62109375</v>
      </c>
      <c r="E558">
        <v>9548</v>
      </c>
      <c r="F558">
        <v>0</v>
      </c>
      <c r="G558">
        <v>6005</v>
      </c>
      <c r="H558" s="23">
        <f t="shared" si="13"/>
        <v>5.063351829948104E-5</v>
      </c>
      <c r="I558" s="23">
        <f t="shared" si="13"/>
        <v>0</v>
      </c>
      <c r="J558" s="23">
        <f t="shared" si="13"/>
        <v>-3.0637774488537772E-3</v>
      </c>
    </row>
    <row r="559" spans="1:10" x14ac:dyDescent="0.2">
      <c r="A559" s="2">
        <v>44622</v>
      </c>
      <c r="B559" s="3">
        <v>3435.59423828125</v>
      </c>
      <c r="C559" s="3">
        <v>5224.869140625</v>
      </c>
      <c r="D559" s="3">
        <v>6181.5302734375</v>
      </c>
      <c r="E559">
        <v>6322</v>
      </c>
      <c r="F559">
        <v>311</v>
      </c>
      <c r="G559">
        <v>7160</v>
      </c>
      <c r="H559" s="23">
        <f t="shared" si="13"/>
        <v>2.2221831573695727E-2</v>
      </c>
      <c r="I559" s="23">
        <f t="shared" si="13"/>
        <v>2.2108443752968832E-2</v>
      </c>
      <c r="J559" s="23">
        <f t="shared" si="13"/>
        <v>2.1635659820563369E-2</v>
      </c>
    </row>
    <row r="560" spans="1:10" x14ac:dyDescent="0.2">
      <c r="A560" s="2">
        <v>44623</v>
      </c>
      <c r="B560" s="3">
        <v>3419.058837890625</v>
      </c>
      <c r="C560" s="3">
        <v>5224.869140625</v>
      </c>
      <c r="D560" s="3">
        <v>6093.31298828125</v>
      </c>
      <c r="E560">
        <v>4845</v>
      </c>
      <c r="F560">
        <v>0</v>
      </c>
      <c r="G560">
        <v>3410</v>
      </c>
      <c r="H560" s="23">
        <f t="shared" si="13"/>
        <v>-4.8129666205568578E-3</v>
      </c>
      <c r="I560" s="23">
        <f t="shared" si="13"/>
        <v>0</v>
      </c>
      <c r="J560" s="23">
        <f t="shared" si="13"/>
        <v>-1.4271107841261621E-2</v>
      </c>
    </row>
    <row r="561" spans="1:10" x14ac:dyDescent="0.2">
      <c r="A561" s="2">
        <v>44624</v>
      </c>
      <c r="B561" s="3">
        <v>3415.511962890625</v>
      </c>
      <c r="C561" s="3">
        <v>5443.3798828125</v>
      </c>
      <c r="D561" s="3">
        <v>6038.49755859375</v>
      </c>
      <c r="E561">
        <v>6573</v>
      </c>
      <c r="F561">
        <v>13</v>
      </c>
      <c r="G561">
        <v>4271</v>
      </c>
      <c r="H561" s="23">
        <f t="shared" si="13"/>
        <v>-1.0373834344975519E-3</v>
      </c>
      <c r="I561" s="23">
        <f t="shared" si="13"/>
        <v>4.1821285147317866E-2</v>
      </c>
      <c r="J561" s="23">
        <f t="shared" si="13"/>
        <v>-8.9959977097716637E-3</v>
      </c>
    </row>
    <row r="562" spans="1:10" x14ac:dyDescent="0.2">
      <c r="A562" s="2">
        <v>44627</v>
      </c>
      <c r="B562" s="3">
        <v>3401.87353515625</v>
      </c>
      <c r="C562" s="3">
        <v>5443.3798828125</v>
      </c>
      <c r="D562" s="3">
        <v>5963.99072265625</v>
      </c>
      <c r="E562">
        <v>29711</v>
      </c>
      <c r="F562">
        <v>0</v>
      </c>
      <c r="G562">
        <v>11540</v>
      </c>
      <c r="H562" s="23">
        <f t="shared" si="13"/>
        <v>-3.9930844577784619E-3</v>
      </c>
      <c r="I562" s="23">
        <f t="shared" si="13"/>
        <v>0</v>
      </c>
      <c r="J562" s="23">
        <f t="shared" si="13"/>
        <v>-1.2338638082492026E-2</v>
      </c>
    </row>
    <row r="563" spans="1:10" x14ac:dyDescent="0.2">
      <c r="A563" s="2">
        <v>44628</v>
      </c>
      <c r="B563" s="3">
        <v>3361.7880859375</v>
      </c>
      <c r="C563" s="3">
        <v>5670.21826171875</v>
      </c>
      <c r="D563" s="3">
        <v>5870.548828125</v>
      </c>
      <c r="E563">
        <v>14628</v>
      </c>
      <c r="F563">
        <v>90</v>
      </c>
      <c r="G563">
        <v>4457</v>
      </c>
      <c r="H563" s="23">
        <f t="shared" si="13"/>
        <v>-1.1783344914057414E-2</v>
      </c>
      <c r="I563" s="23">
        <f t="shared" si="13"/>
        <v>4.1672340308728684E-2</v>
      </c>
      <c r="J563" s="23">
        <f t="shared" si="13"/>
        <v>-1.5667679390626632E-2</v>
      </c>
    </row>
    <row r="564" spans="1:10" x14ac:dyDescent="0.2">
      <c r="A564" s="2">
        <v>44629</v>
      </c>
      <c r="B564" s="3">
        <v>3405.390869140625</v>
      </c>
      <c r="C564" s="3">
        <v>5491.97900390625</v>
      </c>
      <c r="D564" s="3">
        <v>6017.48583984375</v>
      </c>
      <c r="E564">
        <v>124726</v>
      </c>
      <c r="F564">
        <v>99</v>
      </c>
      <c r="G564">
        <v>6080</v>
      </c>
      <c r="H564" s="23">
        <f t="shared" si="13"/>
        <v>1.2970116523857378E-2</v>
      </c>
      <c r="I564" s="23">
        <f t="shared" si="13"/>
        <v>-3.1434285169557485E-2</v>
      </c>
      <c r="J564" s="23">
        <f t="shared" si="13"/>
        <v>2.5029518707824217E-2</v>
      </c>
    </row>
    <row r="565" spans="1:10" x14ac:dyDescent="0.2">
      <c r="A565" s="2">
        <v>44630</v>
      </c>
      <c r="B565" s="3">
        <v>3317.0966796875</v>
      </c>
      <c r="C565" s="3">
        <v>5564.33349609375</v>
      </c>
      <c r="D565" s="3">
        <v>5956.220703125</v>
      </c>
      <c r="E565">
        <v>104537</v>
      </c>
      <c r="F565">
        <v>396</v>
      </c>
      <c r="G565">
        <v>4563</v>
      </c>
      <c r="H565" s="23">
        <f t="shared" si="13"/>
        <v>-2.5927769482569474E-2</v>
      </c>
      <c r="I565" s="23">
        <f t="shared" si="13"/>
        <v>1.3174575528427379E-2</v>
      </c>
      <c r="J565" s="23">
        <f t="shared" si="13"/>
        <v>-1.0181185024664807E-2</v>
      </c>
    </row>
    <row r="566" spans="1:10" x14ac:dyDescent="0.2">
      <c r="A566" s="2">
        <v>44631</v>
      </c>
      <c r="B566" s="3">
        <v>3241.96142578125</v>
      </c>
      <c r="C566" s="3">
        <v>5631.7744140625</v>
      </c>
      <c r="D566" s="3">
        <v>5855.65771484375</v>
      </c>
      <c r="E566">
        <v>5589</v>
      </c>
      <c r="F566">
        <v>17</v>
      </c>
      <c r="G566">
        <v>2660</v>
      </c>
      <c r="H566" s="23">
        <f t="shared" si="13"/>
        <v>-2.2650908659475166E-2</v>
      </c>
      <c r="I566" s="23">
        <f t="shared" si="13"/>
        <v>1.2120214939685958E-2</v>
      </c>
      <c r="J566" s="23">
        <f t="shared" si="13"/>
        <v>-1.6883690731689716E-2</v>
      </c>
    </row>
    <row r="567" spans="1:10" x14ac:dyDescent="0.2">
      <c r="A567" s="2">
        <v>44634</v>
      </c>
      <c r="B567" s="3">
        <v>3147.74267578125</v>
      </c>
      <c r="C567" s="3">
        <v>5631.7744140625</v>
      </c>
      <c r="D567" s="3">
        <v>5779.873046875</v>
      </c>
      <c r="E567">
        <v>6803</v>
      </c>
      <c r="F567">
        <v>0</v>
      </c>
      <c r="G567">
        <v>2784</v>
      </c>
      <c r="H567" s="23">
        <f t="shared" si="13"/>
        <v>-2.9062267444251E-2</v>
      </c>
      <c r="I567" s="23">
        <f t="shared" si="13"/>
        <v>0</v>
      </c>
      <c r="J567" s="23">
        <f t="shared" si="13"/>
        <v>-1.2942127367971068E-2</v>
      </c>
    </row>
    <row r="568" spans="1:10" x14ac:dyDescent="0.2">
      <c r="A568" s="2">
        <v>44635</v>
      </c>
      <c r="B568" s="3">
        <v>3230.760986328125</v>
      </c>
      <c r="C568" s="3">
        <v>5730.63037109375</v>
      </c>
      <c r="D568" s="3">
        <v>5975.53369140625</v>
      </c>
      <c r="E568">
        <v>16047</v>
      </c>
      <c r="F568">
        <v>213</v>
      </c>
      <c r="G568">
        <v>6414</v>
      </c>
      <c r="H568" s="23">
        <f t="shared" si="13"/>
        <v>2.637391905812958E-2</v>
      </c>
      <c r="I568" s="23">
        <f t="shared" si="13"/>
        <v>1.7553252272393571E-2</v>
      </c>
      <c r="J568" s="23">
        <f t="shared" si="13"/>
        <v>3.38520661170989E-2</v>
      </c>
    </row>
    <row r="569" spans="1:10" x14ac:dyDescent="0.2">
      <c r="A569" s="2">
        <v>44636</v>
      </c>
      <c r="B569" s="3">
        <v>3272.43505859375</v>
      </c>
      <c r="C569" s="3">
        <v>5704.07958984375</v>
      </c>
      <c r="D569" s="3">
        <v>6033.31494140625</v>
      </c>
      <c r="E569">
        <v>41300</v>
      </c>
      <c r="F569">
        <v>180</v>
      </c>
      <c r="G569">
        <v>6871</v>
      </c>
      <c r="H569" s="23">
        <f t="shared" si="13"/>
        <v>1.2899150522734715E-2</v>
      </c>
      <c r="I569" s="23">
        <f t="shared" si="13"/>
        <v>-4.6331344949286368E-3</v>
      </c>
      <c r="J569" s="23">
        <f t="shared" si="13"/>
        <v>9.6696383928180918E-3</v>
      </c>
    </row>
    <row r="570" spans="1:10" x14ac:dyDescent="0.2">
      <c r="A570" s="2">
        <v>44637</v>
      </c>
      <c r="B570" s="3">
        <v>3277.720947265625</v>
      </c>
      <c r="C570" s="3">
        <v>5811.8916015625</v>
      </c>
      <c r="D570" s="3">
        <v>6042.44287109375</v>
      </c>
      <c r="E570">
        <v>16486</v>
      </c>
      <c r="F570">
        <v>909</v>
      </c>
      <c r="G570">
        <v>9218</v>
      </c>
      <c r="H570" s="23">
        <f t="shared" si="13"/>
        <v>1.6152768740187451E-3</v>
      </c>
      <c r="I570" s="23">
        <f t="shared" si="13"/>
        <v>1.8900860344009285E-2</v>
      </c>
      <c r="J570" s="23">
        <f t="shared" si="13"/>
        <v>1.5129211347573168E-3</v>
      </c>
    </row>
    <row r="571" spans="1:10" x14ac:dyDescent="0.2">
      <c r="A571" s="2">
        <v>44638</v>
      </c>
      <c r="B571" s="3">
        <v>3342.88427734375</v>
      </c>
      <c r="C571" s="3">
        <v>5859.9326171875</v>
      </c>
      <c r="D571" s="3">
        <v>6109.509765625</v>
      </c>
      <c r="E571">
        <v>11380</v>
      </c>
      <c r="F571">
        <v>329</v>
      </c>
      <c r="G571">
        <v>5128</v>
      </c>
      <c r="H571" s="23">
        <f t="shared" si="13"/>
        <v>1.988068268364529E-2</v>
      </c>
      <c r="I571" s="23">
        <f t="shared" si="13"/>
        <v>8.2659861742921947E-3</v>
      </c>
      <c r="J571" s="23">
        <f t="shared" si="13"/>
        <v>1.1099301385552041E-2</v>
      </c>
    </row>
    <row r="572" spans="1:10" x14ac:dyDescent="0.2">
      <c r="A572" s="2">
        <v>44642</v>
      </c>
      <c r="B572" s="3">
        <v>3420.3271484375</v>
      </c>
      <c r="C572" s="3">
        <v>5859.9326171875</v>
      </c>
      <c r="D572" s="3">
        <v>6156.625</v>
      </c>
      <c r="E572">
        <v>17512</v>
      </c>
      <c r="F572">
        <v>0</v>
      </c>
      <c r="G572">
        <v>4331</v>
      </c>
      <c r="H572" s="23">
        <f t="shared" si="13"/>
        <v>2.3166482794099608E-2</v>
      </c>
      <c r="I572" s="23">
        <f t="shared" si="13"/>
        <v>0</v>
      </c>
      <c r="J572" s="23">
        <f t="shared" si="13"/>
        <v>7.7117864088036558E-3</v>
      </c>
    </row>
    <row r="573" spans="1:10" x14ac:dyDescent="0.2">
      <c r="A573" s="2">
        <v>44643</v>
      </c>
      <c r="B573" s="3">
        <v>3440.760009765625</v>
      </c>
      <c r="C573" s="3">
        <v>5776.623046875</v>
      </c>
      <c r="D573" s="3">
        <v>6053.95654296875</v>
      </c>
      <c r="E573">
        <v>17456</v>
      </c>
      <c r="F573">
        <v>594</v>
      </c>
      <c r="G573">
        <v>25568</v>
      </c>
      <c r="H573" s="23">
        <f t="shared" si="13"/>
        <v>5.9739494034829477E-3</v>
      </c>
      <c r="I573" s="23">
        <f t="shared" si="13"/>
        <v>-1.4216813699896247E-2</v>
      </c>
      <c r="J573" s="23">
        <f t="shared" si="13"/>
        <v>-1.6676093968895245E-2</v>
      </c>
    </row>
    <row r="574" spans="1:10" x14ac:dyDescent="0.2">
      <c r="A574" s="2">
        <v>44644</v>
      </c>
      <c r="B574" s="3">
        <v>3484.55224609375</v>
      </c>
      <c r="C574" s="3">
        <v>5760.43701171875</v>
      </c>
      <c r="D574" s="3">
        <v>6085.6923828125</v>
      </c>
      <c r="E574">
        <v>17335</v>
      </c>
      <c r="F574">
        <v>3414</v>
      </c>
      <c r="G574">
        <v>6170</v>
      </c>
      <c r="H574" s="23">
        <f t="shared" si="13"/>
        <v>1.2727489334865894E-2</v>
      </c>
      <c r="I574" s="23">
        <f t="shared" si="13"/>
        <v>-2.8019891595671975E-3</v>
      </c>
      <c r="J574" s="23">
        <f t="shared" si="13"/>
        <v>5.2421651226766119E-3</v>
      </c>
    </row>
    <row r="575" spans="1:10" x14ac:dyDescent="0.2">
      <c r="A575" s="2">
        <v>44645</v>
      </c>
      <c r="B575" s="3">
        <v>3476.388916015625</v>
      </c>
      <c r="C575" s="3">
        <v>5760.43701171875</v>
      </c>
      <c r="D575" s="3">
        <v>6040.56494140625</v>
      </c>
      <c r="E575">
        <v>21330</v>
      </c>
      <c r="F575">
        <v>0</v>
      </c>
      <c r="G575">
        <v>8137</v>
      </c>
      <c r="H575" s="23">
        <f t="shared" si="13"/>
        <v>-2.3427199541279364E-3</v>
      </c>
      <c r="I575" s="23">
        <f t="shared" si="13"/>
        <v>0</v>
      </c>
      <c r="J575" s="23">
        <f t="shared" si="13"/>
        <v>-7.4153339616214176E-3</v>
      </c>
    </row>
    <row r="576" spans="1:10" x14ac:dyDescent="0.2">
      <c r="A576" s="2">
        <v>44648</v>
      </c>
      <c r="B576" s="3">
        <v>3517.073974609375</v>
      </c>
      <c r="C576" s="3">
        <v>5812.51123046875</v>
      </c>
      <c r="D576" s="3">
        <v>6219.24853515625</v>
      </c>
      <c r="E576">
        <v>7261</v>
      </c>
      <c r="F576">
        <v>35</v>
      </c>
      <c r="G576">
        <v>4957</v>
      </c>
      <c r="H576" s="23">
        <f t="shared" si="13"/>
        <v>1.1703252880112203E-2</v>
      </c>
      <c r="I576" s="23">
        <f t="shared" si="13"/>
        <v>9.0399771135527551E-3</v>
      </c>
      <c r="J576" s="23">
        <f t="shared" si="13"/>
        <v>2.9580609675293523E-2</v>
      </c>
    </row>
    <row r="577" spans="1:10" x14ac:dyDescent="0.2">
      <c r="A577" s="2">
        <v>44649</v>
      </c>
      <c r="B577" s="3">
        <v>3560.74609375</v>
      </c>
      <c r="C577" s="3">
        <v>5812.51123046875</v>
      </c>
      <c r="D577" s="3">
        <v>6282.771484375</v>
      </c>
      <c r="E577">
        <v>26870</v>
      </c>
      <c r="F577">
        <v>9</v>
      </c>
      <c r="G577">
        <v>16592</v>
      </c>
      <c r="H577" s="23">
        <f t="shared" si="13"/>
        <v>1.2417173893954025E-2</v>
      </c>
      <c r="I577" s="23">
        <f t="shared" si="13"/>
        <v>0</v>
      </c>
      <c r="J577" s="23">
        <f t="shared" si="13"/>
        <v>1.0213926788689376E-2</v>
      </c>
    </row>
    <row r="578" spans="1:10" x14ac:dyDescent="0.2">
      <c r="A578" s="2">
        <v>44650</v>
      </c>
      <c r="B578" s="3">
        <v>3520.131103515625</v>
      </c>
      <c r="C578" s="3">
        <v>5800.12939453125</v>
      </c>
      <c r="D578" s="3">
        <v>6212.1884765625</v>
      </c>
      <c r="E578">
        <v>21207</v>
      </c>
      <c r="F578">
        <v>61</v>
      </c>
      <c r="G578">
        <v>3346</v>
      </c>
      <c r="H578" s="23">
        <f t="shared" si="13"/>
        <v>-1.1406314622001368E-2</v>
      </c>
      <c r="I578" s="23">
        <f t="shared" si="13"/>
        <v>-2.130204217515419E-3</v>
      </c>
      <c r="J578" s="23">
        <f t="shared" si="13"/>
        <v>-1.123437450940834E-2</v>
      </c>
    </row>
    <row r="579" spans="1:10" x14ac:dyDescent="0.2">
      <c r="A579" s="2">
        <v>44651</v>
      </c>
      <c r="B579" s="3">
        <v>3489.83740234375</v>
      </c>
      <c r="C579" s="3">
        <v>5800.12939453125</v>
      </c>
      <c r="D579" s="3">
        <v>6158.33251953125</v>
      </c>
      <c r="E579">
        <v>12240</v>
      </c>
      <c r="F579">
        <v>0</v>
      </c>
      <c r="G579">
        <v>3038</v>
      </c>
      <c r="H579" s="23">
        <f t="shared" si="13"/>
        <v>-8.6058445782374315E-3</v>
      </c>
      <c r="I579" s="23">
        <f t="shared" si="13"/>
        <v>0</v>
      </c>
      <c r="J579" s="23">
        <f t="shared" si="13"/>
        <v>-8.6694016503908733E-3</v>
      </c>
    </row>
    <row r="580" spans="1:10" x14ac:dyDescent="0.2">
      <c r="A580" s="2">
        <v>44652</v>
      </c>
      <c r="B580" s="3">
        <v>3443.067626953125</v>
      </c>
      <c r="C580" s="3">
        <v>5800.12939453125</v>
      </c>
      <c r="D580" s="3">
        <v>6083.994140625</v>
      </c>
      <c r="E580">
        <v>10228</v>
      </c>
      <c r="F580">
        <v>0</v>
      </c>
      <c r="G580">
        <v>1927</v>
      </c>
      <c r="H580" s="23">
        <f t="shared" si="13"/>
        <v>-1.3401706153763682E-2</v>
      </c>
      <c r="I580" s="23">
        <f t="shared" si="13"/>
        <v>0</v>
      </c>
      <c r="J580" s="23">
        <f t="shared" si="13"/>
        <v>-1.2071186261944256E-2</v>
      </c>
    </row>
    <row r="581" spans="1:10" x14ac:dyDescent="0.2">
      <c r="A581" s="2">
        <v>44655</v>
      </c>
      <c r="B581" s="3">
        <v>3531.330810546875</v>
      </c>
      <c r="C581" s="3">
        <v>5781.55615234375</v>
      </c>
      <c r="D581" s="3">
        <v>6224.6123046875</v>
      </c>
      <c r="E581">
        <v>111689</v>
      </c>
      <c r="F581">
        <v>7</v>
      </c>
      <c r="G581">
        <v>4169</v>
      </c>
      <c r="H581" s="23">
        <f t="shared" si="13"/>
        <v>2.5635042106871619E-2</v>
      </c>
      <c r="I581" s="23">
        <f t="shared" si="13"/>
        <v>-3.2022116963480451E-3</v>
      </c>
      <c r="J581" s="23">
        <f t="shared" si="13"/>
        <v>2.3112803992288988E-2</v>
      </c>
    </row>
    <row r="582" spans="1:10" x14ac:dyDescent="0.2">
      <c r="A582" s="2">
        <v>44656</v>
      </c>
      <c r="B582" s="3">
        <v>3487.60009765625</v>
      </c>
      <c r="C582" s="3">
        <v>5781.55615234375</v>
      </c>
      <c r="D582" s="3">
        <v>6201.4736328125</v>
      </c>
      <c r="E582">
        <v>109060</v>
      </c>
      <c r="F582">
        <v>26</v>
      </c>
      <c r="G582">
        <v>1969</v>
      </c>
      <c r="H582" s="23">
        <f t="shared" si="13"/>
        <v>-1.2383635302593676E-2</v>
      </c>
      <c r="I582" s="23">
        <f t="shared" si="13"/>
        <v>0</v>
      </c>
      <c r="J582" s="23">
        <f t="shared" si="13"/>
        <v>-3.7172872369215515E-3</v>
      </c>
    </row>
    <row r="583" spans="1:10" x14ac:dyDescent="0.2">
      <c r="A583" s="2">
        <v>44657</v>
      </c>
      <c r="B583" s="3">
        <v>3457.824951171875</v>
      </c>
      <c r="C583" s="3">
        <v>6141.03125</v>
      </c>
      <c r="D583" s="3">
        <v>6036.70068359375</v>
      </c>
      <c r="E583">
        <v>4009</v>
      </c>
      <c r="F583">
        <v>1955</v>
      </c>
      <c r="G583">
        <v>16053</v>
      </c>
      <c r="H583" s="23">
        <f t="shared" si="13"/>
        <v>-8.537431371327453E-3</v>
      </c>
      <c r="I583" s="23">
        <f t="shared" si="13"/>
        <v>6.2176183744323765E-2</v>
      </c>
      <c r="J583" s="23">
        <f t="shared" si="13"/>
        <v>-2.6569966910271581E-2</v>
      </c>
    </row>
    <row r="584" spans="1:10" x14ac:dyDescent="0.2">
      <c r="A584" s="2">
        <v>44658</v>
      </c>
      <c r="B584" s="3">
        <v>3475.589599609375</v>
      </c>
      <c r="C584" s="3">
        <v>6240.884765625</v>
      </c>
      <c r="D584" s="3">
        <v>6096.2587890625</v>
      </c>
      <c r="E584">
        <v>8178</v>
      </c>
      <c r="F584">
        <v>29</v>
      </c>
      <c r="G584">
        <v>8998</v>
      </c>
      <c r="H584" s="23">
        <f t="shared" si="13"/>
        <v>5.137521039484616E-3</v>
      </c>
      <c r="I584" s="23">
        <f t="shared" si="13"/>
        <v>1.6260056586587135E-2</v>
      </c>
      <c r="J584" s="23">
        <f t="shared" si="13"/>
        <v>9.8660027373254078E-3</v>
      </c>
    </row>
    <row r="585" spans="1:10" x14ac:dyDescent="0.2">
      <c r="A585" s="2">
        <v>44659</v>
      </c>
      <c r="B585" s="3">
        <v>3409.14697265625</v>
      </c>
      <c r="C585" s="3">
        <v>6245.87841796875</v>
      </c>
      <c r="D585" s="3">
        <v>5952.59521484375</v>
      </c>
      <c r="E585">
        <v>32261</v>
      </c>
      <c r="F585">
        <v>5</v>
      </c>
      <c r="G585">
        <v>5132</v>
      </c>
      <c r="H585" s="23">
        <f t="shared" si="13"/>
        <v>-1.9116936867515255E-2</v>
      </c>
      <c r="I585" s="23">
        <f t="shared" si="13"/>
        <v>8.0015134572830604E-4</v>
      </c>
      <c r="J585" s="23">
        <f t="shared" si="13"/>
        <v>-2.3565858863554445E-2</v>
      </c>
    </row>
    <row r="586" spans="1:10" x14ac:dyDescent="0.2">
      <c r="A586" s="2">
        <v>44662</v>
      </c>
      <c r="B586" s="3">
        <v>3299.761962890625</v>
      </c>
      <c r="C586" s="3">
        <v>6214.375</v>
      </c>
      <c r="D586" s="3">
        <v>5673.83984375</v>
      </c>
      <c r="E586">
        <v>110080</v>
      </c>
      <c r="F586">
        <v>164</v>
      </c>
      <c r="G586">
        <v>8040</v>
      </c>
      <c r="H586" s="23">
        <f t="shared" si="13"/>
        <v>-3.208574187119817E-2</v>
      </c>
      <c r="I586" s="23">
        <f t="shared" si="13"/>
        <v>-5.0438730728600278E-3</v>
      </c>
      <c r="J586" s="23">
        <f t="shared" si="13"/>
        <v>-4.6829216674876384E-2</v>
      </c>
    </row>
    <row r="587" spans="1:10" x14ac:dyDescent="0.2">
      <c r="A587" s="2">
        <v>44663</v>
      </c>
      <c r="B587" s="3">
        <v>3319.8642578125</v>
      </c>
      <c r="C587" s="3">
        <v>6214.375</v>
      </c>
      <c r="D587" s="3">
        <v>5576.47265625</v>
      </c>
      <c r="E587">
        <v>101826</v>
      </c>
      <c r="F587">
        <v>0</v>
      </c>
      <c r="G587">
        <v>4343</v>
      </c>
      <c r="H587" s="23">
        <f t="shared" si="13"/>
        <v>6.0920439558813655E-3</v>
      </c>
      <c r="I587" s="23">
        <f t="shared" si="13"/>
        <v>0</v>
      </c>
      <c r="J587" s="23">
        <f t="shared" si="13"/>
        <v>-1.7160721871142481E-2</v>
      </c>
    </row>
    <row r="588" spans="1:10" x14ac:dyDescent="0.2">
      <c r="A588" s="2">
        <v>44664</v>
      </c>
      <c r="B588" s="3">
        <v>3369.78076171875</v>
      </c>
      <c r="C588" s="3">
        <v>5971.27880859375</v>
      </c>
      <c r="D588" s="3">
        <v>5691.17529296875</v>
      </c>
      <c r="E588">
        <v>11272</v>
      </c>
      <c r="F588">
        <v>75</v>
      </c>
      <c r="G588">
        <v>1305</v>
      </c>
      <c r="H588" s="23">
        <f t="shared" si="13"/>
        <v>1.5035706290937423E-2</v>
      </c>
      <c r="I588" s="23">
        <f t="shared" si="13"/>
        <v>-3.9118365307251324E-2</v>
      </c>
      <c r="J588" s="23">
        <f t="shared" si="13"/>
        <v>2.0569030602202165E-2</v>
      </c>
    </row>
    <row r="589" spans="1:10" x14ac:dyDescent="0.2">
      <c r="A589" s="2">
        <v>44669</v>
      </c>
      <c r="B589" s="3">
        <v>3259.526611328125</v>
      </c>
      <c r="C589" s="3">
        <v>5926.82373046875</v>
      </c>
      <c r="D589" s="3">
        <v>5533.14208984375</v>
      </c>
      <c r="E589">
        <v>11730</v>
      </c>
      <c r="F589">
        <v>840</v>
      </c>
      <c r="G589">
        <v>8808</v>
      </c>
      <c r="H589" s="23">
        <f t="shared" si="13"/>
        <v>-3.2718493631137657E-2</v>
      </c>
      <c r="I589" s="23">
        <f t="shared" si="13"/>
        <v>-7.444817023285033E-3</v>
      </c>
      <c r="J589" s="23">
        <f t="shared" si="13"/>
        <v>-2.7768113788419813E-2</v>
      </c>
    </row>
    <row r="590" spans="1:10" x14ac:dyDescent="0.2">
      <c r="A590" s="2">
        <v>44670</v>
      </c>
      <c r="B590" s="3">
        <v>3356.232177734375</v>
      </c>
      <c r="C590" s="3">
        <v>5958.17822265625</v>
      </c>
      <c r="D590" s="3">
        <v>5719.8564453125</v>
      </c>
      <c r="E590">
        <v>39416</v>
      </c>
      <c r="F590">
        <v>360</v>
      </c>
      <c r="G590">
        <v>26067</v>
      </c>
      <c r="H590" s="23">
        <f t="shared" si="13"/>
        <v>2.9668592387054105E-2</v>
      </c>
      <c r="I590" s="23">
        <f t="shared" si="13"/>
        <v>5.2902690569844868E-3</v>
      </c>
      <c r="J590" s="23">
        <f t="shared" si="13"/>
        <v>3.3744724504991552E-2</v>
      </c>
    </row>
    <row r="591" spans="1:10" x14ac:dyDescent="0.2">
      <c r="A591" s="2">
        <v>44671</v>
      </c>
      <c r="B591" s="3">
        <v>3337.668701171875</v>
      </c>
      <c r="C591" s="3">
        <v>5798.74072265625</v>
      </c>
      <c r="D591" s="3">
        <v>5745.12158203125</v>
      </c>
      <c r="E591">
        <v>1761</v>
      </c>
      <c r="F591">
        <v>380</v>
      </c>
      <c r="G591">
        <v>3648</v>
      </c>
      <c r="H591" s="23">
        <f t="shared" ref="H591:J654" si="14">B591/B590-1</f>
        <v>-5.5310465961360133E-3</v>
      </c>
      <c r="I591" s="23">
        <f t="shared" si="14"/>
        <v>-2.6759437875445102E-2</v>
      </c>
      <c r="J591" s="23">
        <f t="shared" si="14"/>
        <v>4.4170927994975351E-3</v>
      </c>
    </row>
    <row r="592" spans="1:10" x14ac:dyDescent="0.2">
      <c r="A592" s="2">
        <v>44672</v>
      </c>
      <c r="B592" s="3">
        <v>3359.269775390625</v>
      </c>
      <c r="C592" s="3">
        <v>5835.47705078125</v>
      </c>
      <c r="D592" s="3">
        <v>5662.115234375</v>
      </c>
      <c r="E592">
        <v>25739</v>
      </c>
      <c r="F592">
        <v>21</v>
      </c>
      <c r="G592">
        <v>8336</v>
      </c>
      <c r="H592" s="23">
        <f t="shared" si="14"/>
        <v>6.4719048391967959E-3</v>
      </c>
      <c r="I592" s="23">
        <f t="shared" si="14"/>
        <v>6.3352251604331666E-3</v>
      </c>
      <c r="J592" s="23">
        <f t="shared" si="14"/>
        <v>-1.4448144651257655E-2</v>
      </c>
    </row>
    <row r="593" spans="1:10" x14ac:dyDescent="0.2">
      <c r="A593" s="2">
        <v>44673</v>
      </c>
      <c r="B593" s="3">
        <v>3289.38037109375</v>
      </c>
      <c r="C593" s="3">
        <v>5670.88720703125</v>
      </c>
      <c r="D593" s="3">
        <v>5578.3203125</v>
      </c>
      <c r="E593">
        <v>2296</v>
      </c>
      <c r="F593">
        <v>150</v>
      </c>
      <c r="G593">
        <v>8589</v>
      </c>
      <c r="H593" s="23">
        <f t="shared" si="14"/>
        <v>-2.0804939457042537E-2</v>
      </c>
      <c r="I593" s="23">
        <f t="shared" si="14"/>
        <v>-2.8205036592160893E-2</v>
      </c>
      <c r="J593" s="23">
        <f t="shared" si="14"/>
        <v>-1.4799225802801907E-2</v>
      </c>
    </row>
    <row r="594" spans="1:10" x14ac:dyDescent="0.2">
      <c r="A594" s="2">
        <v>44676</v>
      </c>
      <c r="B594" s="3">
        <v>3280.998046875</v>
      </c>
      <c r="C594" s="3">
        <v>5670.71728515625</v>
      </c>
      <c r="D594" s="3">
        <v>5652.64794921875</v>
      </c>
      <c r="E594">
        <v>24656</v>
      </c>
      <c r="F594">
        <v>352</v>
      </c>
      <c r="G594">
        <v>4600</v>
      </c>
      <c r="H594" s="23">
        <f t="shared" si="14"/>
        <v>-2.5482988505712845E-3</v>
      </c>
      <c r="I594" s="23">
        <f t="shared" si="14"/>
        <v>-2.9963896088336384E-5</v>
      </c>
      <c r="J594" s="23">
        <f t="shared" si="14"/>
        <v>1.3324375897202589E-2</v>
      </c>
    </row>
    <row r="595" spans="1:10" x14ac:dyDescent="0.2">
      <c r="A595" s="2">
        <v>44677</v>
      </c>
      <c r="B595" s="3">
        <v>3204.114501953125</v>
      </c>
      <c r="C595" s="3">
        <v>5761.80517578125</v>
      </c>
      <c r="D595" s="3">
        <v>5517.2646484375</v>
      </c>
      <c r="E595">
        <v>7149</v>
      </c>
      <c r="F595">
        <v>504</v>
      </c>
      <c r="G595">
        <v>10106</v>
      </c>
      <c r="H595" s="23">
        <f t="shared" si="14"/>
        <v>-2.3432974912954596E-2</v>
      </c>
      <c r="I595" s="23">
        <f t="shared" si="14"/>
        <v>1.6062851671944989E-2</v>
      </c>
      <c r="J595" s="23">
        <f t="shared" si="14"/>
        <v>-2.3950421465741778E-2</v>
      </c>
    </row>
    <row r="596" spans="1:10" x14ac:dyDescent="0.2">
      <c r="A596" s="2">
        <v>44678</v>
      </c>
      <c r="B596" s="3">
        <v>3196.23046875</v>
      </c>
      <c r="C596" s="3">
        <v>5811.51220703125</v>
      </c>
      <c r="D596" s="3">
        <v>5788.06103515625</v>
      </c>
      <c r="E596">
        <v>8824</v>
      </c>
      <c r="F596">
        <v>10</v>
      </c>
      <c r="G596">
        <v>671456150</v>
      </c>
      <c r="H596" s="23">
        <f t="shared" si="14"/>
        <v>-2.4605965855212242E-3</v>
      </c>
      <c r="I596" s="23">
        <f t="shared" si="14"/>
        <v>8.6269892392292213E-3</v>
      </c>
      <c r="J596" s="23">
        <f t="shared" si="14"/>
        <v>4.9081638089526924E-2</v>
      </c>
    </row>
    <row r="597" spans="1:10" x14ac:dyDescent="0.2">
      <c r="A597" s="2">
        <v>44679</v>
      </c>
      <c r="B597" s="3">
        <v>3344.5830078125</v>
      </c>
      <c r="C597" s="3">
        <v>6120.0615234375</v>
      </c>
      <c r="D597" s="3">
        <v>5918.55224609375</v>
      </c>
      <c r="E597">
        <v>17456</v>
      </c>
      <c r="F597">
        <v>1477</v>
      </c>
      <c r="G597">
        <v>20279</v>
      </c>
      <c r="H597" s="23">
        <f t="shared" si="14"/>
        <v>4.641484414624153E-2</v>
      </c>
      <c r="I597" s="23">
        <f t="shared" si="14"/>
        <v>5.3092776099298522E-2</v>
      </c>
      <c r="J597" s="23">
        <f t="shared" si="14"/>
        <v>2.2544892001812977E-2</v>
      </c>
    </row>
    <row r="598" spans="1:10" x14ac:dyDescent="0.2">
      <c r="A598" s="2">
        <v>44680</v>
      </c>
      <c r="B598" s="3">
        <v>3224.635986328125</v>
      </c>
      <c r="C598" s="3">
        <v>5970.6513671875</v>
      </c>
      <c r="D598" s="3">
        <v>5655.2041015625</v>
      </c>
      <c r="E598">
        <v>15398</v>
      </c>
      <c r="F598">
        <v>1534</v>
      </c>
      <c r="G598">
        <v>1625</v>
      </c>
      <c r="H598" s="23">
        <f t="shared" si="14"/>
        <v>-3.5863072079297953E-2</v>
      </c>
      <c r="I598" s="23">
        <f t="shared" si="14"/>
        <v>-2.4413178801849678E-2</v>
      </c>
      <c r="J598" s="23">
        <f t="shared" si="14"/>
        <v>-4.4495365349703553E-2</v>
      </c>
    </row>
    <row r="599" spans="1:10" x14ac:dyDescent="0.2">
      <c r="A599" s="2">
        <v>44683</v>
      </c>
      <c r="B599" s="3">
        <v>3226.944580078125</v>
      </c>
      <c r="C599" s="3">
        <v>5970.6513671875</v>
      </c>
      <c r="D599" s="3">
        <v>5814.005859375</v>
      </c>
      <c r="E599">
        <v>26288</v>
      </c>
      <c r="F599">
        <v>0</v>
      </c>
      <c r="G599">
        <v>6153</v>
      </c>
      <c r="H599" s="23">
        <f t="shared" si="14"/>
        <v>7.1592383133722848E-4</v>
      </c>
      <c r="I599" s="23">
        <f t="shared" si="14"/>
        <v>0</v>
      </c>
      <c r="J599" s="23">
        <f t="shared" si="14"/>
        <v>2.8080641292614672E-2</v>
      </c>
    </row>
    <row r="600" spans="1:10" x14ac:dyDescent="0.2">
      <c r="A600" s="2">
        <v>44684</v>
      </c>
      <c r="B600" s="3">
        <v>3218.1318359375</v>
      </c>
      <c r="C600" s="3">
        <v>5836.47705078125</v>
      </c>
      <c r="D600" s="3">
        <v>5694.98046875</v>
      </c>
      <c r="E600">
        <v>3378</v>
      </c>
      <c r="F600">
        <v>5</v>
      </c>
      <c r="G600">
        <v>3814</v>
      </c>
      <c r="H600" s="23">
        <f t="shared" si="14"/>
        <v>-2.7309871371921091E-3</v>
      </c>
      <c r="I600" s="23">
        <f t="shared" si="14"/>
        <v>-2.2472307986968199E-2</v>
      </c>
      <c r="J600" s="23">
        <f t="shared" si="14"/>
        <v>-2.047218277791607E-2</v>
      </c>
    </row>
    <row r="601" spans="1:10" x14ac:dyDescent="0.2">
      <c r="A601" s="2">
        <v>44685</v>
      </c>
      <c r="B601" s="3">
        <v>3321.043212890625</v>
      </c>
      <c r="C601" s="3">
        <v>5891.33642578125</v>
      </c>
      <c r="D601" s="3">
        <v>5810.611328125</v>
      </c>
      <c r="E601">
        <v>11134</v>
      </c>
      <c r="F601">
        <v>705</v>
      </c>
      <c r="G601">
        <v>4354</v>
      </c>
      <c r="H601" s="23">
        <f t="shared" si="14"/>
        <v>3.1978608148955701E-2</v>
      </c>
      <c r="I601" s="23">
        <f t="shared" si="14"/>
        <v>9.3993987336344897E-3</v>
      </c>
      <c r="J601" s="23">
        <f t="shared" si="14"/>
        <v>2.030399577478792E-2</v>
      </c>
    </row>
    <row r="602" spans="1:10" x14ac:dyDescent="0.2">
      <c r="A602" s="2">
        <v>44686</v>
      </c>
      <c r="B602" s="3">
        <v>3159.97216796875</v>
      </c>
      <c r="C602" s="3">
        <v>5888.19970703125</v>
      </c>
      <c r="D602" s="3">
        <v>5588.76513671875</v>
      </c>
      <c r="E602">
        <v>28106</v>
      </c>
      <c r="F602">
        <v>264</v>
      </c>
      <c r="G602">
        <v>5575</v>
      </c>
      <c r="H602" s="23">
        <f t="shared" si="14"/>
        <v>-4.8500135227592889E-2</v>
      </c>
      <c r="I602" s="23">
        <f t="shared" si="14"/>
        <v>-5.3242906588624184E-4</v>
      </c>
      <c r="J602" s="23">
        <f t="shared" si="14"/>
        <v>-3.8179492462772635E-2</v>
      </c>
    </row>
    <row r="603" spans="1:10" x14ac:dyDescent="0.2">
      <c r="A603" s="2">
        <v>44687</v>
      </c>
      <c r="B603" s="3">
        <v>3173.63134765625</v>
      </c>
      <c r="C603" s="3">
        <v>5888.19970703125</v>
      </c>
      <c r="D603" s="3">
        <v>5512.5107421875</v>
      </c>
      <c r="E603">
        <v>6154</v>
      </c>
      <c r="F603">
        <v>0</v>
      </c>
      <c r="G603">
        <v>4311</v>
      </c>
      <c r="H603" s="23">
        <f t="shared" si="14"/>
        <v>4.3225632889924981E-3</v>
      </c>
      <c r="I603" s="23">
        <f t="shared" si="14"/>
        <v>0</v>
      </c>
      <c r="J603" s="23">
        <f t="shared" si="14"/>
        <v>-1.3644229568755883E-2</v>
      </c>
    </row>
    <row r="604" spans="1:10" x14ac:dyDescent="0.2">
      <c r="A604" s="2">
        <v>44690</v>
      </c>
      <c r="B604" s="3">
        <v>3092.025146484375</v>
      </c>
      <c r="C604" s="3">
        <v>5891.396484375</v>
      </c>
      <c r="D604" s="3">
        <v>5370.236328125</v>
      </c>
      <c r="E604">
        <v>12547</v>
      </c>
      <c r="F604">
        <v>526</v>
      </c>
      <c r="G604">
        <v>7309</v>
      </c>
      <c r="H604" s="23">
        <f t="shared" si="14"/>
        <v>-2.571382502638242E-2</v>
      </c>
      <c r="I604" s="23">
        <f t="shared" si="14"/>
        <v>5.4291252043170424E-4</v>
      </c>
      <c r="J604" s="23">
        <f t="shared" si="14"/>
        <v>-2.5809367222392354E-2</v>
      </c>
    </row>
    <row r="605" spans="1:10" x14ac:dyDescent="0.2">
      <c r="A605" s="2">
        <v>44691</v>
      </c>
      <c r="B605" s="3">
        <v>3147.322021484375</v>
      </c>
      <c r="C605" s="3">
        <v>5828.48779296875</v>
      </c>
      <c r="D605" s="3">
        <v>5484.189453125</v>
      </c>
      <c r="E605">
        <v>7151</v>
      </c>
      <c r="F605">
        <v>19</v>
      </c>
      <c r="G605">
        <v>11869</v>
      </c>
      <c r="H605" s="23">
        <f t="shared" si="14"/>
        <v>1.7883708049034608E-2</v>
      </c>
      <c r="I605" s="23">
        <f t="shared" si="14"/>
        <v>-1.0678061062957656E-2</v>
      </c>
      <c r="J605" s="23">
        <f t="shared" si="14"/>
        <v>2.1219387385840838E-2</v>
      </c>
    </row>
    <row r="606" spans="1:10" x14ac:dyDescent="0.2">
      <c r="A606" s="2">
        <v>44692</v>
      </c>
      <c r="B606" s="3">
        <v>2969.44287109375</v>
      </c>
      <c r="C606" s="3">
        <v>5824.18359375</v>
      </c>
      <c r="D606" s="3">
        <v>5268.45654296875</v>
      </c>
      <c r="E606">
        <v>22206</v>
      </c>
      <c r="F606">
        <v>300</v>
      </c>
      <c r="G606">
        <v>10272</v>
      </c>
      <c r="H606" s="23">
        <f t="shared" si="14"/>
        <v>-5.6517620115253298E-2</v>
      </c>
      <c r="I606" s="23">
        <f t="shared" si="14"/>
        <v>-7.3847614881217272E-4</v>
      </c>
      <c r="J606" s="23">
        <f t="shared" si="14"/>
        <v>-3.9337246096288858E-2</v>
      </c>
    </row>
    <row r="607" spans="1:10" x14ac:dyDescent="0.2">
      <c r="A607" s="2">
        <v>44693</v>
      </c>
      <c r="B607" s="3">
        <v>2862.9072265625</v>
      </c>
      <c r="C607" s="3">
        <v>5840.69970703125</v>
      </c>
      <c r="D607" s="3">
        <v>5162.37158203125</v>
      </c>
      <c r="E607">
        <v>44271</v>
      </c>
      <c r="F607">
        <v>801</v>
      </c>
      <c r="G607">
        <v>9678</v>
      </c>
      <c r="H607" s="23">
        <f t="shared" si="14"/>
        <v>-3.5877317448444135E-2</v>
      </c>
      <c r="I607" s="23">
        <f t="shared" si="14"/>
        <v>2.8357817049198264E-3</v>
      </c>
      <c r="J607" s="23">
        <f t="shared" si="14"/>
        <v>-2.0135870927716071E-2</v>
      </c>
    </row>
    <row r="608" spans="1:10" x14ac:dyDescent="0.2">
      <c r="A608" s="2">
        <v>44694</v>
      </c>
      <c r="B608" s="3">
        <v>2946.740478515625</v>
      </c>
      <c r="C608" s="3">
        <v>5841.6787109375</v>
      </c>
      <c r="D608" s="3">
        <v>5234.533203125</v>
      </c>
      <c r="E608">
        <v>28616</v>
      </c>
      <c r="F608">
        <v>0</v>
      </c>
      <c r="G608">
        <v>7051</v>
      </c>
      <c r="H608" s="23">
        <f t="shared" si="14"/>
        <v>2.9282559761387716E-2</v>
      </c>
      <c r="I608" s="23">
        <f t="shared" si="14"/>
        <v>1.6761757244099229E-4</v>
      </c>
      <c r="J608" s="23">
        <f t="shared" si="14"/>
        <v>1.397838569872123E-2</v>
      </c>
    </row>
    <row r="609" spans="1:10" x14ac:dyDescent="0.2">
      <c r="A609" s="2">
        <v>44697</v>
      </c>
      <c r="B609" s="3">
        <v>2909.869873046875</v>
      </c>
      <c r="C609" s="3">
        <v>6011.97900390625</v>
      </c>
      <c r="D609" s="3">
        <v>5237.009765625</v>
      </c>
      <c r="E609">
        <v>9142</v>
      </c>
      <c r="F609">
        <v>83</v>
      </c>
      <c r="G609">
        <v>2270</v>
      </c>
      <c r="H609" s="23">
        <f t="shared" si="14"/>
        <v>-1.2512335489864079E-2</v>
      </c>
      <c r="I609" s="23">
        <f t="shared" si="14"/>
        <v>2.9152629132083829E-2</v>
      </c>
      <c r="J609" s="23">
        <f t="shared" si="14"/>
        <v>4.7312002883503901E-4</v>
      </c>
    </row>
    <row r="610" spans="1:10" x14ac:dyDescent="0.2">
      <c r="A610" s="2">
        <v>44698</v>
      </c>
      <c r="B610" s="3">
        <v>2973.07958984375</v>
      </c>
      <c r="C610" s="3">
        <v>5973.22802734375</v>
      </c>
      <c r="D610" s="3">
        <v>5308.5205078125</v>
      </c>
      <c r="E610">
        <v>6491</v>
      </c>
      <c r="F610">
        <v>25</v>
      </c>
      <c r="G610">
        <v>13658</v>
      </c>
      <c r="H610" s="23">
        <f t="shared" si="14"/>
        <v>2.1722523533565852E-2</v>
      </c>
      <c r="I610" s="23">
        <f t="shared" si="14"/>
        <v>-6.4456273944606401E-3</v>
      </c>
      <c r="J610" s="23">
        <f t="shared" si="14"/>
        <v>1.3654880435183925E-2</v>
      </c>
    </row>
    <row r="611" spans="1:10" x14ac:dyDescent="0.2">
      <c r="A611" s="2">
        <v>44699</v>
      </c>
      <c r="B611" s="3">
        <v>2817.2734375</v>
      </c>
      <c r="C611" s="3">
        <v>5973.22802734375</v>
      </c>
      <c r="D611" s="3">
        <v>5083.6044921875</v>
      </c>
      <c r="E611">
        <v>18007</v>
      </c>
      <c r="F611">
        <v>0</v>
      </c>
      <c r="G611">
        <v>2736</v>
      </c>
      <c r="H611" s="23">
        <f t="shared" si="14"/>
        <v>-5.2405644596934087E-2</v>
      </c>
      <c r="I611" s="23">
        <f t="shared" si="14"/>
        <v>0</v>
      </c>
      <c r="J611" s="23">
        <f t="shared" si="14"/>
        <v>-4.2368870063512643E-2</v>
      </c>
    </row>
    <row r="612" spans="1:10" x14ac:dyDescent="0.2">
      <c r="A612" s="2">
        <v>44700</v>
      </c>
      <c r="B612" s="3">
        <v>2733.080078125</v>
      </c>
      <c r="C612" s="3">
        <v>5767.63427734375</v>
      </c>
      <c r="D612" s="3">
        <v>5047.81982421875</v>
      </c>
      <c r="E612">
        <v>20537</v>
      </c>
      <c r="F612">
        <v>467</v>
      </c>
      <c r="G612">
        <v>3228</v>
      </c>
      <c r="H612" s="23">
        <f t="shared" si="14"/>
        <v>-2.9884695697025343E-2</v>
      </c>
      <c r="I612" s="23">
        <f t="shared" si="14"/>
        <v>-3.4419203328392989E-2</v>
      </c>
      <c r="J612" s="23">
        <f t="shared" si="14"/>
        <v>-7.0392313217411129E-3</v>
      </c>
    </row>
    <row r="613" spans="1:10" x14ac:dyDescent="0.2">
      <c r="A613" s="2">
        <v>44701</v>
      </c>
      <c r="B613" s="3">
        <v>2718.810791015625</v>
      </c>
      <c r="C613" s="3">
        <v>5872.35986328125</v>
      </c>
      <c r="D613" s="3">
        <v>4974.81103515625</v>
      </c>
      <c r="E613">
        <v>21286</v>
      </c>
      <c r="F613">
        <v>756</v>
      </c>
      <c r="G613">
        <v>4788</v>
      </c>
      <c r="H613" s="23">
        <f t="shared" si="14"/>
        <v>-5.2209546378034766E-3</v>
      </c>
      <c r="I613" s="23">
        <f t="shared" si="14"/>
        <v>1.8157459523548525E-2</v>
      </c>
      <c r="J613" s="23">
        <f t="shared" si="14"/>
        <v>-1.4463430075735584E-2</v>
      </c>
    </row>
    <row r="614" spans="1:10" x14ac:dyDescent="0.2">
      <c r="A614" s="2">
        <v>44704</v>
      </c>
      <c r="B614" s="3">
        <v>2828.124267578125</v>
      </c>
      <c r="C614" s="3">
        <v>5994.2509765625</v>
      </c>
      <c r="D614" s="3">
        <v>5147.26416015625</v>
      </c>
      <c r="E614">
        <v>10000</v>
      </c>
      <c r="F614">
        <v>52</v>
      </c>
      <c r="G614">
        <v>6535</v>
      </c>
      <c r="H614" s="23">
        <f t="shared" si="14"/>
        <v>4.0206356736455895E-2</v>
      </c>
      <c r="I614" s="23">
        <f t="shared" si="14"/>
        <v>2.0756751309369159E-2</v>
      </c>
      <c r="J614" s="23">
        <f t="shared" si="14"/>
        <v>3.4665261410192105E-2</v>
      </c>
    </row>
    <row r="615" spans="1:10" x14ac:dyDescent="0.2">
      <c r="A615" s="2">
        <v>44705</v>
      </c>
      <c r="B615" s="3">
        <v>2780.82177734375</v>
      </c>
      <c r="C615" s="3">
        <v>5990.1875</v>
      </c>
      <c r="D615" s="3">
        <v>5147.34375</v>
      </c>
      <c r="E615">
        <v>7845</v>
      </c>
      <c r="F615">
        <v>30</v>
      </c>
      <c r="G615">
        <v>3561</v>
      </c>
      <c r="H615" s="23">
        <f t="shared" si="14"/>
        <v>-1.6725746734913671E-2</v>
      </c>
      <c r="I615" s="23">
        <f t="shared" si="14"/>
        <v>-6.7789563339748504E-4</v>
      </c>
      <c r="J615" s="23">
        <f t="shared" si="14"/>
        <v>1.5462552780176608E-5</v>
      </c>
    </row>
    <row r="616" spans="1:10" x14ac:dyDescent="0.2">
      <c r="A616" s="2">
        <v>44706</v>
      </c>
      <c r="B616" s="3">
        <v>2779.892822265625</v>
      </c>
      <c r="C616" s="3">
        <v>5990.1875</v>
      </c>
      <c r="D616" s="3">
        <v>5188.212890625</v>
      </c>
      <c r="E616">
        <v>4250</v>
      </c>
      <c r="F616">
        <v>0</v>
      </c>
      <c r="G616">
        <v>6221</v>
      </c>
      <c r="H616" s="23">
        <f t="shared" si="14"/>
        <v>-3.3405775432771012E-4</v>
      </c>
      <c r="I616" s="23">
        <f t="shared" si="14"/>
        <v>0</v>
      </c>
      <c r="J616" s="23">
        <f t="shared" si="14"/>
        <v>7.9398506511245692E-3</v>
      </c>
    </row>
    <row r="617" spans="1:10" x14ac:dyDescent="0.2">
      <c r="A617" s="2">
        <v>44707</v>
      </c>
      <c r="B617" s="3">
        <v>2845.37060546875</v>
      </c>
      <c r="C617" s="3">
        <v>6180.01171875</v>
      </c>
      <c r="D617" s="3">
        <v>5263.8974609375</v>
      </c>
      <c r="E617">
        <v>13460</v>
      </c>
      <c r="F617">
        <v>72</v>
      </c>
      <c r="G617">
        <v>2504</v>
      </c>
      <c r="H617" s="23">
        <f t="shared" si="14"/>
        <v>2.3554067508890553E-2</v>
      </c>
      <c r="I617" s="23">
        <f t="shared" si="14"/>
        <v>3.1689194829043421E-2</v>
      </c>
      <c r="J617" s="23">
        <f t="shared" si="14"/>
        <v>1.4587791963830199E-2</v>
      </c>
    </row>
    <row r="618" spans="1:10" x14ac:dyDescent="0.2">
      <c r="A618" s="2">
        <v>44708</v>
      </c>
      <c r="B618" s="3">
        <v>2914.7158203125</v>
      </c>
      <c r="C618" s="3">
        <v>6287.87158203125</v>
      </c>
      <c r="D618" s="3">
        <v>5341.1396484375</v>
      </c>
      <c r="E618">
        <v>82035</v>
      </c>
      <c r="F618">
        <v>160</v>
      </c>
      <c r="G618">
        <v>40604</v>
      </c>
      <c r="H618" s="23">
        <f t="shared" si="14"/>
        <v>2.4371241732261462E-2</v>
      </c>
      <c r="I618" s="23">
        <f t="shared" si="14"/>
        <v>1.7453019215805998E-2</v>
      </c>
      <c r="J618" s="23">
        <f t="shared" si="14"/>
        <v>1.4673953676567875E-2</v>
      </c>
    </row>
    <row r="619" spans="1:10" x14ac:dyDescent="0.2">
      <c r="A619" s="2">
        <v>44711</v>
      </c>
      <c r="B619" s="3">
        <v>2897.36962890625</v>
      </c>
      <c r="C619" s="3">
        <v>6287.87158203125</v>
      </c>
      <c r="D619" s="3">
        <v>5373.23974609375</v>
      </c>
      <c r="E619">
        <v>446</v>
      </c>
      <c r="F619">
        <v>0</v>
      </c>
      <c r="G619">
        <v>159</v>
      </c>
      <c r="H619" s="23">
        <f t="shared" si="14"/>
        <v>-5.9512461850879106E-3</v>
      </c>
      <c r="I619" s="23">
        <f t="shared" si="14"/>
        <v>0</v>
      </c>
      <c r="J619" s="23">
        <f t="shared" si="14"/>
        <v>6.0099716107666623E-3</v>
      </c>
    </row>
    <row r="620" spans="1:10" x14ac:dyDescent="0.2">
      <c r="A620" s="2">
        <v>44712</v>
      </c>
      <c r="B620" s="3">
        <v>2933.91064453125</v>
      </c>
      <c r="C620" s="3">
        <v>6110.51220703125</v>
      </c>
      <c r="D620" s="3">
        <v>5373.75927734375</v>
      </c>
      <c r="E620">
        <v>133327</v>
      </c>
      <c r="F620">
        <v>356</v>
      </c>
      <c r="G620">
        <v>5295</v>
      </c>
      <c r="H620" s="23">
        <f t="shared" si="14"/>
        <v>1.2611789417698249E-2</v>
      </c>
      <c r="I620" s="23">
        <f t="shared" si="14"/>
        <v>-2.8206583529287843E-2</v>
      </c>
      <c r="J620" s="23">
        <f t="shared" si="14"/>
        <v>9.6688641220143978E-5</v>
      </c>
    </row>
    <row r="621" spans="1:10" x14ac:dyDescent="0.2">
      <c r="A621" s="2">
        <v>44713</v>
      </c>
      <c r="B621" s="3">
        <v>2943.79296875</v>
      </c>
      <c r="C621" s="3">
        <v>6110.51220703125</v>
      </c>
      <c r="D621" s="3">
        <v>5387.22265625</v>
      </c>
      <c r="E621">
        <v>63556</v>
      </c>
      <c r="F621">
        <v>0</v>
      </c>
      <c r="G621">
        <v>2559</v>
      </c>
      <c r="H621" s="23">
        <f t="shared" si="14"/>
        <v>3.368311246005451E-3</v>
      </c>
      <c r="I621" s="23">
        <f t="shared" si="14"/>
        <v>0</v>
      </c>
      <c r="J621" s="23">
        <f t="shared" si="14"/>
        <v>2.505393005416634E-3</v>
      </c>
    </row>
    <row r="622" spans="1:10" x14ac:dyDescent="0.2">
      <c r="A622" s="2">
        <v>44714</v>
      </c>
      <c r="B622" s="3">
        <v>2942.684326171875</v>
      </c>
      <c r="C622" s="3">
        <v>6110.51220703125</v>
      </c>
      <c r="D622" s="3">
        <v>5343.6181640625</v>
      </c>
      <c r="E622">
        <v>8375</v>
      </c>
      <c r="F622">
        <v>0</v>
      </c>
      <c r="G622">
        <v>10717</v>
      </c>
      <c r="H622" s="23">
        <f t="shared" si="14"/>
        <v>-3.7660344660572775E-4</v>
      </c>
      <c r="I622" s="23">
        <f t="shared" si="14"/>
        <v>0</v>
      </c>
      <c r="J622" s="23">
        <f t="shared" si="14"/>
        <v>-8.0940579162644966E-3</v>
      </c>
    </row>
    <row r="623" spans="1:10" x14ac:dyDescent="0.2">
      <c r="A623" s="2">
        <v>44715</v>
      </c>
      <c r="B623" s="3">
        <v>2840.774658203125</v>
      </c>
      <c r="C623" s="3">
        <v>5918.349609375</v>
      </c>
      <c r="D623" s="3">
        <v>5295.1572265625</v>
      </c>
      <c r="E623">
        <v>11856</v>
      </c>
      <c r="F623">
        <v>1688</v>
      </c>
      <c r="G623">
        <v>7032</v>
      </c>
      <c r="H623" s="23">
        <f t="shared" si="14"/>
        <v>-3.4631532530478348E-2</v>
      </c>
      <c r="I623" s="23">
        <f t="shared" si="14"/>
        <v>-3.1447870676885703E-2</v>
      </c>
      <c r="J623" s="23">
        <f t="shared" si="14"/>
        <v>-9.0689371905191551E-3</v>
      </c>
    </row>
    <row r="624" spans="1:10" x14ac:dyDescent="0.2">
      <c r="A624" s="2">
        <v>44718</v>
      </c>
      <c r="B624" s="3">
        <v>2858.450439453125</v>
      </c>
      <c r="C624" s="3">
        <v>5918.349609375</v>
      </c>
      <c r="D624" s="3">
        <v>5249.0966796875</v>
      </c>
      <c r="E624">
        <v>213337</v>
      </c>
      <c r="F624">
        <v>0</v>
      </c>
      <c r="G624">
        <v>6108</v>
      </c>
      <c r="H624" s="23">
        <f t="shared" si="14"/>
        <v>6.2221694350022005E-3</v>
      </c>
      <c r="I624" s="23">
        <f t="shared" si="14"/>
        <v>0</v>
      </c>
      <c r="J624" s="23">
        <f t="shared" si="14"/>
        <v>-8.6986174166733266E-3</v>
      </c>
    </row>
    <row r="625" spans="1:10" x14ac:dyDescent="0.2">
      <c r="A625" s="2">
        <v>44719</v>
      </c>
      <c r="B625" s="3">
        <v>2908.39111328125</v>
      </c>
      <c r="C625" s="3">
        <v>5918.349609375</v>
      </c>
      <c r="D625" s="3">
        <v>5349.79736328125</v>
      </c>
      <c r="E625">
        <v>7580</v>
      </c>
      <c r="F625">
        <v>0</v>
      </c>
      <c r="G625">
        <v>756</v>
      </c>
      <c r="H625" s="23">
        <f t="shared" si="14"/>
        <v>1.7471240060289217E-2</v>
      </c>
      <c r="I625" s="23">
        <f t="shared" si="14"/>
        <v>0</v>
      </c>
      <c r="J625" s="23">
        <f t="shared" si="14"/>
        <v>1.9184383473718869E-2</v>
      </c>
    </row>
    <row r="626" spans="1:10" x14ac:dyDescent="0.2">
      <c r="A626" s="2">
        <v>44720</v>
      </c>
      <c r="B626" s="3">
        <v>2893.7724609375</v>
      </c>
      <c r="C626" s="3">
        <v>5918.349609375</v>
      </c>
      <c r="D626" s="3">
        <v>5256.55712890625</v>
      </c>
      <c r="E626">
        <v>4268</v>
      </c>
      <c r="F626">
        <v>0</v>
      </c>
      <c r="G626">
        <v>3894</v>
      </c>
      <c r="H626" s="23">
        <f t="shared" si="14"/>
        <v>-5.0263708608493385E-3</v>
      </c>
      <c r="I626" s="23">
        <f t="shared" si="14"/>
        <v>0</v>
      </c>
      <c r="J626" s="23">
        <f t="shared" si="14"/>
        <v>-1.7428741322982E-2</v>
      </c>
    </row>
    <row r="627" spans="1:10" x14ac:dyDescent="0.2">
      <c r="A627" s="2">
        <v>44721</v>
      </c>
      <c r="B627" s="3">
        <v>2816.473876953125</v>
      </c>
      <c r="C627" s="3">
        <v>5999.734375</v>
      </c>
      <c r="D627" s="3">
        <v>5213.71044921875</v>
      </c>
      <c r="E627">
        <v>5958</v>
      </c>
      <c r="F627">
        <v>410</v>
      </c>
      <c r="G627">
        <v>2190</v>
      </c>
      <c r="H627" s="23">
        <f t="shared" si="14"/>
        <v>-2.6712046309035786E-2</v>
      </c>
      <c r="I627" s="23">
        <f t="shared" si="14"/>
        <v>1.3751260232427232E-2</v>
      </c>
      <c r="J627" s="23">
        <f t="shared" si="14"/>
        <v>-8.1510917957844375E-3</v>
      </c>
    </row>
    <row r="628" spans="1:10" x14ac:dyDescent="0.2">
      <c r="A628" s="2">
        <v>44722</v>
      </c>
      <c r="B628" s="3">
        <v>2756.470703125</v>
      </c>
      <c r="C628" s="3">
        <v>5982.267578125</v>
      </c>
      <c r="D628" s="3">
        <v>5060.99267578125</v>
      </c>
      <c r="E628">
        <v>65309</v>
      </c>
      <c r="F628">
        <v>10</v>
      </c>
      <c r="G628">
        <v>5277</v>
      </c>
      <c r="H628" s="23">
        <f t="shared" si="14"/>
        <v>-2.1304360150159352E-2</v>
      </c>
      <c r="I628" s="23">
        <f t="shared" si="14"/>
        <v>-2.9112616964813709E-3</v>
      </c>
      <c r="J628" s="23">
        <f t="shared" si="14"/>
        <v>-2.9291571698306318E-2</v>
      </c>
    </row>
    <row r="629" spans="1:10" x14ac:dyDescent="0.2">
      <c r="A629" s="2">
        <v>44725</v>
      </c>
      <c r="B629" s="3">
        <v>2700.205810546875</v>
      </c>
      <c r="C629" s="3">
        <v>5982.267578125</v>
      </c>
      <c r="D629" s="3">
        <v>4962.56640625</v>
      </c>
      <c r="E629">
        <v>56503</v>
      </c>
      <c r="F629">
        <v>0</v>
      </c>
      <c r="G629">
        <v>3609</v>
      </c>
      <c r="H629" s="23">
        <f t="shared" si="14"/>
        <v>-2.0411932009412492E-2</v>
      </c>
      <c r="I629" s="23">
        <f t="shared" si="14"/>
        <v>0</v>
      </c>
      <c r="J629" s="23">
        <f t="shared" si="14"/>
        <v>-1.9448016592131578E-2</v>
      </c>
    </row>
    <row r="630" spans="1:10" x14ac:dyDescent="0.2">
      <c r="A630" s="2">
        <v>44726</v>
      </c>
      <c r="B630" s="3">
        <v>2739.085205078125</v>
      </c>
      <c r="C630" s="3">
        <v>5979.140625</v>
      </c>
      <c r="D630" s="3">
        <v>5049.3876953125</v>
      </c>
      <c r="E630">
        <v>59117</v>
      </c>
      <c r="F630">
        <v>340</v>
      </c>
      <c r="G630">
        <v>3546</v>
      </c>
      <c r="H630" s="23">
        <f t="shared" si="14"/>
        <v>1.4398678196820835E-2</v>
      </c>
      <c r="I630" s="23">
        <f t="shared" si="14"/>
        <v>-5.2270365445272748E-4</v>
      </c>
      <c r="J630" s="23">
        <f t="shared" si="14"/>
        <v>1.7495239751986968E-2</v>
      </c>
    </row>
    <row r="631" spans="1:10" x14ac:dyDescent="0.2">
      <c r="A631" s="2">
        <v>44727</v>
      </c>
      <c r="B631" s="3">
        <v>2753.873291015625</v>
      </c>
      <c r="C631" s="3">
        <v>6019.21923828125</v>
      </c>
      <c r="D631" s="3">
        <v>5124.30322265625</v>
      </c>
      <c r="E631">
        <v>10327</v>
      </c>
      <c r="F631">
        <v>7</v>
      </c>
      <c r="G631">
        <v>2872</v>
      </c>
      <c r="H631" s="23">
        <f t="shared" si="14"/>
        <v>5.3989141740036217E-3</v>
      </c>
      <c r="I631" s="23">
        <f t="shared" si="14"/>
        <v>6.7030725308037109E-3</v>
      </c>
      <c r="J631" s="23">
        <f t="shared" si="14"/>
        <v>1.4836556799410872E-2</v>
      </c>
    </row>
    <row r="632" spans="1:10" x14ac:dyDescent="0.2">
      <c r="A632" s="2">
        <v>44728</v>
      </c>
      <c r="B632" s="3">
        <v>2640.34326171875</v>
      </c>
      <c r="C632" s="3">
        <v>6019.21923828125</v>
      </c>
      <c r="D632" s="3">
        <v>4982.06103515625</v>
      </c>
      <c r="E632">
        <v>110827</v>
      </c>
      <c r="F632">
        <v>0</v>
      </c>
      <c r="G632">
        <v>3067</v>
      </c>
      <c r="H632" s="23">
        <f t="shared" si="14"/>
        <v>-4.1225582043756703E-2</v>
      </c>
      <c r="I632" s="23">
        <f t="shared" si="14"/>
        <v>0</v>
      </c>
      <c r="J632" s="23">
        <f t="shared" si="14"/>
        <v>-2.7758347099972491E-2</v>
      </c>
    </row>
    <row r="633" spans="1:10" x14ac:dyDescent="0.2">
      <c r="A633" s="2">
        <v>44729</v>
      </c>
      <c r="B633" s="3">
        <v>2680.91064453125</v>
      </c>
      <c r="C633" s="3">
        <v>6019.21923828125</v>
      </c>
      <c r="D633" s="3">
        <v>5073.6171875</v>
      </c>
      <c r="E633">
        <v>15894</v>
      </c>
      <c r="F633">
        <v>0</v>
      </c>
      <c r="G633">
        <v>3576</v>
      </c>
      <c r="H633" s="23">
        <f t="shared" si="14"/>
        <v>1.536443514775887E-2</v>
      </c>
      <c r="I633" s="23">
        <f t="shared" si="14"/>
        <v>0</v>
      </c>
      <c r="J633" s="23">
        <f t="shared" si="14"/>
        <v>1.8377163928277485E-2</v>
      </c>
    </row>
    <row r="634" spans="1:10" x14ac:dyDescent="0.2">
      <c r="A634" s="2">
        <v>44732</v>
      </c>
      <c r="B634" s="3">
        <v>2672.886962890625</v>
      </c>
      <c r="C634" s="3">
        <v>6019.21923828125</v>
      </c>
      <c r="D634" s="3">
        <v>5076.61279296875</v>
      </c>
      <c r="E634">
        <v>631</v>
      </c>
      <c r="F634">
        <v>0</v>
      </c>
      <c r="G634">
        <v>44</v>
      </c>
      <c r="H634" s="23">
        <f t="shared" si="14"/>
        <v>-2.9928940962625772E-3</v>
      </c>
      <c r="I634" s="23">
        <f t="shared" si="14"/>
        <v>0</v>
      </c>
      <c r="J634" s="23">
        <f t="shared" si="14"/>
        <v>5.904279645161381E-4</v>
      </c>
    </row>
    <row r="635" spans="1:10" x14ac:dyDescent="0.2">
      <c r="A635" s="2">
        <v>44733</v>
      </c>
      <c r="B635" s="3">
        <v>2735.99755859375</v>
      </c>
      <c r="C635" s="3">
        <v>6019.21923828125</v>
      </c>
      <c r="D635" s="3">
        <v>5113.6669921875</v>
      </c>
      <c r="E635">
        <v>88704</v>
      </c>
      <c r="F635">
        <v>0</v>
      </c>
      <c r="G635">
        <v>4853</v>
      </c>
      <c r="H635" s="23">
        <f t="shared" si="14"/>
        <v>2.3611397181896976E-2</v>
      </c>
      <c r="I635" s="23">
        <f t="shared" si="14"/>
        <v>0</v>
      </c>
      <c r="J635" s="23">
        <f t="shared" si="14"/>
        <v>7.2990004812010234E-3</v>
      </c>
    </row>
    <row r="636" spans="1:10" x14ac:dyDescent="0.2">
      <c r="A636" s="2">
        <v>44734</v>
      </c>
      <c r="B636" s="3">
        <v>2715.36376953125</v>
      </c>
      <c r="C636" s="3">
        <v>6118.291015625</v>
      </c>
      <c r="D636" s="3">
        <v>5063.6103515625</v>
      </c>
      <c r="E636">
        <v>78869</v>
      </c>
      <c r="F636">
        <v>2598</v>
      </c>
      <c r="G636">
        <v>2193</v>
      </c>
      <c r="H636" s="23">
        <f t="shared" si="14"/>
        <v>-7.5415962991960406E-3</v>
      </c>
      <c r="I636" s="23">
        <f t="shared" si="14"/>
        <v>1.6459240546293774E-2</v>
      </c>
      <c r="J636" s="23">
        <f t="shared" si="14"/>
        <v>-9.7887955358600953E-3</v>
      </c>
    </row>
    <row r="637" spans="1:10" x14ac:dyDescent="0.2">
      <c r="A637" s="2">
        <v>44735</v>
      </c>
      <c r="B637" s="3">
        <v>2767.11328125</v>
      </c>
      <c r="C637" s="3">
        <v>6118.291015625</v>
      </c>
      <c r="D637" s="3">
        <v>5181.72998046875</v>
      </c>
      <c r="E637">
        <v>5797</v>
      </c>
      <c r="F637">
        <v>0</v>
      </c>
      <c r="G637">
        <v>6571</v>
      </c>
      <c r="H637" s="23">
        <f t="shared" si="14"/>
        <v>1.9058040141591626E-2</v>
      </c>
      <c r="I637" s="23">
        <f t="shared" si="14"/>
        <v>0</v>
      </c>
      <c r="J637" s="23">
        <f t="shared" si="14"/>
        <v>2.332715606164304E-2</v>
      </c>
    </row>
    <row r="638" spans="1:10" x14ac:dyDescent="0.2">
      <c r="A638" s="2">
        <v>44736</v>
      </c>
      <c r="B638" s="3">
        <v>2797.17919921875</v>
      </c>
      <c r="C638" s="3">
        <v>6392.5166015625</v>
      </c>
      <c r="D638" s="3">
        <v>5277.83056640625</v>
      </c>
      <c r="E638">
        <v>15004</v>
      </c>
      <c r="F638">
        <v>2910</v>
      </c>
      <c r="G638">
        <v>26518</v>
      </c>
      <c r="H638" s="23">
        <f t="shared" si="14"/>
        <v>1.0865445290034526E-2</v>
      </c>
      <c r="I638" s="23">
        <f t="shared" si="14"/>
        <v>4.4820618247346733E-2</v>
      </c>
      <c r="J638" s="23">
        <f t="shared" si="14"/>
        <v>1.8546042788745831E-2</v>
      </c>
    </row>
    <row r="639" spans="1:10" x14ac:dyDescent="0.2">
      <c r="A639" s="2">
        <v>44739</v>
      </c>
      <c r="B639" s="3">
        <v>2812.18701171875</v>
      </c>
      <c r="C639" s="3">
        <v>6521.56982421875</v>
      </c>
      <c r="D639" s="3">
        <v>5266.26513671875</v>
      </c>
      <c r="E639">
        <v>16648</v>
      </c>
      <c r="F639">
        <v>10</v>
      </c>
      <c r="G639">
        <v>2052</v>
      </c>
      <c r="H639" s="23">
        <f t="shared" si="14"/>
        <v>5.3653382322418341E-3</v>
      </c>
      <c r="I639" s="23">
        <f t="shared" si="14"/>
        <v>2.0188171685734169E-2</v>
      </c>
      <c r="J639" s="23">
        <f t="shared" si="14"/>
        <v>-2.1913226546367293E-3</v>
      </c>
    </row>
    <row r="640" spans="1:10" x14ac:dyDescent="0.2">
      <c r="A640" s="2">
        <v>44740</v>
      </c>
      <c r="B640" s="3">
        <v>2771.5791015625</v>
      </c>
      <c r="C640" s="3">
        <v>6521.56982421875</v>
      </c>
      <c r="D640" s="3">
        <v>5169.5771484375</v>
      </c>
      <c r="E640">
        <v>8428</v>
      </c>
      <c r="F640">
        <v>0</v>
      </c>
      <c r="G640">
        <v>4174</v>
      </c>
      <c r="H640" s="23">
        <f t="shared" si="14"/>
        <v>-1.4439975004162831E-2</v>
      </c>
      <c r="I640" s="23">
        <f t="shared" si="14"/>
        <v>0</v>
      </c>
      <c r="J640" s="23">
        <f t="shared" si="14"/>
        <v>-1.8359878542213548E-2</v>
      </c>
    </row>
    <row r="641" spans="1:10" x14ac:dyDescent="0.2">
      <c r="A641" s="2">
        <v>44741</v>
      </c>
      <c r="B641" s="3">
        <v>2797.83837890625</v>
      </c>
      <c r="C641" s="3">
        <v>6510.58447265625</v>
      </c>
      <c r="D641" s="3">
        <v>5228.42236328125</v>
      </c>
      <c r="E641">
        <v>6244</v>
      </c>
      <c r="F641">
        <v>31</v>
      </c>
      <c r="G641">
        <v>4933</v>
      </c>
      <c r="H641" s="23">
        <f t="shared" si="14"/>
        <v>9.4744823732240135E-3</v>
      </c>
      <c r="I641" s="23">
        <f t="shared" si="14"/>
        <v>-1.6844643020924588E-3</v>
      </c>
      <c r="J641" s="23">
        <f t="shared" si="14"/>
        <v>1.1382984169514998E-2</v>
      </c>
    </row>
    <row r="642" spans="1:10" x14ac:dyDescent="0.2">
      <c r="A642" s="2">
        <v>44742</v>
      </c>
      <c r="B642" s="3">
        <v>2746.568603515625</v>
      </c>
      <c r="C642" s="3">
        <v>6491.60791015625</v>
      </c>
      <c r="D642" s="3">
        <v>5160.53759765625</v>
      </c>
      <c r="E642">
        <v>12991</v>
      </c>
      <c r="F642">
        <v>66</v>
      </c>
      <c r="G642">
        <v>10603</v>
      </c>
      <c r="H642" s="23">
        <f t="shared" si="14"/>
        <v>-1.8324780937013174E-2</v>
      </c>
      <c r="I642" s="23">
        <f t="shared" si="14"/>
        <v>-2.914724872966401E-3</v>
      </c>
      <c r="J642" s="23">
        <f t="shared" si="14"/>
        <v>-1.2983795284357447E-2</v>
      </c>
    </row>
    <row r="643" spans="1:10" x14ac:dyDescent="0.2">
      <c r="A643" s="2">
        <v>44743</v>
      </c>
      <c r="B643" s="3">
        <v>2801.895263671875</v>
      </c>
      <c r="C643" s="3">
        <v>6578.49609375</v>
      </c>
      <c r="D643" s="3">
        <v>5234.4951171875</v>
      </c>
      <c r="E643">
        <v>10544</v>
      </c>
      <c r="F643">
        <v>1795</v>
      </c>
      <c r="G643">
        <v>28805</v>
      </c>
      <c r="H643" s="23">
        <f t="shared" si="14"/>
        <v>2.0143920703612261E-2</v>
      </c>
      <c r="I643" s="23">
        <f t="shared" si="14"/>
        <v>1.3384693714759255E-2</v>
      </c>
      <c r="J643" s="23">
        <f t="shared" si="14"/>
        <v>1.4331359501157159E-2</v>
      </c>
    </row>
    <row r="644" spans="1:10" x14ac:dyDescent="0.2">
      <c r="A644" s="2">
        <v>44746</v>
      </c>
      <c r="B644" s="3">
        <v>2782.420654296875</v>
      </c>
      <c r="C644" s="3">
        <v>6578.49609375</v>
      </c>
      <c r="D644" s="3">
        <v>5234.4951171875</v>
      </c>
      <c r="E644">
        <v>431</v>
      </c>
      <c r="F644">
        <v>0</v>
      </c>
      <c r="G644">
        <v>0</v>
      </c>
      <c r="H644" s="23">
        <f t="shared" si="14"/>
        <v>-6.9505129715229375E-3</v>
      </c>
      <c r="I644" s="23">
        <f t="shared" si="14"/>
        <v>0</v>
      </c>
      <c r="J644" s="23">
        <f t="shared" si="14"/>
        <v>0</v>
      </c>
    </row>
    <row r="645" spans="1:10" x14ac:dyDescent="0.2">
      <c r="A645" s="2">
        <v>44747</v>
      </c>
      <c r="B645" s="3">
        <v>2897.50927734375</v>
      </c>
      <c r="C645" s="3">
        <v>6675.37158203125</v>
      </c>
      <c r="D645" s="3">
        <v>5378.23388671875</v>
      </c>
      <c r="E645">
        <v>169046</v>
      </c>
      <c r="F645">
        <v>234</v>
      </c>
      <c r="G645">
        <v>13337</v>
      </c>
      <c r="H645" s="23">
        <f t="shared" si="14"/>
        <v>4.1362769094293705E-2</v>
      </c>
      <c r="I645" s="23">
        <f t="shared" si="14"/>
        <v>1.4726084336097456E-2</v>
      </c>
      <c r="J645" s="23">
        <f t="shared" si="14"/>
        <v>2.745991090129829E-2</v>
      </c>
    </row>
    <row r="646" spans="1:10" x14ac:dyDescent="0.2">
      <c r="A646" s="2">
        <v>44748</v>
      </c>
      <c r="B646" s="3">
        <v>2949.208740234375</v>
      </c>
      <c r="C646" s="3">
        <v>6811.1953125</v>
      </c>
      <c r="D646" s="3">
        <v>5491.2314453125</v>
      </c>
      <c r="E646">
        <v>147165</v>
      </c>
      <c r="F646">
        <v>200</v>
      </c>
      <c r="G646">
        <v>2378</v>
      </c>
      <c r="H646" s="23">
        <f t="shared" si="14"/>
        <v>1.7842725576368013E-2</v>
      </c>
      <c r="I646" s="23">
        <f t="shared" si="14"/>
        <v>2.0346991744153886E-2</v>
      </c>
      <c r="J646" s="23">
        <f t="shared" si="14"/>
        <v>2.1010160765375208E-2</v>
      </c>
    </row>
    <row r="647" spans="1:10" x14ac:dyDescent="0.2">
      <c r="A647" s="2">
        <v>44749</v>
      </c>
      <c r="B647" s="3">
        <v>2995.25244140625</v>
      </c>
      <c r="C647" s="3">
        <v>6720.31298828125</v>
      </c>
      <c r="D647" s="3">
        <v>5491.30126953125</v>
      </c>
      <c r="E647">
        <v>11501</v>
      </c>
      <c r="F647">
        <v>53</v>
      </c>
      <c r="G647">
        <v>3923</v>
      </c>
      <c r="H647" s="23">
        <f t="shared" si="14"/>
        <v>1.5612221862673525E-2</v>
      </c>
      <c r="I647" s="23">
        <f t="shared" si="14"/>
        <v>-1.3343080039411204E-2</v>
      </c>
      <c r="J647" s="23">
        <f t="shared" si="14"/>
        <v>1.2715584736477936E-5</v>
      </c>
    </row>
    <row r="648" spans="1:10" x14ac:dyDescent="0.2">
      <c r="A648" s="2">
        <v>44750</v>
      </c>
      <c r="B648" s="3">
        <v>3003.805419921875</v>
      </c>
      <c r="C648" s="3">
        <v>6746.279296875</v>
      </c>
      <c r="D648" s="3">
        <v>5465.26416015625</v>
      </c>
      <c r="E648">
        <v>85259</v>
      </c>
      <c r="F648">
        <v>7</v>
      </c>
      <c r="G648">
        <v>14285</v>
      </c>
      <c r="H648" s="23">
        <f t="shared" si="14"/>
        <v>2.8555117416444453E-3</v>
      </c>
      <c r="I648" s="23">
        <f t="shared" si="14"/>
        <v>3.8638540554627454E-3</v>
      </c>
      <c r="J648" s="23">
        <f t="shared" si="14"/>
        <v>-4.7415190128918816E-3</v>
      </c>
    </row>
    <row r="649" spans="1:10" x14ac:dyDescent="0.2">
      <c r="A649" s="2">
        <v>44753</v>
      </c>
      <c r="B649" s="3">
        <v>2999.9287109375</v>
      </c>
      <c r="C649" s="3">
        <v>6841.69580078125</v>
      </c>
      <c r="D649" s="3">
        <v>5480.88525390625</v>
      </c>
      <c r="E649">
        <v>51635</v>
      </c>
      <c r="F649">
        <v>947</v>
      </c>
      <c r="G649">
        <v>12180</v>
      </c>
      <c r="H649" s="23">
        <f t="shared" si="14"/>
        <v>-1.2905992374419029E-3</v>
      </c>
      <c r="I649" s="23">
        <f t="shared" si="14"/>
        <v>1.4143574510834256E-2</v>
      </c>
      <c r="J649" s="23">
        <f t="shared" si="14"/>
        <v>2.8582504508900541E-3</v>
      </c>
    </row>
    <row r="650" spans="1:10" x14ac:dyDescent="0.2">
      <c r="A650" s="2">
        <v>44754</v>
      </c>
      <c r="B650" s="3">
        <v>3036.010009765625</v>
      </c>
      <c r="C650" s="3">
        <v>6736.29248046875</v>
      </c>
      <c r="D650" s="3">
        <v>5254.68896484375</v>
      </c>
      <c r="E650">
        <v>20272</v>
      </c>
      <c r="F650">
        <v>9</v>
      </c>
      <c r="G650">
        <v>16513</v>
      </c>
      <c r="H650" s="23">
        <f t="shared" si="14"/>
        <v>1.2027385416385261E-2</v>
      </c>
      <c r="I650" s="23">
        <f t="shared" si="14"/>
        <v>-1.5406022626797244E-2</v>
      </c>
      <c r="J650" s="23">
        <f t="shared" si="14"/>
        <v>-4.1270028213287069E-2</v>
      </c>
    </row>
    <row r="651" spans="1:10" x14ac:dyDescent="0.2">
      <c r="A651" s="2">
        <v>44755</v>
      </c>
      <c r="B651" s="3">
        <v>3019.29296875</v>
      </c>
      <c r="C651" s="3">
        <v>6661.92822265625</v>
      </c>
      <c r="D651" s="3">
        <v>5240.486328125</v>
      </c>
      <c r="E651">
        <v>11029</v>
      </c>
      <c r="F651">
        <v>1122</v>
      </c>
      <c r="G651">
        <v>8120</v>
      </c>
      <c r="H651" s="23">
        <f t="shared" si="14"/>
        <v>-5.5062535900254339E-3</v>
      </c>
      <c r="I651" s="23">
        <f t="shared" si="14"/>
        <v>-1.1039345163250003E-2</v>
      </c>
      <c r="J651" s="23">
        <f t="shared" si="14"/>
        <v>-2.7028501237222891E-3</v>
      </c>
    </row>
    <row r="652" spans="1:10" x14ac:dyDescent="0.2">
      <c r="A652" s="2">
        <v>44756</v>
      </c>
      <c r="B652" s="3">
        <v>3082.61328125</v>
      </c>
      <c r="C652" s="3">
        <v>6796.21484375</v>
      </c>
      <c r="D652" s="3">
        <v>5281.705078125</v>
      </c>
      <c r="E652">
        <v>74196</v>
      </c>
      <c r="F652">
        <v>19</v>
      </c>
      <c r="G652">
        <v>3278</v>
      </c>
      <c r="H652" s="23">
        <f t="shared" si="14"/>
        <v>2.0971900758015805E-2</v>
      </c>
      <c r="I652" s="23">
        <f t="shared" si="14"/>
        <v>2.0157320314118765E-2</v>
      </c>
      <c r="J652" s="23">
        <f t="shared" si="14"/>
        <v>7.8654436667040528E-3</v>
      </c>
    </row>
    <row r="653" spans="1:10" x14ac:dyDescent="0.2">
      <c r="A653" s="2">
        <v>44757</v>
      </c>
      <c r="B653" s="3">
        <v>3072.181640625</v>
      </c>
      <c r="C653" s="3">
        <v>6782.931640625</v>
      </c>
      <c r="D653" s="3">
        <v>5252.9716796875</v>
      </c>
      <c r="E653">
        <v>73028</v>
      </c>
      <c r="F653">
        <v>375</v>
      </c>
      <c r="G653">
        <v>5456</v>
      </c>
      <c r="H653" s="23">
        <f t="shared" si="14"/>
        <v>-3.3840250700437613E-3</v>
      </c>
      <c r="I653" s="23">
        <f t="shared" si="14"/>
        <v>-1.9545001784656568E-3</v>
      </c>
      <c r="J653" s="23">
        <f t="shared" si="14"/>
        <v>-5.4401747186725302E-3</v>
      </c>
    </row>
    <row r="654" spans="1:10" x14ac:dyDescent="0.2">
      <c r="A654" s="2">
        <v>44760</v>
      </c>
      <c r="B654" s="3">
        <v>3011.779296875</v>
      </c>
      <c r="C654" s="3">
        <v>6722.310546875</v>
      </c>
      <c r="D654" s="3">
        <v>5198.4599609375</v>
      </c>
      <c r="E654">
        <v>1822</v>
      </c>
      <c r="F654">
        <v>272</v>
      </c>
      <c r="G654">
        <v>1426</v>
      </c>
      <c r="H654" s="23">
        <f t="shared" si="14"/>
        <v>-1.9661058757486694E-2</v>
      </c>
      <c r="I654" s="23">
        <f t="shared" si="14"/>
        <v>-8.9372998228262057E-3</v>
      </c>
      <c r="J654" s="23">
        <f t="shared" si="14"/>
        <v>-1.0377310610828028E-2</v>
      </c>
    </row>
    <row r="655" spans="1:10" x14ac:dyDescent="0.2">
      <c r="A655" s="2">
        <v>44761</v>
      </c>
      <c r="B655" s="3">
        <v>3092.38525390625</v>
      </c>
      <c r="C655" s="3">
        <v>6722.310546875</v>
      </c>
      <c r="D655" s="3">
        <v>5306.2744140625</v>
      </c>
      <c r="E655">
        <v>8155</v>
      </c>
      <c r="F655">
        <v>0</v>
      </c>
      <c r="G655">
        <v>6804</v>
      </c>
      <c r="H655" s="23">
        <f t="shared" ref="H655:J718" si="15">B655/B654-1</f>
        <v>2.676356701000171E-2</v>
      </c>
      <c r="I655" s="23">
        <f t="shared" si="15"/>
        <v>0</v>
      </c>
      <c r="J655" s="23">
        <f t="shared" si="15"/>
        <v>2.0739690972931157E-2</v>
      </c>
    </row>
    <row r="656" spans="1:10" x14ac:dyDescent="0.2">
      <c r="A656" s="2">
        <v>44762</v>
      </c>
      <c r="B656" s="3">
        <v>3143.844482421875</v>
      </c>
      <c r="C656" s="3">
        <v>6624.11669921875</v>
      </c>
      <c r="D656" s="3">
        <v>5384.845703125</v>
      </c>
      <c r="E656">
        <v>17087</v>
      </c>
      <c r="F656">
        <v>338</v>
      </c>
      <c r="G656">
        <v>16690</v>
      </c>
      <c r="H656" s="23">
        <f t="shared" si="15"/>
        <v>1.6640626665329838E-2</v>
      </c>
      <c r="I656" s="23">
        <f t="shared" si="15"/>
        <v>-1.4607157311692043E-2</v>
      </c>
      <c r="J656" s="23">
        <f t="shared" si="15"/>
        <v>1.48072419425338E-2</v>
      </c>
    </row>
    <row r="657" spans="1:10" x14ac:dyDescent="0.2">
      <c r="A657" s="2">
        <v>44763</v>
      </c>
      <c r="B657" s="3">
        <v>3202.188720703125</v>
      </c>
      <c r="C657" s="3">
        <v>6731.2998046875</v>
      </c>
      <c r="D657" s="3">
        <v>5460.60009765625</v>
      </c>
      <c r="E657">
        <v>71889</v>
      </c>
      <c r="F657">
        <v>9</v>
      </c>
      <c r="G657">
        <v>3298</v>
      </c>
      <c r="H657" s="23">
        <f t="shared" si="15"/>
        <v>1.8558245678967022E-2</v>
      </c>
      <c r="I657" s="23">
        <f t="shared" si="15"/>
        <v>1.6180739309950676E-2</v>
      </c>
      <c r="J657" s="23">
        <f t="shared" si="15"/>
        <v>1.4068071530310977E-2</v>
      </c>
    </row>
    <row r="658" spans="1:10" x14ac:dyDescent="0.2">
      <c r="A658" s="2">
        <v>44764</v>
      </c>
      <c r="B658" s="3">
        <v>3161.03173828125</v>
      </c>
      <c r="C658" s="3">
        <v>6715.64892578125</v>
      </c>
      <c r="D658" s="3">
        <v>5336.04638671875</v>
      </c>
      <c r="E658">
        <v>8100</v>
      </c>
      <c r="F658">
        <v>400</v>
      </c>
      <c r="G658">
        <v>2691</v>
      </c>
      <c r="H658" s="23">
        <f t="shared" si="15"/>
        <v>-1.285276603336416E-2</v>
      </c>
      <c r="I658" s="23">
        <f t="shared" si="15"/>
        <v>-2.325090155002596E-3</v>
      </c>
      <c r="J658" s="23">
        <f t="shared" si="15"/>
        <v>-2.2809528020731662E-2</v>
      </c>
    </row>
    <row r="659" spans="1:10" x14ac:dyDescent="0.2">
      <c r="A659" s="2">
        <v>44767</v>
      </c>
      <c r="B659" s="3">
        <v>3124.60009765625</v>
      </c>
      <c r="C659" s="3">
        <v>6715.64892578125</v>
      </c>
      <c r="D659" s="3">
        <v>5282.77392578125</v>
      </c>
      <c r="E659">
        <v>28782</v>
      </c>
      <c r="F659">
        <v>0</v>
      </c>
      <c r="G659">
        <v>2505</v>
      </c>
      <c r="H659" s="23">
        <f t="shared" si="15"/>
        <v>-1.1525237214103035E-2</v>
      </c>
      <c r="I659" s="23">
        <f t="shared" si="15"/>
        <v>0</v>
      </c>
      <c r="J659" s="23">
        <f t="shared" si="15"/>
        <v>-9.9835078402041866E-3</v>
      </c>
    </row>
    <row r="660" spans="1:10" x14ac:dyDescent="0.2">
      <c r="A660" s="2">
        <v>44768</v>
      </c>
      <c r="B660" s="3">
        <v>3095.352783203125</v>
      </c>
      <c r="C660" s="3">
        <v>6717.31640625</v>
      </c>
      <c r="D660" s="3">
        <v>5138.71533203125</v>
      </c>
      <c r="E660">
        <v>4068</v>
      </c>
      <c r="F660">
        <v>357</v>
      </c>
      <c r="G660">
        <v>7787</v>
      </c>
      <c r="H660" s="23">
        <f t="shared" si="15"/>
        <v>-9.3603384558117453E-3</v>
      </c>
      <c r="I660" s="23">
        <f t="shared" si="15"/>
        <v>2.4829774265722193E-4</v>
      </c>
      <c r="J660" s="23">
        <f t="shared" si="15"/>
        <v>-2.7269498141299975E-2</v>
      </c>
    </row>
    <row r="661" spans="1:10" x14ac:dyDescent="0.2">
      <c r="A661" s="2">
        <v>44769</v>
      </c>
      <c r="B661" s="3">
        <v>3188.29931640625</v>
      </c>
      <c r="C661" s="3">
        <v>6616.05810546875</v>
      </c>
      <c r="D661" s="3">
        <v>5484.759765625</v>
      </c>
      <c r="E661">
        <v>6811</v>
      </c>
      <c r="F661">
        <v>18</v>
      </c>
      <c r="G661">
        <v>11352</v>
      </c>
      <c r="H661" s="23">
        <f t="shared" si="15"/>
        <v>3.0027767338022926E-2</v>
      </c>
      <c r="I661" s="23">
        <f t="shared" si="15"/>
        <v>-1.5074219324704763E-2</v>
      </c>
      <c r="J661" s="23">
        <f t="shared" si="15"/>
        <v>6.7340650577926597E-2</v>
      </c>
    </row>
    <row r="662" spans="1:10" x14ac:dyDescent="0.2">
      <c r="A662" s="2">
        <v>44770</v>
      </c>
      <c r="B662" s="3">
        <v>3186.171875</v>
      </c>
      <c r="C662" s="3">
        <v>6697.34228515625</v>
      </c>
      <c r="D662" s="3">
        <v>5606.43701171875</v>
      </c>
      <c r="E662">
        <v>12032</v>
      </c>
      <c r="F662">
        <v>199</v>
      </c>
      <c r="G662">
        <v>20448</v>
      </c>
      <c r="H662" s="23">
        <f t="shared" si="15"/>
        <v>-6.6726527064220331E-4</v>
      </c>
      <c r="I662" s="23">
        <f t="shared" si="15"/>
        <v>1.2285892655675257E-2</v>
      </c>
      <c r="J662" s="23">
        <f t="shared" si="15"/>
        <v>2.2184608131124772E-2</v>
      </c>
    </row>
    <row r="663" spans="1:10" x14ac:dyDescent="0.2">
      <c r="A663" s="2">
        <v>44771</v>
      </c>
      <c r="B663" s="3">
        <v>3315.479248046875</v>
      </c>
      <c r="C663" s="3">
        <v>6672.375</v>
      </c>
      <c r="D663" s="3">
        <v>5735.8935546875</v>
      </c>
      <c r="E663">
        <v>14919</v>
      </c>
      <c r="F663">
        <v>144</v>
      </c>
      <c r="G663">
        <v>18918</v>
      </c>
      <c r="H663" s="23">
        <f t="shared" si="15"/>
        <v>4.0583928965500338E-2</v>
      </c>
      <c r="I663" s="23">
        <f t="shared" si="15"/>
        <v>-3.7279392471228912E-3</v>
      </c>
      <c r="J663" s="23">
        <f t="shared" si="15"/>
        <v>2.3090697835034257E-2</v>
      </c>
    </row>
    <row r="664" spans="1:10" x14ac:dyDescent="0.2">
      <c r="A664" s="2">
        <v>44774</v>
      </c>
      <c r="B664" s="3">
        <v>3281.116455078125</v>
      </c>
      <c r="C664" s="3">
        <v>6672.375</v>
      </c>
      <c r="D664" s="3">
        <v>5665.36328125</v>
      </c>
      <c r="E664">
        <v>9097</v>
      </c>
      <c r="F664">
        <v>0</v>
      </c>
      <c r="G664">
        <v>6893</v>
      </c>
      <c r="H664" s="23">
        <f t="shared" si="15"/>
        <v>-1.0364351696362739E-2</v>
      </c>
      <c r="I664" s="23">
        <f t="shared" si="15"/>
        <v>0</v>
      </c>
      <c r="J664" s="23">
        <f t="shared" si="15"/>
        <v>-1.2296300962534645E-2</v>
      </c>
    </row>
    <row r="665" spans="1:10" x14ac:dyDescent="0.2">
      <c r="A665" s="2">
        <v>44775</v>
      </c>
      <c r="B665" s="3">
        <v>3324.92138671875</v>
      </c>
      <c r="C665" s="3">
        <v>6672.375</v>
      </c>
      <c r="D665" s="3">
        <v>5701.11767578125</v>
      </c>
      <c r="E665">
        <v>18354</v>
      </c>
      <c r="F665">
        <v>0</v>
      </c>
      <c r="G665">
        <v>3460</v>
      </c>
      <c r="H665" s="23">
        <f t="shared" si="15"/>
        <v>1.3350617766958228E-2</v>
      </c>
      <c r="I665" s="23">
        <f t="shared" si="15"/>
        <v>0</v>
      </c>
      <c r="J665" s="23">
        <f t="shared" si="15"/>
        <v>6.3110506345784856E-3</v>
      </c>
    </row>
    <row r="666" spans="1:10" x14ac:dyDescent="0.2">
      <c r="A666" s="2">
        <v>44776</v>
      </c>
      <c r="B666" s="3">
        <v>3401.46142578125</v>
      </c>
      <c r="C666" s="3">
        <v>6419.2021484375</v>
      </c>
      <c r="D666" s="3">
        <v>5775.69384765625</v>
      </c>
      <c r="E666">
        <v>88747</v>
      </c>
      <c r="F666">
        <v>506</v>
      </c>
      <c r="G666">
        <v>13064</v>
      </c>
      <c r="H666" s="23">
        <f t="shared" si="15"/>
        <v>2.3020104886760873E-2</v>
      </c>
      <c r="I666" s="23">
        <f t="shared" si="15"/>
        <v>-3.7943438665018037E-2</v>
      </c>
      <c r="J666" s="23">
        <f t="shared" si="15"/>
        <v>1.308097396266783E-2</v>
      </c>
    </row>
    <row r="667" spans="1:10" x14ac:dyDescent="0.2">
      <c r="A667" s="2">
        <v>44777</v>
      </c>
      <c r="B667" s="3">
        <v>3364.930419921875</v>
      </c>
      <c r="C667" s="3">
        <v>6195.59130859375</v>
      </c>
      <c r="D667" s="3">
        <v>5752.55322265625</v>
      </c>
      <c r="E667">
        <v>24890</v>
      </c>
      <c r="F667">
        <v>156</v>
      </c>
      <c r="G667">
        <v>5464</v>
      </c>
      <c r="H667" s="23">
        <f t="shared" si="15"/>
        <v>-1.0739797189081579E-2</v>
      </c>
      <c r="I667" s="23">
        <f t="shared" si="15"/>
        <v>-3.4834677997822361E-2</v>
      </c>
      <c r="J667" s="23">
        <f t="shared" si="15"/>
        <v>-4.0065532575606078E-3</v>
      </c>
    </row>
    <row r="668" spans="1:10" x14ac:dyDescent="0.2">
      <c r="A668" s="2">
        <v>44778</v>
      </c>
      <c r="B668" s="3">
        <v>3367.1484375</v>
      </c>
      <c r="C668" s="3">
        <v>6135.0693359375</v>
      </c>
      <c r="D668" s="3">
        <v>5765.74609375</v>
      </c>
      <c r="E668">
        <v>6576</v>
      </c>
      <c r="F668">
        <v>95</v>
      </c>
      <c r="G668">
        <v>3867</v>
      </c>
      <c r="H668" s="23">
        <f t="shared" si="15"/>
        <v>6.5915704080943271E-4</v>
      </c>
      <c r="I668" s="23">
        <f t="shared" si="15"/>
        <v>-9.768554709588706E-3</v>
      </c>
      <c r="J668" s="23">
        <f t="shared" si="15"/>
        <v>2.2933940083840199E-3</v>
      </c>
    </row>
    <row r="669" spans="1:10" x14ac:dyDescent="0.2">
      <c r="A669" s="2">
        <v>44781</v>
      </c>
      <c r="B669" s="3">
        <v>3339.92822265625</v>
      </c>
      <c r="C669" s="3">
        <v>6111.36962890625</v>
      </c>
      <c r="D669" s="3">
        <v>5673.8916015625</v>
      </c>
      <c r="E669">
        <v>4989</v>
      </c>
      <c r="F669">
        <v>19</v>
      </c>
      <c r="G669">
        <v>2766</v>
      </c>
      <c r="H669" s="23">
        <f t="shared" si="15"/>
        <v>-8.0840554994837666E-3</v>
      </c>
      <c r="I669" s="23">
        <f t="shared" si="15"/>
        <v>-3.8629892725782211E-3</v>
      </c>
      <c r="J669" s="23">
        <f t="shared" si="15"/>
        <v>-1.5931067843426017E-2</v>
      </c>
    </row>
    <row r="670" spans="1:10" x14ac:dyDescent="0.2">
      <c r="A670" s="2">
        <v>44782</v>
      </c>
      <c r="B670" s="3">
        <v>3337.330322265625</v>
      </c>
      <c r="C670" s="3">
        <v>6111.36962890625</v>
      </c>
      <c r="D670" s="3">
        <v>5705.2529296875</v>
      </c>
      <c r="E670">
        <v>4121</v>
      </c>
      <c r="F670">
        <v>0</v>
      </c>
      <c r="G670">
        <v>2080</v>
      </c>
      <c r="H670" s="23">
        <f t="shared" si="15"/>
        <v>-7.7783120397689753E-4</v>
      </c>
      <c r="I670" s="23">
        <f t="shared" si="15"/>
        <v>0</v>
      </c>
      <c r="J670" s="23">
        <f t="shared" si="15"/>
        <v>5.5273047719774926E-3</v>
      </c>
    </row>
    <row r="671" spans="1:10" x14ac:dyDescent="0.2">
      <c r="A671" s="2">
        <v>44783</v>
      </c>
      <c r="B671" s="3">
        <v>3378.570556640625</v>
      </c>
      <c r="C671" s="3">
        <v>6057.77001953125</v>
      </c>
      <c r="D671" s="3">
        <v>5790.3349609375</v>
      </c>
      <c r="E671">
        <v>4499</v>
      </c>
      <c r="F671">
        <v>1357</v>
      </c>
      <c r="G671">
        <v>4666</v>
      </c>
      <c r="H671" s="23">
        <f t="shared" si="15"/>
        <v>1.2357252771731275E-2</v>
      </c>
      <c r="I671" s="23">
        <f t="shared" si="15"/>
        <v>-8.7704741538587871E-3</v>
      </c>
      <c r="J671" s="23">
        <f t="shared" si="15"/>
        <v>1.4912928891771315E-2</v>
      </c>
    </row>
    <row r="672" spans="1:10" x14ac:dyDescent="0.2">
      <c r="A672" s="2">
        <v>44784</v>
      </c>
      <c r="B672" s="3">
        <v>3364.03076171875</v>
      </c>
      <c r="C672" s="3">
        <v>6057.77001953125</v>
      </c>
      <c r="D672" s="3">
        <v>5728.09375</v>
      </c>
      <c r="E672">
        <v>4393</v>
      </c>
      <c r="F672">
        <v>0</v>
      </c>
      <c r="G672">
        <v>2648</v>
      </c>
      <c r="H672" s="23">
        <f t="shared" si="15"/>
        <v>-4.3035344913241458E-3</v>
      </c>
      <c r="I672" s="23">
        <f t="shared" si="15"/>
        <v>0</v>
      </c>
      <c r="J672" s="23">
        <f t="shared" si="15"/>
        <v>-1.0749155507822739E-2</v>
      </c>
    </row>
    <row r="673" spans="1:10" x14ac:dyDescent="0.2">
      <c r="A673" s="2">
        <v>44785</v>
      </c>
      <c r="B673" s="3">
        <v>3409.457763671875</v>
      </c>
      <c r="C673" s="3">
        <v>6063.14404296875</v>
      </c>
      <c r="D673" s="3">
        <v>5766.515625</v>
      </c>
      <c r="E673">
        <v>11336</v>
      </c>
      <c r="F673">
        <v>33</v>
      </c>
      <c r="G673">
        <v>3502</v>
      </c>
      <c r="H673" s="23">
        <f t="shared" si="15"/>
        <v>1.3503741544240722E-2</v>
      </c>
      <c r="I673" s="23">
        <f t="shared" si="15"/>
        <v>8.8712899634235676E-4</v>
      </c>
      <c r="J673" s="23">
        <f t="shared" si="15"/>
        <v>6.7076197906152935E-3</v>
      </c>
    </row>
    <row r="674" spans="1:10" x14ac:dyDescent="0.2">
      <c r="A674" s="2">
        <v>44788</v>
      </c>
      <c r="B674" s="3">
        <v>3433.67041015625</v>
      </c>
      <c r="C674" s="3">
        <v>6172.02001953125</v>
      </c>
      <c r="D674" s="3">
        <v>5827.6484375</v>
      </c>
      <c r="E674">
        <v>9152</v>
      </c>
      <c r="F674">
        <v>67</v>
      </c>
      <c r="G674">
        <v>8703</v>
      </c>
      <c r="H674" s="23">
        <f t="shared" si="15"/>
        <v>7.1016120927975823E-3</v>
      </c>
      <c r="I674" s="23">
        <f t="shared" si="15"/>
        <v>1.7957016325343744E-2</v>
      </c>
      <c r="J674" s="23">
        <f t="shared" si="15"/>
        <v>1.060134342391561E-2</v>
      </c>
    </row>
    <row r="675" spans="1:10" x14ac:dyDescent="0.2">
      <c r="A675" s="2">
        <v>44789</v>
      </c>
      <c r="B675" s="3">
        <v>3439.615966796875</v>
      </c>
      <c r="C675" s="3">
        <v>6178.01318359375</v>
      </c>
      <c r="D675" s="3">
        <v>5827.66845703125</v>
      </c>
      <c r="E675">
        <v>20199</v>
      </c>
      <c r="F675">
        <v>160</v>
      </c>
      <c r="G675">
        <v>9728</v>
      </c>
      <c r="H675" s="23">
        <f t="shared" si="15"/>
        <v>1.7315455272115532E-3</v>
      </c>
      <c r="I675" s="23">
        <f t="shared" si="15"/>
        <v>9.7102148786532005E-4</v>
      </c>
      <c r="J675" s="23">
        <f t="shared" si="15"/>
        <v>3.4352674951332318E-6</v>
      </c>
    </row>
    <row r="676" spans="1:10" x14ac:dyDescent="0.2">
      <c r="A676" s="2">
        <v>44790</v>
      </c>
      <c r="B676" s="3">
        <v>3482.994873046875</v>
      </c>
      <c r="C676" s="3">
        <v>6327.84326171875</v>
      </c>
      <c r="D676" s="3">
        <v>5813.30517578125</v>
      </c>
      <c r="E676">
        <v>77159</v>
      </c>
      <c r="F676">
        <v>202</v>
      </c>
      <c r="G676">
        <v>1347</v>
      </c>
      <c r="H676" s="23">
        <f t="shared" si="15"/>
        <v>1.2611555088923643E-2</v>
      </c>
      <c r="I676" s="23">
        <f t="shared" si="15"/>
        <v>2.425214606580739E-2</v>
      </c>
      <c r="J676" s="23">
        <f t="shared" si="15"/>
        <v>-2.4646702803881038E-3</v>
      </c>
    </row>
    <row r="677" spans="1:10" x14ac:dyDescent="0.2">
      <c r="A677" s="2">
        <v>44791</v>
      </c>
      <c r="B677" s="3">
        <v>3503.240478515625</v>
      </c>
      <c r="C677" s="3">
        <v>6352.81591796875</v>
      </c>
      <c r="D677" s="3">
        <v>5856.2548828125</v>
      </c>
      <c r="E677">
        <v>68021</v>
      </c>
      <c r="F677">
        <v>868</v>
      </c>
      <c r="G677">
        <v>2860</v>
      </c>
      <c r="H677" s="23">
        <f t="shared" si="15"/>
        <v>5.812700335972476E-3</v>
      </c>
      <c r="I677" s="23">
        <f t="shared" si="15"/>
        <v>3.946471999563661E-3</v>
      </c>
      <c r="J677" s="23">
        <f t="shared" si="15"/>
        <v>7.3881734628662432E-3</v>
      </c>
    </row>
    <row r="678" spans="1:10" x14ac:dyDescent="0.2">
      <c r="A678" s="2">
        <v>44792</v>
      </c>
      <c r="B678" s="3">
        <v>3456.524169921875</v>
      </c>
      <c r="C678" s="3">
        <v>6491.35986328125</v>
      </c>
      <c r="D678" s="3">
        <v>5764.470703125</v>
      </c>
      <c r="E678">
        <v>8870</v>
      </c>
      <c r="F678">
        <v>138</v>
      </c>
      <c r="G678">
        <v>2531</v>
      </c>
      <c r="H678" s="23">
        <f t="shared" si="15"/>
        <v>-1.3335170360198711E-2</v>
      </c>
      <c r="I678" s="23">
        <f t="shared" si="15"/>
        <v>2.180827322898371E-2</v>
      </c>
      <c r="J678" s="23">
        <f t="shared" si="15"/>
        <v>-1.5672845790383416E-2</v>
      </c>
    </row>
    <row r="679" spans="1:10" x14ac:dyDescent="0.2">
      <c r="A679" s="2">
        <v>44795</v>
      </c>
      <c r="B679" s="3">
        <v>3369.45703125</v>
      </c>
      <c r="C679" s="3">
        <v>6491.35986328125</v>
      </c>
      <c r="D679" s="3">
        <v>5591.560546875</v>
      </c>
      <c r="E679">
        <v>5084</v>
      </c>
      <c r="F679">
        <v>0</v>
      </c>
      <c r="G679">
        <v>5004</v>
      </c>
      <c r="H679" s="23">
        <f t="shared" si="15"/>
        <v>-2.5189217373198014E-2</v>
      </c>
      <c r="I679" s="23">
        <f t="shared" si="15"/>
        <v>0</v>
      </c>
      <c r="J679" s="23">
        <f t="shared" si="15"/>
        <v>-2.9995842663622652E-2</v>
      </c>
    </row>
    <row r="680" spans="1:10" x14ac:dyDescent="0.2">
      <c r="A680" s="2">
        <v>44796</v>
      </c>
      <c r="B680" s="3">
        <v>3340.6279296875</v>
      </c>
      <c r="C680" s="3">
        <v>6332.8388671875</v>
      </c>
      <c r="D680" s="3">
        <v>5513.64990234375</v>
      </c>
      <c r="E680">
        <v>49095</v>
      </c>
      <c r="F680">
        <v>6</v>
      </c>
      <c r="G680">
        <v>4126</v>
      </c>
      <c r="H680" s="23">
        <f t="shared" si="15"/>
        <v>-8.5560080734446986E-3</v>
      </c>
      <c r="I680" s="23">
        <f t="shared" si="15"/>
        <v>-2.4420306289046345E-2</v>
      </c>
      <c r="J680" s="23">
        <f t="shared" si="15"/>
        <v>-1.3933613680494394E-2</v>
      </c>
    </row>
    <row r="681" spans="1:10" x14ac:dyDescent="0.2">
      <c r="A681" s="2">
        <v>44797</v>
      </c>
      <c r="B681" s="3">
        <v>3334.3818359375</v>
      </c>
      <c r="C681" s="3">
        <v>6336.91357421875</v>
      </c>
      <c r="D681" s="3">
        <v>5492.9140625</v>
      </c>
      <c r="E681">
        <v>6471</v>
      </c>
      <c r="F681">
        <v>36</v>
      </c>
      <c r="G681">
        <v>1743</v>
      </c>
      <c r="H681" s="23">
        <f t="shared" si="15"/>
        <v>-1.8697364332292965E-3</v>
      </c>
      <c r="I681" s="23">
        <f t="shared" si="15"/>
        <v>6.4342502891756581E-4</v>
      </c>
      <c r="J681" s="23">
        <f t="shared" si="15"/>
        <v>-3.7608190964274479E-3</v>
      </c>
    </row>
    <row r="682" spans="1:10" x14ac:dyDescent="0.2">
      <c r="A682" s="2">
        <v>44798</v>
      </c>
      <c r="B682" s="3">
        <v>3374.90283203125</v>
      </c>
      <c r="C682" s="3">
        <v>6426.732421875</v>
      </c>
      <c r="D682" s="3">
        <v>5592.5390625</v>
      </c>
      <c r="E682">
        <v>2262</v>
      </c>
      <c r="F682">
        <v>272</v>
      </c>
      <c r="G682">
        <v>2161</v>
      </c>
      <c r="H682" s="23">
        <f t="shared" si="15"/>
        <v>1.2152476257224265E-2</v>
      </c>
      <c r="I682" s="23">
        <f t="shared" si="15"/>
        <v>1.417391078547614E-2</v>
      </c>
      <c r="J682" s="23">
        <f t="shared" si="15"/>
        <v>1.8137003212946201E-2</v>
      </c>
    </row>
    <row r="683" spans="1:10" x14ac:dyDescent="0.2">
      <c r="A683" s="2">
        <v>44799</v>
      </c>
      <c r="B683" s="3">
        <v>3285.637451171875</v>
      </c>
      <c r="C683" s="3">
        <v>6417.74267578125</v>
      </c>
      <c r="D683" s="3">
        <v>5393.5087890625</v>
      </c>
      <c r="E683">
        <v>2489</v>
      </c>
      <c r="F683">
        <v>2614</v>
      </c>
      <c r="G683">
        <v>3367</v>
      </c>
      <c r="H683" s="23">
        <f t="shared" si="15"/>
        <v>-2.6449763238264534E-2</v>
      </c>
      <c r="I683" s="23">
        <f t="shared" si="15"/>
        <v>-1.3988051008863023E-3</v>
      </c>
      <c r="J683" s="23">
        <f t="shared" si="15"/>
        <v>-3.5588535227598195E-2</v>
      </c>
    </row>
    <row r="684" spans="1:10" x14ac:dyDescent="0.2">
      <c r="A684" s="2">
        <v>44802</v>
      </c>
      <c r="B684" s="3">
        <v>3239.48095703125</v>
      </c>
      <c r="C684" s="3">
        <v>6417.74267578125</v>
      </c>
      <c r="D684" s="3">
        <v>5318.71484375</v>
      </c>
      <c r="E684">
        <v>51887</v>
      </c>
      <c r="F684">
        <v>0</v>
      </c>
      <c r="G684">
        <v>29672</v>
      </c>
      <c r="H684" s="23">
        <f t="shared" si="15"/>
        <v>-1.4047957154908364E-2</v>
      </c>
      <c r="I684" s="23">
        <f t="shared" si="15"/>
        <v>0</v>
      </c>
      <c r="J684" s="23">
        <f t="shared" si="15"/>
        <v>-1.3867400283869902E-2</v>
      </c>
    </row>
    <row r="685" spans="1:10" x14ac:dyDescent="0.2">
      <c r="A685" s="2">
        <v>44803</v>
      </c>
      <c r="B685" s="3">
        <v>3185.7998046875</v>
      </c>
      <c r="C685" s="3">
        <v>6417.74267578125</v>
      </c>
      <c r="D685" s="3">
        <v>5288.24951171875</v>
      </c>
      <c r="E685">
        <v>6510</v>
      </c>
      <c r="F685">
        <v>0</v>
      </c>
      <c r="G685">
        <v>4628</v>
      </c>
      <c r="H685" s="23">
        <f t="shared" si="15"/>
        <v>-1.6570911530514154E-2</v>
      </c>
      <c r="I685" s="23">
        <f t="shared" si="15"/>
        <v>0</v>
      </c>
      <c r="J685" s="23">
        <f t="shared" si="15"/>
        <v>-5.7279498762844439E-3</v>
      </c>
    </row>
    <row r="686" spans="1:10" x14ac:dyDescent="0.2">
      <c r="A686" s="2">
        <v>44804</v>
      </c>
      <c r="B686" s="3">
        <v>3179.093994140625</v>
      </c>
      <c r="C686" s="3">
        <v>6190.99853515625</v>
      </c>
      <c r="D686" s="3">
        <v>5285.8125</v>
      </c>
      <c r="E686">
        <v>7130</v>
      </c>
      <c r="F686">
        <v>7</v>
      </c>
      <c r="G686">
        <v>1119</v>
      </c>
      <c r="H686" s="23">
        <f t="shared" si="15"/>
        <v>-2.1049064467291156E-3</v>
      </c>
      <c r="I686" s="23">
        <f t="shared" si="15"/>
        <v>-3.533082457180281E-2</v>
      </c>
      <c r="J686" s="23">
        <f t="shared" si="15"/>
        <v>-4.6083523732187714E-4</v>
      </c>
    </row>
    <row r="687" spans="1:10" x14ac:dyDescent="0.2">
      <c r="A687" s="2">
        <v>44805</v>
      </c>
      <c r="B687" s="3">
        <v>3175.757080078125</v>
      </c>
      <c r="C687" s="3">
        <v>6190.99853515625</v>
      </c>
      <c r="D687" s="3">
        <v>5214.0048828125</v>
      </c>
      <c r="E687">
        <v>17402</v>
      </c>
      <c r="F687">
        <v>0</v>
      </c>
      <c r="G687">
        <v>14185</v>
      </c>
      <c r="H687" s="23">
        <f t="shared" si="15"/>
        <v>-1.0496430960047487E-3</v>
      </c>
      <c r="I687" s="23">
        <f t="shared" si="15"/>
        <v>0</v>
      </c>
      <c r="J687" s="23">
        <f t="shared" si="15"/>
        <v>-1.3584972449836252E-2</v>
      </c>
    </row>
    <row r="688" spans="1:10" x14ac:dyDescent="0.2">
      <c r="A688" s="2">
        <v>44806</v>
      </c>
      <c r="B688" s="3">
        <v>3100.510986328125</v>
      </c>
      <c r="C688" s="3">
        <v>6033.1767578125</v>
      </c>
      <c r="D688" s="3">
        <v>5123.0400390625</v>
      </c>
      <c r="E688">
        <v>27233</v>
      </c>
      <c r="F688">
        <v>33</v>
      </c>
      <c r="G688">
        <v>16218</v>
      </c>
      <c r="H688" s="23">
        <f t="shared" si="15"/>
        <v>-2.369390726451559E-2</v>
      </c>
      <c r="I688" s="23">
        <f t="shared" si="15"/>
        <v>-2.5492136114641628E-2</v>
      </c>
      <c r="J688" s="23">
        <f t="shared" si="15"/>
        <v>-1.7446252121830041E-2</v>
      </c>
    </row>
    <row r="689" spans="1:10" x14ac:dyDescent="0.2">
      <c r="A689" s="2">
        <v>44809</v>
      </c>
      <c r="B689" s="3">
        <v>3149.725341796875</v>
      </c>
      <c r="C689" s="3">
        <v>6033.1767578125</v>
      </c>
      <c r="D689" s="3">
        <v>5123.0400390625</v>
      </c>
      <c r="E689">
        <v>116</v>
      </c>
      <c r="F689">
        <v>0</v>
      </c>
      <c r="G689">
        <v>0</v>
      </c>
      <c r="H689" s="23">
        <f t="shared" si="15"/>
        <v>1.58729821264183E-2</v>
      </c>
      <c r="I689" s="23">
        <f t="shared" si="15"/>
        <v>0</v>
      </c>
      <c r="J689" s="23">
        <f t="shared" si="15"/>
        <v>0</v>
      </c>
    </row>
    <row r="690" spans="1:10" x14ac:dyDescent="0.2">
      <c r="A690" s="2">
        <v>44810</v>
      </c>
      <c r="B690" s="3">
        <v>3103.319091796875</v>
      </c>
      <c r="C690" s="3">
        <v>6033.1767578125</v>
      </c>
      <c r="D690" s="3">
        <v>5086.7314453125</v>
      </c>
      <c r="E690">
        <v>4528</v>
      </c>
      <c r="F690">
        <v>0</v>
      </c>
      <c r="G690">
        <v>2965</v>
      </c>
      <c r="H690" s="23">
        <f t="shared" si="15"/>
        <v>-1.4733427510071673E-2</v>
      </c>
      <c r="I690" s="23">
        <f t="shared" si="15"/>
        <v>0</v>
      </c>
      <c r="J690" s="23">
        <f t="shared" si="15"/>
        <v>-7.0873140699958537E-3</v>
      </c>
    </row>
    <row r="691" spans="1:10" x14ac:dyDescent="0.2">
      <c r="A691" s="2">
        <v>44811</v>
      </c>
      <c r="B691" s="3">
        <v>3120.027099609375</v>
      </c>
      <c r="C691" s="3">
        <v>6173.01953125</v>
      </c>
      <c r="D691" s="3">
        <v>5156.5107421875</v>
      </c>
      <c r="E691">
        <v>46575</v>
      </c>
      <c r="F691">
        <v>13</v>
      </c>
      <c r="G691">
        <v>3925</v>
      </c>
      <c r="H691" s="23">
        <f t="shared" si="15"/>
        <v>5.3839155169910224E-3</v>
      </c>
      <c r="I691" s="23">
        <f t="shared" si="15"/>
        <v>2.3178961772736706E-2</v>
      </c>
      <c r="J691" s="23">
        <f t="shared" si="15"/>
        <v>1.371790463585465E-2</v>
      </c>
    </row>
    <row r="692" spans="1:10" x14ac:dyDescent="0.2">
      <c r="A692" s="2">
        <v>44812</v>
      </c>
      <c r="B692" s="3">
        <v>3074.56005859375</v>
      </c>
      <c r="C692" s="3">
        <v>6173.01953125</v>
      </c>
      <c r="D692" s="3">
        <v>5116.10693359375</v>
      </c>
      <c r="E692">
        <v>42462</v>
      </c>
      <c r="F692">
        <v>0</v>
      </c>
      <c r="G692">
        <v>1612</v>
      </c>
      <c r="H692" s="23">
        <f t="shared" si="15"/>
        <v>-1.45726429816323E-2</v>
      </c>
      <c r="I692" s="23">
        <f t="shared" si="15"/>
        <v>0</v>
      </c>
      <c r="J692" s="23">
        <f t="shared" si="15"/>
        <v>-7.8354939248337363E-3</v>
      </c>
    </row>
    <row r="693" spans="1:10" x14ac:dyDescent="0.2">
      <c r="A693" s="2">
        <v>44813</v>
      </c>
      <c r="B693" s="3">
        <v>3132.1083984375</v>
      </c>
      <c r="C693" s="3">
        <v>6323.84765625</v>
      </c>
      <c r="D693" s="3">
        <v>5258.94287109375</v>
      </c>
      <c r="E693">
        <v>29328</v>
      </c>
      <c r="F693">
        <v>186</v>
      </c>
      <c r="G693">
        <v>8395</v>
      </c>
      <c r="H693" s="23">
        <f t="shared" si="15"/>
        <v>1.871758519821265E-2</v>
      </c>
      <c r="I693" s="23">
        <f t="shared" si="15"/>
        <v>2.4433443671521671E-2</v>
      </c>
      <c r="J693" s="23">
        <f t="shared" si="15"/>
        <v>2.791887256345249E-2</v>
      </c>
    </row>
    <row r="694" spans="1:10" x14ac:dyDescent="0.2">
      <c r="A694" s="2">
        <v>44816</v>
      </c>
      <c r="B694" s="3">
        <v>3244.45751953125</v>
      </c>
      <c r="C694" s="3">
        <v>6323.84765625</v>
      </c>
      <c r="D694" s="3">
        <v>5283.8740234375</v>
      </c>
      <c r="E694">
        <v>74179</v>
      </c>
      <c r="F694">
        <v>0</v>
      </c>
      <c r="G694">
        <v>5293</v>
      </c>
      <c r="H694" s="23">
        <f t="shared" si="15"/>
        <v>3.5870125424074528E-2</v>
      </c>
      <c r="I694" s="23">
        <f t="shared" si="15"/>
        <v>0</v>
      </c>
      <c r="J694" s="23">
        <f t="shared" si="15"/>
        <v>4.7407155686718383E-3</v>
      </c>
    </row>
    <row r="695" spans="1:10" x14ac:dyDescent="0.2">
      <c r="A695" s="2">
        <v>44817</v>
      </c>
      <c r="B695" s="3">
        <v>3090.60888671875</v>
      </c>
      <c r="C695" s="3">
        <v>6153.0419921875</v>
      </c>
      <c r="D695" s="3">
        <v>5058.4140625</v>
      </c>
      <c r="E695">
        <v>80669</v>
      </c>
      <c r="F695">
        <v>7</v>
      </c>
      <c r="G695">
        <v>7545</v>
      </c>
      <c r="H695" s="23">
        <f t="shared" si="15"/>
        <v>-4.7418908056693465E-2</v>
      </c>
      <c r="I695" s="23">
        <f t="shared" si="15"/>
        <v>-2.7009768948764723E-2</v>
      </c>
      <c r="J695" s="23">
        <f t="shared" si="15"/>
        <v>-4.266944290068897E-2</v>
      </c>
    </row>
    <row r="696" spans="1:10" x14ac:dyDescent="0.2">
      <c r="A696" s="2">
        <v>44818</v>
      </c>
      <c r="B696" s="3">
        <v>3101.16015625</v>
      </c>
      <c r="C696" s="3">
        <v>6153.0419921875</v>
      </c>
      <c r="D696" s="3">
        <v>5011.72802734375</v>
      </c>
      <c r="E696">
        <v>8015</v>
      </c>
      <c r="F696">
        <v>0</v>
      </c>
      <c r="G696">
        <v>1483</v>
      </c>
      <c r="H696" s="23">
        <f t="shared" si="15"/>
        <v>3.4139776069990191E-3</v>
      </c>
      <c r="I696" s="23">
        <f t="shared" si="15"/>
        <v>0</v>
      </c>
      <c r="J696" s="23">
        <f t="shared" si="15"/>
        <v>-9.2293818931019622E-3</v>
      </c>
    </row>
    <row r="697" spans="1:10" x14ac:dyDescent="0.2">
      <c r="A697" s="2">
        <v>44819</v>
      </c>
      <c r="B697" s="3">
        <v>3050.357666015625</v>
      </c>
      <c r="C697" s="3">
        <v>6232.951171875</v>
      </c>
      <c r="D697" s="3">
        <v>4919.37451171875</v>
      </c>
      <c r="E697">
        <v>7561</v>
      </c>
      <c r="F697">
        <v>53</v>
      </c>
      <c r="G697">
        <v>3968</v>
      </c>
      <c r="H697" s="23">
        <f t="shared" si="15"/>
        <v>-1.6381769297528548E-2</v>
      </c>
      <c r="I697" s="23">
        <f t="shared" si="15"/>
        <v>1.2986938783931645E-2</v>
      </c>
      <c r="J697" s="23">
        <f t="shared" si="15"/>
        <v>-1.8427479528243307E-2</v>
      </c>
    </row>
    <row r="698" spans="1:10" x14ac:dyDescent="0.2">
      <c r="A698" s="2">
        <v>44823</v>
      </c>
      <c r="B698" s="3">
        <v>3066.65576171875</v>
      </c>
      <c r="C698" s="3">
        <v>6232.951171875</v>
      </c>
      <c r="D698" s="3">
        <v>4846.85791015625</v>
      </c>
      <c r="E698">
        <v>11180</v>
      </c>
      <c r="F698">
        <v>0</v>
      </c>
      <c r="G698">
        <v>3075</v>
      </c>
      <c r="H698" s="23">
        <f t="shared" si="15"/>
        <v>5.343011373618145E-3</v>
      </c>
      <c r="I698" s="23">
        <f t="shared" si="15"/>
        <v>0</v>
      </c>
      <c r="J698" s="23">
        <f t="shared" si="15"/>
        <v>-1.4741020711018016E-2</v>
      </c>
    </row>
    <row r="699" spans="1:10" x14ac:dyDescent="0.2">
      <c r="A699" s="2">
        <v>44824</v>
      </c>
      <c r="B699" s="3">
        <v>3135.95556640625</v>
      </c>
      <c r="C699" s="3">
        <v>6232.951171875</v>
      </c>
      <c r="D699" s="3">
        <v>4842.44287109375</v>
      </c>
      <c r="E699">
        <v>12978</v>
      </c>
      <c r="F699">
        <v>0</v>
      </c>
      <c r="G699">
        <v>3127</v>
      </c>
      <c r="H699" s="23">
        <f t="shared" si="15"/>
        <v>2.2597842755151643E-2</v>
      </c>
      <c r="I699" s="23">
        <f t="shared" si="15"/>
        <v>0</v>
      </c>
      <c r="J699" s="23">
        <f t="shared" si="15"/>
        <v>-9.1090746713429205E-4</v>
      </c>
    </row>
    <row r="700" spans="1:10" x14ac:dyDescent="0.2">
      <c r="A700" s="2">
        <v>44825</v>
      </c>
      <c r="B700" s="3">
        <v>3091.737060546875</v>
      </c>
      <c r="C700" s="3">
        <v>5946.275390625</v>
      </c>
      <c r="D700" s="3">
        <v>4792.2509765625</v>
      </c>
      <c r="E700">
        <v>7038</v>
      </c>
      <c r="F700">
        <v>176</v>
      </c>
      <c r="G700">
        <v>12902</v>
      </c>
      <c r="H700" s="23">
        <f t="shared" si="15"/>
        <v>-1.410048864628799E-2</v>
      </c>
      <c r="I700" s="23">
        <f t="shared" si="15"/>
        <v>-4.5993586881214465E-2</v>
      </c>
      <c r="J700" s="23">
        <f t="shared" si="15"/>
        <v>-1.0364994666403393E-2</v>
      </c>
    </row>
    <row r="701" spans="1:10" x14ac:dyDescent="0.2">
      <c r="A701" s="2">
        <v>44826</v>
      </c>
      <c r="B701" s="3">
        <v>3061.958984375</v>
      </c>
      <c r="C701" s="3">
        <v>5946.275390625</v>
      </c>
      <c r="D701" s="3">
        <v>4838.0478515625</v>
      </c>
      <c r="E701">
        <v>23559</v>
      </c>
      <c r="F701">
        <v>0</v>
      </c>
      <c r="G701">
        <v>27749</v>
      </c>
      <c r="H701" s="23">
        <f t="shared" si="15"/>
        <v>-9.6315034521751164E-3</v>
      </c>
      <c r="I701" s="23">
        <f t="shared" si="15"/>
        <v>0</v>
      </c>
      <c r="J701" s="23">
        <f t="shared" si="15"/>
        <v>9.5564433549033545E-3</v>
      </c>
    </row>
    <row r="702" spans="1:10" x14ac:dyDescent="0.2">
      <c r="A702" s="2">
        <v>44827</v>
      </c>
      <c r="B702" s="3">
        <v>3027.61376953125</v>
      </c>
      <c r="C702" s="3">
        <v>6278.90087890625</v>
      </c>
      <c r="D702" s="3">
        <v>4791.3017578125</v>
      </c>
      <c r="E702">
        <v>21005</v>
      </c>
      <c r="F702">
        <v>90</v>
      </c>
      <c r="G702">
        <v>14061</v>
      </c>
      <c r="H702" s="23">
        <f t="shared" si="15"/>
        <v>-1.1216745560280739E-2</v>
      </c>
      <c r="I702" s="23">
        <f t="shared" si="15"/>
        <v>5.5938460032590065E-2</v>
      </c>
      <c r="J702" s="23">
        <f t="shared" si="15"/>
        <v>-9.6621809424440874E-3</v>
      </c>
    </row>
    <row r="703" spans="1:10" x14ac:dyDescent="0.2">
      <c r="A703" s="2">
        <v>44830</v>
      </c>
      <c r="B703" s="3">
        <v>3075.209228515625</v>
      </c>
      <c r="C703" s="3">
        <v>6278.90087890625</v>
      </c>
      <c r="D703" s="3">
        <v>4851.69287109375</v>
      </c>
      <c r="E703">
        <v>14778</v>
      </c>
      <c r="F703">
        <v>0</v>
      </c>
      <c r="G703">
        <v>7826</v>
      </c>
      <c r="H703" s="23">
        <f t="shared" si="15"/>
        <v>1.5720452675753283E-2</v>
      </c>
      <c r="I703" s="23">
        <f t="shared" si="15"/>
        <v>0</v>
      </c>
      <c r="J703" s="23">
        <f t="shared" si="15"/>
        <v>1.2604322652560729E-2</v>
      </c>
    </row>
    <row r="704" spans="1:10" x14ac:dyDescent="0.2">
      <c r="A704" s="2">
        <v>44831</v>
      </c>
      <c r="B704" s="3">
        <v>3093.766357421875</v>
      </c>
      <c r="C704" s="3">
        <v>6392.77099609375</v>
      </c>
      <c r="D704" s="3">
        <v>4829.427734375</v>
      </c>
      <c r="E704">
        <v>8087</v>
      </c>
      <c r="F704">
        <v>28</v>
      </c>
      <c r="G704">
        <v>3675</v>
      </c>
      <c r="H704" s="23">
        <f t="shared" si="15"/>
        <v>6.0344280753890089E-3</v>
      </c>
      <c r="I704" s="23">
        <f t="shared" si="15"/>
        <v>1.8135358302922455E-2</v>
      </c>
      <c r="J704" s="23">
        <f t="shared" si="15"/>
        <v>-4.5891480170571208E-3</v>
      </c>
    </row>
    <row r="705" spans="1:10" x14ac:dyDescent="0.2">
      <c r="A705" s="2">
        <v>44832</v>
      </c>
      <c r="B705" s="3">
        <v>3018.520751953125</v>
      </c>
      <c r="C705" s="3">
        <v>6720.99951171875</v>
      </c>
      <c r="D705" s="3">
        <v>4851.8525390625</v>
      </c>
      <c r="E705">
        <v>81414</v>
      </c>
      <c r="F705">
        <v>2264</v>
      </c>
      <c r="G705">
        <v>6048</v>
      </c>
      <c r="H705" s="23">
        <f t="shared" si="15"/>
        <v>-2.4321683273928363E-2</v>
      </c>
      <c r="I705" s="23">
        <f t="shared" si="15"/>
        <v>5.1343699911284402E-2</v>
      </c>
      <c r="J705" s="23">
        <f t="shared" si="15"/>
        <v>4.643366858537723E-3</v>
      </c>
    </row>
    <row r="706" spans="1:10" x14ac:dyDescent="0.2">
      <c r="A706" s="2">
        <v>44833</v>
      </c>
      <c r="B706" s="3">
        <v>2870.09765625</v>
      </c>
      <c r="C706" s="3">
        <v>6720.99951171875</v>
      </c>
      <c r="D706" s="3">
        <v>4817.44189453125</v>
      </c>
      <c r="E706">
        <v>146039</v>
      </c>
      <c r="F706">
        <v>0</v>
      </c>
      <c r="G706">
        <v>3811</v>
      </c>
      <c r="H706" s="23">
        <f t="shared" si="15"/>
        <v>-4.9170805139268414E-2</v>
      </c>
      <c r="I706" s="23">
        <f t="shared" si="15"/>
        <v>0</v>
      </c>
      <c r="J706" s="23">
        <f t="shared" si="15"/>
        <v>-7.0922692423580624E-3</v>
      </c>
    </row>
    <row r="707" spans="1:10" x14ac:dyDescent="0.2">
      <c r="A707" s="2">
        <v>44834</v>
      </c>
      <c r="B707" s="3">
        <v>2808.22216796875</v>
      </c>
      <c r="C707" s="3">
        <v>6720.99951171875</v>
      </c>
      <c r="D707" s="3">
        <v>4712.76220703125</v>
      </c>
      <c r="E707">
        <v>8156</v>
      </c>
      <c r="F707">
        <v>0</v>
      </c>
      <c r="G707">
        <v>3197</v>
      </c>
      <c r="H707" s="23">
        <f t="shared" si="15"/>
        <v>-2.1558670014767078E-2</v>
      </c>
      <c r="I707" s="23">
        <f t="shared" si="15"/>
        <v>0</v>
      </c>
      <c r="J707" s="23">
        <f t="shared" si="15"/>
        <v>-2.1729309827033361E-2</v>
      </c>
    </row>
    <row r="708" spans="1:10" x14ac:dyDescent="0.2">
      <c r="A708" s="2">
        <v>44837</v>
      </c>
      <c r="B708" s="3">
        <v>2853.359619140625</v>
      </c>
      <c r="C708" s="3">
        <v>6368.4482421875</v>
      </c>
      <c r="D708" s="3">
        <v>4824.93310546875</v>
      </c>
      <c r="E708">
        <v>6982</v>
      </c>
      <c r="F708">
        <v>264</v>
      </c>
      <c r="G708">
        <v>2425</v>
      </c>
      <c r="H708" s="23">
        <f t="shared" si="15"/>
        <v>1.6073319157837052E-2</v>
      </c>
      <c r="I708" s="23">
        <f t="shared" si="15"/>
        <v>-5.2455184517799847E-2</v>
      </c>
      <c r="J708" s="23">
        <f t="shared" si="15"/>
        <v>2.3801518835417923E-2</v>
      </c>
    </row>
    <row r="709" spans="1:10" x14ac:dyDescent="0.2">
      <c r="A709" s="2">
        <v>44838</v>
      </c>
      <c r="B709" s="3">
        <v>2906.85107421875</v>
      </c>
      <c r="C709" s="3">
        <v>6539.0947265625</v>
      </c>
      <c r="D709" s="3">
        <v>4948.82080078125</v>
      </c>
      <c r="E709">
        <v>9601</v>
      </c>
      <c r="F709">
        <v>1770</v>
      </c>
      <c r="G709">
        <v>16178</v>
      </c>
      <c r="H709" s="23">
        <f t="shared" si="15"/>
        <v>1.874683258265053E-2</v>
      </c>
      <c r="I709" s="23">
        <f t="shared" si="15"/>
        <v>2.6795614549327773E-2</v>
      </c>
      <c r="J709" s="23">
        <f t="shared" si="15"/>
        <v>2.5676562266134129E-2</v>
      </c>
    </row>
    <row r="710" spans="1:10" x14ac:dyDescent="0.2">
      <c r="A710" s="2">
        <v>44839</v>
      </c>
      <c r="B710" s="3">
        <v>2933.06201171875</v>
      </c>
      <c r="C710" s="3">
        <v>6539.0947265625</v>
      </c>
      <c r="D710" s="3">
        <v>5003.06787109375</v>
      </c>
      <c r="E710">
        <v>8757</v>
      </c>
      <c r="F710">
        <v>0</v>
      </c>
      <c r="G710">
        <v>6260</v>
      </c>
      <c r="H710" s="23">
        <f t="shared" si="15"/>
        <v>9.016952307074888E-3</v>
      </c>
      <c r="I710" s="23">
        <f t="shared" si="15"/>
        <v>0</v>
      </c>
      <c r="J710" s="23">
        <f t="shared" si="15"/>
        <v>1.0961615402185654E-2</v>
      </c>
    </row>
    <row r="711" spans="1:10" x14ac:dyDescent="0.2">
      <c r="A711" s="2">
        <v>44840</v>
      </c>
      <c r="B711" s="3">
        <v>2925.79736328125</v>
      </c>
      <c r="C711" s="3">
        <v>6702.76025390625</v>
      </c>
      <c r="D711" s="3">
        <v>4967.01904296875</v>
      </c>
      <c r="E711">
        <v>4405</v>
      </c>
      <c r="F711">
        <v>16736</v>
      </c>
      <c r="G711">
        <v>4520</v>
      </c>
      <c r="H711" s="23">
        <f t="shared" si="15"/>
        <v>-2.476813789982879E-3</v>
      </c>
      <c r="I711" s="23">
        <f t="shared" si="15"/>
        <v>2.5028774499767259E-2</v>
      </c>
      <c r="J711" s="23">
        <f t="shared" si="15"/>
        <v>-7.2053446113092834E-3</v>
      </c>
    </row>
    <row r="712" spans="1:10" x14ac:dyDescent="0.2">
      <c r="A712" s="2">
        <v>44841</v>
      </c>
      <c r="B712" s="3">
        <v>2814.05810546875</v>
      </c>
      <c r="C712" s="3">
        <v>6542.60107421875</v>
      </c>
      <c r="D712" s="3">
        <v>4674.5859375</v>
      </c>
      <c r="E712">
        <v>18189</v>
      </c>
      <c r="F712">
        <v>53</v>
      </c>
      <c r="G712">
        <v>42097</v>
      </c>
      <c r="H712" s="23">
        <f t="shared" si="15"/>
        <v>-3.8191044675488284E-2</v>
      </c>
      <c r="I712" s="23">
        <f t="shared" si="15"/>
        <v>-2.389451115966168E-2</v>
      </c>
      <c r="J712" s="23">
        <f t="shared" si="15"/>
        <v>-5.8874971675962229E-2</v>
      </c>
    </row>
    <row r="713" spans="1:10" x14ac:dyDescent="0.2">
      <c r="A713" s="2">
        <v>44844</v>
      </c>
      <c r="B713" s="3">
        <v>2814.307861328125</v>
      </c>
      <c r="C713" s="3">
        <v>6542.60107421875</v>
      </c>
      <c r="D713" s="3">
        <v>4581.1142578125</v>
      </c>
      <c r="E713">
        <v>7418</v>
      </c>
      <c r="F713">
        <v>0</v>
      </c>
      <c r="G713">
        <v>8368</v>
      </c>
      <c r="H713" s="23">
        <f t="shared" si="15"/>
        <v>8.8752914834788754E-5</v>
      </c>
      <c r="I713" s="23">
        <f t="shared" si="15"/>
        <v>0</v>
      </c>
      <c r="J713" s="23">
        <f t="shared" si="15"/>
        <v>-1.9995713189837949E-2</v>
      </c>
    </row>
    <row r="714" spans="1:10" x14ac:dyDescent="0.2">
      <c r="A714" s="2">
        <v>44845</v>
      </c>
      <c r="B714" s="3">
        <v>2785.498779296875</v>
      </c>
      <c r="C714" s="3">
        <v>6546.59716796875</v>
      </c>
      <c r="D714" s="3">
        <v>4514.42041015625</v>
      </c>
      <c r="E714">
        <v>10792</v>
      </c>
      <c r="F714">
        <v>7</v>
      </c>
      <c r="G714">
        <v>5785</v>
      </c>
      <c r="H714" s="23">
        <f t="shared" si="15"/>
        <v>-1.0236649098387729E-2</v>
      </c>
      <c r="I714" s="23">
        <f t="shared" si="15"/>
        <v>6.1078059087948944E-4</v>
      </c>
      <c r="J714" s="23">
        <f t="shared" si="15"/>
        <v>-1.4558433582509411E-2</v>
      </c>
    </row>
    <row r="715" spans="1:10" x14ac:dyDescent="0.2">
      <c r="A715" s="2">
        <v>44846</v>
      </c>
      <c r="B715" s="3">
        <v>2768.640380859375</v>
      </c>
      <c r="C715" s="3">
        <v>6546.59716796875</v>
      </c>
      <c r="D715" s="3">
        <v>4519.814453125</v>
      </c>
      <c r="E715">
        <v>5798</v>
      </c>
      <c r="F715">
        <v>0</v>
      </c>
      <c r="G715">
        <v>4915</v>
      </c>
      <c r="H715" s="23">
        <f t="shared" si="15"/>
        <v>-6.0522009784386155E-3</v>
      </c>
      <c r="I715" s="23">
        <f t="shared" si="15"/>
        <v>0</v>
      </c>
      <c r="J715" s="23">
        <f t="shared" si="15"/>
        <v>1.1948472846292635E-3</v>
      </c>
    </row>
    <row r="716" spans="1:10" x14ac:dyDescent="0.2">
      <c r="A716" s="2">
        <v>44847</v>
      </c>
      <c r="B716" s="3">
        <v>2859.6953125</v>
      </c>
      <c r="C716" s="3">
        <v>6546.59716796875</v>
      </c>
      <c r="D716" s="3">
        <v>4678.6611328125</v>
      </c>
      <c r="E716">
        <v>7368</v>
      </c>
      <c r="F716">
        <v>0</v>
      </c>
      <c r="G716">
        <v>3029</v>
      </c>
      <c r="H716" s="23">
        <f t="shared" si="15"/>
        <v>3.2887959111671305E-2</v>
      </c>
      <c r="I716" s="23">
        <f t="shared" si="15"/>
        <v>0</v>
      </c>
      <c r="J716" s="23">
        <f t="shared" si="15"/>
        <v>3.5144513416402123E-2</v>
      </c>
    </row>
    <row r="717" spans="1:10" x14ac:dyDescent="0.2">
      <c r="A717" s="2">
        <v>44848</v>
      </c>
      <c r="B717" s="3">
        <v>2779.662841796875</v>
      </c>
      <c r="C717" s="3">
        <v>6661.10791015625</v>
      </c>
      <c r="D717" s="3">
        <v>4589.74365234375</v>
      </c>
      <c r="E717">
        <v>4944</v>
      </c>
      <c r="F717">
        <v>837</v>
      </c>
      <c r="G717">
        <v>4971</v>
      </c>
      <c r="H717" s="23">
        <f t="shared" si="15"/>
        <v>-2.7986362866454839E-2</v>
      </c>
      <c r="I717" s="23">
        <f t="shared" si="15"/>
        <v>1.7491643253655376E-2</v>
      </c>
      <c r="J717" s="23">
        <f t="shared" si="15"/>
        <v>-1.9004898611945098E-2</v>
      </c>
    </row>
    <row r="718" spans="1:10" x14ac:dyDescent="0.2">
      <c r="A718" s="2">
        <v>44851</v>
      </c>
      <c r="B718" s="3">
        <v>2848.1435546875</v>
      </c>
      <c r="C718" s="3">
        <v>6661.10791015625</v>
      </c>
      <c r="D718" s="3">
        <v>4744.5654296875</v>
      </c>
      <c r="E718">
        <v>6224</v>
      </c>
      <c r="F718">
        <v>0</v>
      </c>
      <c r="G718">
        <v>2735</v>
      </c>
      <c r="H718" s="23">
        <f t="shared" si="15"/>
        <v>2.4636337853966683E-2</v>
      </c>
      <c r="I718" s="23">
        <f t="shared" si="15"/>
        <v>0</v>
      </c>
      <c r="J718" s="23">
        <f t="shared" si="15"/>
        <v>3.3732118625991347E-2</v>
      </c>
    </row>
    <row r="719" spans="1:10" x14ac:dyDescent="0.2">
      <c r="A719" s="2">
        <v>44852</v>
      </c>
      <c r="B719" s="3">
        <v>2867.02001953125</v>
      </c>
      <c r="C719" s="3">
        <v>6668.45947265625</v>
      </c>
      <c r="D719" s="3">
        <v>4769.95654296875</v>
      </c>
      <c r="E719">
        <v>224685</v>
      </c>
      <c r="F719">
        <v>522</v>
      </c>
      <c r="G719">
        <v>8087</v>
      </c>
      <c r="H719" s="23">
        <f t="shared" ref="H719:J782" si="16">B719/B718-1</f>
        <v>6.6276381373695514E-3</v>
      </c>
      <c r="I719" s="23">
        <f t="shared" si="16"/>
        <v>1.1036546170932748E-3</v>
      </c>
      <c r="J719" s="23">
        <f t="shared" si="16"/>
        <v>5.3516204292123337E-3</v>
      </c>
    </row>
    <row r="720" spans="1:10" x14ac:dyDescent="0.2">
      <c r="A720" s="2">
        <v>44853</v>
      </c>
      <c r="B720" s="3">
        <v>2882.07861328125</v>
      </c>
      <c r="C720" s="3">
        <v>6668.45947265625</v>
      </c>
      <c r="D720" s="3">
        <v>4738.1826171875</v>
      </c>
      <c r="E720">
        <v>4760</v>
      </c>
      <c r="F720">
        <v>0</v>
      </c>
      <c r="G720">
        <v>5392</v>
      </c>
      <c r="H720" s="23">
        <f t="shared" si="16"/>
        <v>5.2523504012580435E-3</v>
      </c>
      <c r="I720" s="23">
        <f t="shared" si="16"/>
        <v>0</v>
      </c>
      <c r="J720" s="23">
        <f t="shared" si="16"/>
        <v>-6.6612610607714728E-3</v>
      </c>
    </row>
    <row r="721" spans="1:10" x14ac:dyDescent="0.2">
      <c r="A721" s="2">
        <v>44854</v>
      </c>
      <c r="B721" s="3">
        <v>2872.35595703125</v>
      </c>
      <c r="C721" s="3">
        <v>6668.45947265625</v>
      </c>
      <c r="D721" s="3">
        <v>4755.802734375</v>
      </c>
      <c r="E721">
        <v>18519</v>
      </c>
      <c r="F721">
        <v>0</v>
      </c>
      <c r="G721">
        <v>6343</v>
      </c>
      <c r="H721" s="23">
        <f t="shared" si="16"/>
        <v>-3.3734875257031005E-3</v>
      </c>
      <c r="I721" s="23">
        <f t="shared" si="16"/>
        <v>0</v>
      </c>
      <c r="J721" s="23">
        <f t="shared" si="16"/>
        <v>3.7187501223747699E-3</v>
      </c>
    </row>
    <row r="722" spans="1:10" x14ac:dyDescent="0.2">
      <c r="A722" s="2">
        <v>44855</v>
      </c>
      <c r="B722" s="3">
        <v>2935.85009765625</v>
      </c>
      <c r="C722" s="3">
        <v>6668.45947265625</v>
      </c>
      <c r="D722" s="3">
        <v>4821.4375</v>
      </c>
      <c r="E722">
        <v>6093</v>
      </c>
      <c r="F722">
        <v>0</v>
      </c>
      <c r="G722">
        <v>1101</v>
      </c>
      <c r="H722" s="23">
        <f t="shared" si="16"/>
        <v>2.2105247947968421E-2</v>
      </c>
      <c r="I722" s="23">
        <f t="shared" si="16"/>
        <v>0</v>
      </c>
      <c r="J722" s="23">
        <f t="shared" si="16"/>
        <v>1.3800985720158421E-2</v>
      </c>
    </row>
    <row r="723" spans="1:10" x14ac:dyDescent="0.2">
      <c r="A723" s="2">
        <v>44858</v>
      </c>
      <c r="B723" s="3">
        <v>2974.991943359375</v>
      </c>
      <c r="C723" s="3">
        <v>6668.45947265625</v>
      </c>
      <c r="D723" s="3">
        <v>4917.16650390625</v>
      </c>
      <c r="E723">
        <v>6058</v>
      </c>
      <c r="F723">
        <v>55</v>
      </c>
      <c r="G723">
        <v>3524</v>
      </c>
      <c r="H723" s="23">
        <f t="shared" si="16"/>
        <v>1.3332372022118122E-2</v>
      </c>
      <c r="I723" s="23">
        <f t="shared" si="16"/>
        <v>0</v>
      </c>
      <c r="J723" s="23">
        <f t="shared" si="16"/>
        <v>1.9854867745615179E-2</v>
      </c>
    </row>
    <row r="724" spans="1:10" x14ac:dyDescent="0.2">
      <c r="A724" s="2">
        <v>44859</v>
      </c>
      <c r="B724" s="3">
        <v>3020.05908203125</v>
      </c>
      <c r="C724" s="3">
        <v>6982.103515625</v>
      </c>
      <c r="D724" s="3">
        <v>4967.8779296875</v>
      </c>
      <c r="E724">
        <v>76681</v>
      </c>
      <c r="F724">
        <v>1640</v>
      </c>
      <c r="G724">
        <v>9905</v>
      </c>
      <c r="H724" s="23">
        <f t="shared" si="16"/>
        <v>1.5148659065269632E-2</v>
      </c>
      <c r="I724" s="23">
        <f t="shared" si="16"/>
        <v>4.7033958031061696E-2</v>
      </c>
      <c r="J724" s="23">
        <f t="shared" si="16"/>
        <v>1.0313139842013541E-2</v>
      </c>
    </row>
    <row r="725" spans="1:10" x14ac:dyDescent="0.2">
      <c r="A725" s="2">
        <v>44860</v>
      </c>
      <c r="B725" s="3">
        <v>2971.004638671875</v>
      </c>
      <c r="C725" s="3">
        <v>6982.103515625</v>
      </c>
      <c r="D725" s="3">
        <v>4604.826171875</v>
      </c>
      <c r="E725">
        <v>84699</v>
      </c>
      <c r="F725">
        <v>0</v>
      </c>
      <c r="G725">
        <v>31050</v>
      </c>
      <c r="H725" s="23">
        <f t="shared" si="16"/>
        <v>-1.6242875396458079E-2</v>
      </c>
      <c r="I725" s="23">
        <f t="shared" si="16"/>
        <v>0</v>
      </c>
      <c r="J725" s="23">
        <f t="shared" si="16"/>
        <v>-7.3079846757695521E-2</v>
      </c>
    </row>
    <row r="726" spans="1:10" x14ac:dyDescent="0.2">
      <c r="A726" s="2">
        <v>44861</v>
      </c>
      <c r="B726" s="3">
        <v>2872.505615234375</v>
      </c>
      <c r="C726" s="3">
        <v>7096.9736328125</v>
      </c>
      <c r="D726" s="3">
        <v>4497.130859375</v>
      </c>
      <c r="E726">
        <v>6703</v>
      </c>
      <c r="F726">
        <v>224</v>
      </c>
      <c r="G726">
        <v>15910</v>
      </c>
      <c r="H726" s="23">
        <f t="shared" si="16"/>
        <v>-3.3153439801269391E-2</v>
      </c>
      <c r="I726" s="23">
        <f t="shared" si="16"/>
        <v>1.6452078794082059E-2</v>
      </c>
      <c r="J726" s="23">
        <f t="shared" si="16"/>
        <v>-2.3387487058202816E-2</v>
      </c>
    </row>
    <row r="727" spans="1:10" x14ac:dyDescent="0.2">
      <c r="A727" s="2">
        <v>44862</v>
      </c>
      <c r="B727" s="3">
        <v>3080.695556640625</v>
      </c>
      <c r="C727" s="3">
        <v>7096.9736328125</v>
      </c>
      <c r="D727" s="3">
        <v>4668.8330078125</v>
      </c>
      <c r="E727">
        <v>158833</v>
      </c>
      <c r="F727">
        <v>0</v>
      </c>
      <c r="G727">
        <v>7369</v>
      </c>
      <c r="H727" s="23">
        <f t="shared" si="16"/>
        <v>7.2476774388920751E-2</v>
      </c>
      <c r="I727" s="23">
        <f t="shared" si="16"/>
        <v>0</v>
      </c>
      <c r="J727" s="23">
        <f t="shared" si="16"/>
        <v>3.8180376290264828E-2</v>
      </c>
    </row>
    <row r="728" spans="1:10" x14ac:dyDescent="0.2">
      <c r="A728" s="2">
        <v>44865</v>
      </c>
      <c r="B728" s="3">
        <v>3032.39013671875</v>
      </c>
      <c r="C728" s="3">
        <v>7153.85986328125</v>
      </c>
      <c r="D728" s="3">
        <v>4593.0498046875</v>
      </c>
      <c r="E728">
        <v>14977</v>
      </c>
      <c r="F728">
        <v>918</v>
      </c>
      <c r="G728">
        <v>3418</v>
      </c>
      <c r="H728" s="23">
        <f t="shared" si="16"/>
        <v>-1.568003687276065E-2</v>
      </c>
      <c r="I728" s="23">
        <f t="shared" si="16"/>
        <v>8.0155617608241858E-3</v>
      </c>
      <c r="J728" s="23">
        <f t="shared" si="16"/>
        <v>-1.6231722787726555E-2</v>
      </c>
    </row>
    <row r="729" spans="1:10" x14ac:dyDescent="0.2">
      <c r="A729" s="2">
        <v>44866</v>
      </c>
      <c r="B729" s="3">
        <v>2972.853271484375</v>
      </c>
      <c r="C729" s="3">
        <v>6862.2392578125</v>
      </c>
      <c r="D729" s="3">
        <v>4503.40283203125</v>
      </c>
      <c r="E729">
        <v>13040</v>
      </c>
      <c r="F729">
        <v>74</v>
      </c>
      <c r="G729">
        <v>11174</v>
      </c>
      <c r="H729" s="23">
        <f t="shared" si="16"/>
        <v>-1.9633642951628172E-2</v>
      </c>
      <c r="I729" s="23">
        <f t="shared" si="16"/>
        <v>-4.0764092537730057E-2</v>
      </c>
      <c r="J729" s="23">
        <f t="shared" si="16"/>
        <v>-1.9517962240418019E-2</v>
      </c>
    </row>
    <row r="730" spans="1:10" x14ac:dyDescent="0.2">
      <c r="A730" s="2">
        <v>44868</v>
      </c>
      <c r="B730" s="3">
        <v>2741.37060546875</v>
      </c>
      <c r="C730" s="3">
        <v>7111.95703125</v>
      </c>
      <c r="D730" s="3">
        <v>4210.0810546875</v>
      </c>
      <c r="E730">
        <v>15525</v>
      </c>
      <c r="F730">
        <v>14</v>
      </c>
      <c r="G730">
        <v>9748</v>
      </c>
      <c r="H730" s="23">
        <f t="shared" si="16"/>
        <v>-7.7865486411996199E-2</v>
      </c>
      <c r="I730" s="23">
        <f t="shared" si="16"/>
        <v>3.6390129235613911E-2</v>
      </c>
      <c r="J730" s="23">
        <f t="shared" si="16"/>
        <v>-6.513336432118555E-2</v>
      </c>
    </row>
    <row r="731" spans="1:10" x14ac:dyDescent="0.2">
      <c r="A731" s="2">
        <v>44869</v>
      </c>
      <c r="B731" s="3">
        <v>2689.483642578125</v>
      </c>
      <c r="C731" s="3">
        <v>6964.12451171875</v>
      </c>
      <c r="D731" s="3">
        <v>4302.685546875</v>
      </c>
      <c r="E731">
        <v>53727</v>
      </c>
      <c r="F731">
        <v>23</v>
      </c>
      <c r="G731">
        <v>10379</v>
      </c>
      <c r="H731" s="23">
        <f t="shared" si="16"/>
        <v>-1.8927379897893393E-2</v>
      </c>
      <c r="I731" s="23">
        <f t="shared" si="16"/>
        <v>-2.0786475351534439E-2</v>
      </c>
      <c r="J731" s="23">
        <f t="shared" si="16"/>
        <v>2.1995892949470575E-2</v>
      </c>
    </row>
    <row r="732" spans="1:10" x14ac:dyDescent="0.2">
      <c r="A732" s="2">
        <v>44872</v>
      </c>
      <c r="B732" s="3">
        <v>2701.255859375</v>
      </c>
      <c r="C732" s="3">
        <v>6964.12451171875</v>
      </c>
      <c r="D732" s="3">
        <v>4424.82373046875</v>
      </c>
      <c r="E732">
        <v>5933</v>
      </c>
      <c r="F732">
        <v>0</v>
      </c>
      <c r="G732">
        <v>5497</v>
      </c>
      <c r="H732" s="23">
        <f t="shared" si="16"/>
        <v>4.3771289813796521E-3</v>
      </c>
      <c r="I732" s="23">
        <f t="shared" si="16"/>
        <v>0</v>
      </c>
      <c r="J732" s="23">
        <f t="shared" si="16"/>
        <v>2.8386500073763976E-2</v>
      </c>
    </row>
    <row r="733" spans="1:10" x14ac:dyDescent="0.2">
      <c r="A733" s="2">
        <v>44873</v>
      </c>
      <c r="B733" s="3">
        <v>2738.252685546875</v>
      </c>
      <c r="C733" s="3">
        <v>7158.115234375</v>
      </c>
      <c r="D733" s="3">
        <v>4474.1865234375</v>
      </c>
      <c r="E733">
        <v>79307</v>
      </c>
      <c r="F733">
        <v>390</v>
      </c>
      <c r="G733">
        <v>8839</v>
      </c>
      <c r="H733" s="23">
        <f t="shared" si="16"/>
        <v>1.3696157675502585E-2</v>
      </c>
      <c r="I733" s="23">
        <f t="shared" si="16"/>
        <v>2.7855722902400126E-2</v>
      </c>
      <c r="J733" s="23">
        <f t="shared" si="16"/>
        <v>1.1155877832792482E-2</v>
      </c>
    </row>
    <row r="734" spans="1:10" x14ac:dyDescent="0.2">
      <c r="A734" s="2">
        <v>44874</v>
      </c>
      <c r="B734" s="3">
        <v>2637.356689453125</v>
      </c>
      <c r="C734" s="3">
        <v>7091.97998046875</v>
      </c>
      <c r="D734" s="3">
        <v>4395.91650390625</v>
      </c>
      <c r="E734">
        <v>155178</v>
      </c>
      <c r="F734">
        <v>1336</v>
      </c>
      <c r="G734">
        <v>3294</v>
      </c>
      <c r="H734" s="23">
        <f t="shared" si="16"/>
        <v>-3.6846853698455972E-2</v>
      </c>
      <c r="I734" s="23">
        <f t="shared" si="16"/>
        <v>-9.2391993898970348E-3</v>
      </c>
      <c r="J734" s="23">
        <f t="shared" si="16"/>
        <v>-1.749368720352662E-2</v>
      </c>
    </row>
    <row r="735" spans="1:10" x14ac:dyDescent="0.2">
      <c r="A735" s="2">
        <v>44875</v>
      </c>
      <c r="B735" s="3">
        <v>2824.317626953125</v>
      </c>
      <c r="C735" s="3">
        <v>7091.97998046875</v>
      </c>
      <c r="D735" s="3">
        <v>4693.0546875</v>
      </c>
      <c r="E735">
        <v>155701</v>
      </c>
      <c r="F735">
        <v>58</v>
      </c>
      <c r="G735">
        <v>6759</v>
      </c>
      <c r="H735" s="23">
        <f t="shared" si="16"/>
        <v>7.0889515342260179E-2</v>
      </c>
      <c r="I735" s="23">
        <f t="shared" si="16"/>
        <v>0</v>
      </c>
      <c r="J735" s="23">
        <f t="shared" si="16"/>
        <v>6.7594137270284849E-2</v>
      </c>
    </row>
    <row r="736" spans="1:10" x14ac:dyDescent="0.2">
      <c r="A736" s="2">
        <v>44876</v>
      </c>
      <c r="B736" s="3">
        <v>2912.421630859375</v>
      </c>
      <c r="C736" s="3">
        <v>7091.97998046875</v>
      </c>
      <c r="D736" s="3">
        <v>4818.9296875</v>
      </c>
      <c r="E736">
        <v>58107</v>
      </c>
      <c r="F736">
        <v>0</v>
      </c>
      <c r="G736">
        <v>12427</v>
      </c>
      <c r="H736" s="23">
        <f t="shared" si="16"/>
        <v>3.11947930591987E-2</v>
      </c>
      <c r="I736" s="23">
        <f t="shared" si="16"/>
        <v>0</v>
      </c>
      <c r="J736" s="23">
        <f t="shared" si="16"/>
        <v>2.6821549796824051E-2</v>
      </c>
    </row>
    <row r="737" spans="1:10" x14ac:dyDescent="0.2">
      <c r="A737" s="2">
        <v>44879</v>
      </c>
      <c r="B737" s="3">
        <v>2873.995849609375</v>
      </c>
      <c r="C737" s="3">
        <v>6897.1533203125</v>
      </c>
      <c r="D737" s="3">
        <v>4680.609375</v>
      </c>
      <c r="E737">
        <v>8214</v>
      </c>
      <c r="F737">
        <v>24</v>
      </c>
      <c r="G737">
        <v>8077</v>
      </c>
      <c r="H737" s="23">
        <f t="shared" si="16"/>
        <v>-1.319375630329378E-2</v>
      </c>
      <c r="I737" s="23">
        <f t="shared" si="16"/>
        <v>-2.7471405826412498E-2</v>
      </c>
      <c r="J737" s="23">
        <f t="shared" si="16"/>
        <v>-2.8703534077036741E-2</v>
      </c>
    </row>
    <row r="738" spans="1:10" x14ac:dyDescent="0.2">
      <c r="A738" s="2">
        <v>44880</v>
      </c>
      <c r="B738" s="3">
        <v>2903.357421875</v>
      </c>
      <c r="C738" s="3">
        <v>6897.1533203125</v>
      </c>
      <c r="D738" s="3">
        <v>4685.7041015625</v>
      </c>
      <c r="E738">
        <v>150819</v>
      </c>
      <c r="F738">
        <v>0</v>
      </c>
      <c r="G738">
        <v>16010</v>
      </c>
      <c r="H738" s="23">
        <f t="shared" si="16"/>
        <v>1.0216289028258663E-2</v>
      </c>
      <c r="I738" s="23">
        <f t="shared" si="16"/>
        <v>0</v>
      </c>
      <c r="J738" s="23">
        <f t="shared" si="16"/>
        <v>1.0884750583357583E-3</v>
      </c>
    </row>
    <row r="739" spans="1:10" x14ac:dyDescent="0.2">
      <c r="A739" s="2">
        <v>44881</v>
      </c>
      <c r="B739" s="3">
        <v>2873.166259765625</v>
      </c>
      <c r="C739" s="3">
        <v>6897.1533203125</v>
      </c>
      <c r="D739" s="3">
        <v>4678.23095703125</v>
      </c>
      <c r="E739">
        <v>5408</v>
      </c>
      <c r="F739">
        <v>0</v>
      </c>
      <c r="G739">
        <v>11303</v>
      </c>
      <c r="H739" s="23">
        <f t="shared" si="16"/>
        <v>-1.039870664283471E-2</v>
      </c>
      <c r="I739" s="23">
        <f t="shared" si="16"/>
        <v>0</v>
      </c>
      <c r="J739" s="23">
        <f t="shared" si="16"/>
        <v>-1.5948818724507152E-3</v>
      </c>
    </row>
    <row r="740" spans="1:10" x14ac:dyDescent="0.2">
      <c r="A740" s="2">
        <v>44882</v>
      </c>
      <c r="B740" s="3">
        <v>2914.2900390625</v>
      </c>
      <c r="C740" s="3">
        <v>6908.81201171875</v>
      </c>
      <c r="D740" s="3">
        <v>4668.06103515625</v>
      </c>
      <c r="E740">
        <v>9020</v>
      </c>
      <c r="F740">
        <v>900</v>
      </c>
      <c r="G740">
        <v>4453</v>
      </c>
      <c r="H740" s="23">
        <f t="shared" si="16"/>
        <v>1.4313052423297501E-2</v>
      </c>
      <c r="I740" s="23">
        <f t="shared" si="16"/>
        <v>1.6903628011160077E-3</v>
      </c>
      <c r="J740" s="23">
        <f t="shared" si="16"/>
        <v>-2.1738819584601332E-3</v>
      </c>
    </row>
    <row r="741" spans="1:10" x14ac:dyDescent="0.2">
      <c r="A741" s="2">
        <v>44883</v>
      </c>
      <c r="B741" s="3">
        <v>2943.72119140625</v>
      </c>
      <c r="C741" s="3">
        <v>7030.03125</v>
      </c>
      <c r="D741" s="3">
        <v>4663.28564453125</v>
      </c>
      <c r="E741">
        <v>8299</v>
      </c>
      <c r="F741">
        <v>33</v>
      </c>
      <c r="G741">
        <v>5368</v>
      </c>
      <c r="H741" s="23">
        <f t="shared" si="16"/>
        <v>1.0098909837134018E-2</v>
      </c>
      <c r="I741" s="23">
        <f t="shared" si="16"/>
        <v>1.7545598009562013E-2</v>
      </c>
      <c r="J741" s="23">
        <f t="shared" si="16"/>
        <v>-1.022992327871397E-3</v>
      </c>
    </row>
    <row r="742" spans="1:10" x14ac:dyDescent="0.2">
      <c r="A742" s="2">
        <v>44887</v>
      </c>
      <c r="B742" s="3">
        <v>2913.171142578125</v>
      </c>
      <c r="C742" s="3">
        <v>7030.03125</v>
      </c>
      <c r="D742" s="3">
        <v>4743.2255859375</v>
      </c>
      <c r="E742">
        <v>36156</v>
      </c>
      <c r="F742">
        <v>0</v>
      </c>
      <c r="G742">
        <v>10561</v>
      </c>
      <c r="H742" s="23">
        <f t="shared" si="16"/>
        <v>-1.0378037470841761E-2</v>
      </c>
      <c r="I742" s="23">
        <f t="shared" si="16"/>
        <v>0</v>
      </c>
      <c r="J742" s="23">
        <f t="shared" si="16"/>
        <v>1.714240719952409E-2</v>
      </c>
    </row>
    <row r="743" spans="1:10" x14ac:dyDescent="0.2">
      <c r="A743" s="2">
        <v>44888</v>
      </c>
      <c r="B743" s="3">
        <v>2918.14794921875</v>
      </c>
      <c r="C743" s="3">
        <v>7030.03125</v>
      </c>
      <c r="D743" s="3">
        <v>4775.232421875</v>
      </c>
      <c r="E743">
        <v>4900</v>
      </c>
      <c r="F743">
        <v>0</v>
      </c>
      <c r="G743">
        <v>1816</v>
      </c>
      <c r="H743" s="23">
        <f t="shared" si="16"/>
        <v>1.7083811410476546E-3</v>
      </c>
      <c r="I743" s="23">
        <f t="shared" si="16"/>
        <v>0</v>
      </c>
      <c r="J743" s="23">
        <f t="shared" si="16"/>
        <v>6.7479050611449765E-3</v>
      </c>
    </row>
    <row r="744" spans="1:10" x14ac:dyDescent="0.2">
      <c r="A744" s="2">
        <v>44889</v>
      </c>
      <c r="B744" s="3">
        <v>2899.26025390625</v>
      </c>
      <c r="C744" s="3">
        <v>7030.03125</v>
      </c>
      <c r="D744" s="3">
        <v>4766.42236328125</v>
      </c>
      <c r="E744">
        <v>205</v>
      </c>
      <c r="F744">
        <v>0</v>
      </c>
      <c r="G744">
        <v>14</v>
      </c>
      <c r="H744" s="23">
        <f t="shared" si="16"/>
        <v>-6.4724940754140592E-3</v>
      </c>
      <c r="I744" s="23">
        <f t="shared" si="16"/>
        <v>0</v>
      </c>
      <c r="J744" s="23">
        <f t="shared" si="16"/>
        <v>-1.8449486465604847E-3</v>
      </c>
    </row>
    <row r="745" spans="1:10" x14ac:dyDescent="0.2">
      <c r="A745" s="2">
        <v>44890</v>
      </c>
      <c r="B745" s="3">
        <v>2865.84130859375</v>
      </c>
      <c r="C745" s="3">
        <v>7030.03125</v>
      </c>
      <c r="D745" s="3">
        <v>4783.1845703125</v>
      </c>
      <c r="E745">
        <v>123361</v>
      </c>
      <c r="F745">
        <v>0</v>
      </c>
      <c r="G745">
        <v>1187</v>
      </c>
      <c r="H745" s="23">
        <f t="shared" si="16"/>
        <v>-1.1526714536052363E-2</v>
      </c>
      <c r="I745" s="23">
        <f t="shared" si="16"/>
        <v>0</v>
      </c>
      <c r="J745" s="23">
        <f t="shared" si="16"/>
        <v>3.5167271705460745E-3</v>
      </c>
    </row>
    <row r="746" spans="1:10" x14ac:dyDescent="0.2">
      <c r="A746" s="2">
        <v>44893</v>
      </c>
      <c r="B746" s="3">
        <v>2778.626708984375</v>
      </c>
      <c r="C746" s="3">
        <v>7042.23046875</v>
      </c>
      <c r="D746" s="3">
        <v>4646.3232421875</v>
      </c>
      <c r="E746">
        <v>94344</v>
      </c>
      <c r="F746">
        <v>176</v>
      </c>
      <c r="G746">
        <v>3036</v>
      </c>
      <c r="H746" s="23">
        <f t="shared" si="16"/>
        <v>-3.0432459518203614E-2</v>
      </c>
      <c r="I746" s="23">
        <f t="shared" si="16"/>
        <v>1.7353007854694624E-3</v>
      </c>
      <c r="J746" s="23">
        <f t="shared" si="16"/>
        <v>-2.8613014219532551E-2</v>
      </c>
    </row>
    <row r="747" spans="1:10" x14ac:dyDescent="0.2">
      <c r="A747" s="2">
        <v>44894</v>
      </c>
      <c r="B747" s="3">
        <v>2705.733154296875</v>
      </c>
      <c r="C747" s="3">
        <v>7042.23046875</v>
      </c>
      <c r="D747" s="3">
        <v>4614.85498046875</v>
      </c>
      <c r="E747">
        <v>11087</v>
      </c>
      <c r="F747">
        <v>0</v>
      </c>
      <c r="G747">
        <v>3654</v>
      </c>
      <c r="H747" s="23">
        <f t="shared" si="16"/>
        <v>-2.6233662280653602E-2</v>
      </c>
      <c r="I747" s="23">
        <f t="shared" si="16"/>
        <v>0</v>
      </c>
      <c r="J747" s="23">
        <f t="shared" si="16"/>
        <v>-6.7727233079751814E-3</v>
      </c>
    </row>
    <row r="748" spans="1:10" x14ac:dyDescent="0.2">
      <c r="A748" s="2">
        <v>44895</v>
      </c>
      <c r="B748" s="3">
        <v>2842.256103515625</v>
      </c>
      <c r="C748" s="3">
        <v>7038.013671875</v>
      </c>
      <c r="D748" s="3">
        <v>4881.49658203125</v>
      </c>
      <c r="E748">
        <v>16933</v>
      </c>
      <c r="F748">
        <v>14</v>
      </c>
      <c r="G748">
        <v>2474</v>
      </c>
      <c r="H748" s="23">
        <f t="shared" si="16"/>
        <v>5.0456915532096414E-2</v>
      </c>
      <c r="I748" s="23">
        <f t="shared" si="16"/>
        <v>-5.9878711634220316E-4</v>
      </c>
      <c r="J748" s="23">
        <f t="shared" si="16"/>
        <v>5.7778977387370922E-2</v>
      </c>
    </row>
    <row r="749" spans="1:10" x14ac:dyDescent="0.2">
      <c r="A749" s="2">
        <v>44896</v>
      </c>
      <c r="B749" s="3">
        <v>2843.975341796875</v>
      </c>
      <c r="C749" s="3">
        <v>7102.94921875</v>
      </c>
      <c r="D749" s="3">
        <v>4890.078125</v>
      </c>
      <c r="E749">
        <v>62050</v>
      </c>
      <c r="F749">
        <v>70</v>
      </c>
      <c r="G749">
        <v>1400</v>
      </c>
      <c r="H749" s="23">
        <f t="shared" si="16"/>
        <v>6.0488506968936484E-4</v>
      </c>
      <c r="I749" s="23">
        <f t="shared" si="16"/>
        <v>9.2264024911592468E-3</v>
      </c>
      <c r="J749" s="23">
        <f t="shared" si="16"/>
        <v>1.7579737739321644E-3</v>
      </c>
    </row>
    <row r="750" spans="1:10" x14ac:dyDescent="0.2">
      <c r="A750" s="2">
        <v>44897</v>
      </c>
      <c r="B750" s="3">
        <v>2857.68603515625</v>
      </c>
      <c r="C750" s="3">
        <v>7102.94921875</v>
      </c>
      <c r="D750" s="3">
        <v>4922.04541015625</v>
      </c>
      <c r="E750">
        <v>125523</v>
      </c>
      <c r="F750">
        <v>0</v>
      </c>
      <c r="G750">
        <v>3347</v>
      </c>
      <c r="H750" s="23">
        <f t="shared" si="16"/>
        <v>4.8209607016889144E-3</v>
      </c>
      <c r="I750" s="23">
        <f t="shared" si="16"/>
        <v>0</v>
      </c>
      <c r="J750" s="23">
        <f t="shared" si="16"/>
        <v>6.5371726870417923E-3</v>
      </c>
    </row>
    <row r="751" spans="1:10" x14ac:dyDescent="0.2">
      <c r="A751" s="2">
        <v>44900</v>
      </c>
      <c r="B751" s="3">
        <v>2889.075927734375</v>
      </c>
      <c r="C751" s="3">
        <v>7102.94921875</v>
      </c>
      <c r="D751" s="3">
        <v>4899.22900390625</v>
      </c>
      <c r="E751">
        <v>143220</v>
      </c>
      <c r="F751">
        <v>0</v>
      </c>
      <c r="G751">
        <v>3530</v>
      </c>
      <c r="H751" s="23">
        <f t="shared" si="16"/>
        <v>1.0984374137660957E-2</v>
      </c>
      <c r="I751" s="23">
        <f t="shared" si="16"/>
        <v>0</v>
      </c>
      <c r="J751" s="23">
        <f t="shared" si="16"/>
        <v>-4.6355537888618237E-3</v>
      </c>
    </row>
    <row r="752" spans="1:10" x14ac:dyDescent="0.2">
      <c r="A752" s="2">
        <v>44901</v>
      </c>
      <c r="B752" s="3">
        <v>2810.236572265625</v>
      </c>
      <c r="C752" s="3">
        <v>7102.94921875</v>
      </c>
      <c r="D752" s="3">
        <v>4818.14990234375</v>
      </c>
      <c r="E752">
        <v>4993</v>
      </c>
      <c r="F752">
        <v>0</v>
      </c>
      <c r="G752">
        <v>1159</v>
      </c>
      <c r="H752" s="23">
        <f t="shared" si="16"/>
        <v>-2.7288779333181523E-2</v>
      </c>
      <c r="I752" s="23">
        <f t="shared" si="16"/>
        <v>0</v>
      </c>
      <c r="J752" s="23">
        <f t="shared" si="16"/>
        <v>-1.6549359398765451E-2</v>
      </c>
    </row>
    <row r="753" spans="1:10" x14ac:dyDescent="0.2">
      <c r="A753" s="2">
        <v>44902</v>
      </c>
      <c r="B753" s="3">
        <v>2768.22314453125</v>
      </c>
      <c r="C753" s="3">
        <v>7371.68212890625</v>
      </c>
      <c r="D753" s="3">
        <v>4805.1630859375</v>
      </c>
      <c r="E753">
        <v>7543</v>
      </c>
      <c r="F753">
        <v>350</v>
      </c>
      <c r="G753">
        <v>1702</v>
      </c>
      <c r="H753" s="23">
        <f t="shared" si="16"/>
        <v>-1.4950139126722606E-2</v>
      </c>
      <c r="I753" s="23">
        <f t="shared" si="16"/>
        <v>3.7833990062446476E-2</v>
      </c>
      <c r="J753" s="23">
        <f t="shared" si="16"/>
        <v>-2.6953948443847464E-3</v>
      </c>
    </row>
    <row r="754" spans="1:10" x14ac:dyDescent="0.2">
      <c r="A754" s="2">
        <v>44903</v>
      </c>
      <c r="B754" s="3">
        <v>2798.034423828125</v>
      </c>
      <c r="C754" s="3">
        <v>7225.23828125</v>
      </c>
      <c r="D754" s="3">
        <v>4846.072265625</v>
      </c>
      <c r="E754">
        <v>3310</v>
      </c>
      <c r="F754">
        <v>5</v>
      </c>
      <c r="G754">
        <v>7787</v>
      </c>
      <c r="H754" s="23">
        <f t="shared" si="16"/>
        <v>1.0769102684430765E-2</v>
      </c>
      <c r="I754" s="23">
        <f t="shared" si="16"/>
        <v>-1.9865730113620361E-2</v>
      </c>
      <c r="J754" s="23">
        <f t="shared" si="16"/>
        <v>8.51358818751069E-3</v>
      </c>
    </row>
    <row r="755" spans="1:10" x14ac:dyDescent="0.2">
      <c r="A755" s="2">
        <v>44904</v>
      </c>
      <c r="B755" s="3">
        <v>2812.8447265625</v>
      </c>
      <c r="C755" s="3">
        <v>7225.23828125</v>
      </c>
      <c r="D755" s="3">
        <v>4865.103515625</v>
      </c>
      <c r="E755">
        <v>4327</v>
      </c>
      <c r="F755">
        <v>0</v>
      </c>
      <c r="G755">
        <v>2454</v>
      </c>
      <c r="H755" s="23">
        <f t="shared" si="16"/>
        <v>5.2931095515660331E-3</v>
      </c>
      <c r="I755" s="23">
        <f t="shared" si="16"/>
        <v>0</v>
      </c>
      <c r="J755" s="23">
        <f t="shared" si="16"/>
        <v>3.9271494432708831E-3</v>
      </c>
    </row>
    <row r="756" spans="1:10" x14ac:dyDescent="0.2">
      <c r="A756" s="2">
        <v>44908</v>
      </c>
      <c r="B756" s="3">
        <v>2843.955322265625</v>
      </c>
      <c r="C756" s="3">
        <v>7085.7666015625</v>
      </c>
      <c r="D756" s="3">
        <v>5009.248046875</v>
      </c>
      <c r="E756">
        <v>461489</v>
      </c>
      <c r="F756">
        <v>312</v>
      </c>
      <c r="G756">
        <v>10035</v>
      </c>
      <c r="H756" s="23">
        <f t="shared" si="16"/>
        <v>1.1060189497606787E-2</v>
      </c>
      <c r="I756" s="23">
        <f t="shared" si="16"/>
        <v>-1.9303402082868182E-2</v>
      </c>
      <c r="J756" s="23">
        <f t="shared" si="16"/>
        <v>2.9628255757983002E-2</v>
      </c>
    </row>
    <row r="757" spans="1:10" x14ac:dyDescent="0.2">
      <c r="A757" s="2">
        <v>44909</v>
      </c>
      <c r="B757" s="3">
        <v>2809.057373046875</v>
      </c>
      <c r="C757" s="3">
        <v>7130.92041015625</v>
      </c>
      <c r="D757" s="3">
        <v>5035.83154296875</v>
      </c>
      <c r="E757">
        <v>11789</v>
      </c>
      <c r="F757">
        <v>986</v>
      </c>
      <c r="G757">
        <v>2737</v>
      </c>
      <c r="H757" s="23">
        <f t="shared" si="16"/>
        <v>-1.227092034306243E-2</v>
      </c>
      <c r="I757" s="23">
        <f t="shared" si="16"/>
        <v>6.3724662598669823E-3</v>
      </c>
      <c r="J757" s="23">
        <f t="shared" si="16"/>
        <v>5.3068835571705719E-3</v>
      </c>
    </row>
    <row r="758" spans="1:10" x14ac:dyDescent="0.2">
      <c r="A758" s="2">
        <v>44910</v>
      </c>
      <c r="B758" s="3">
        <v>2690.282958984375</v>
      </c>
      <c r="C758" s="3">
        <v>7130.92041015625</v>
      </c>
      <c r="D758" s="3">
        <v>4918.119140625</v>
      </c>
      <c r="E758">
        <v>8583</v>
      </c>
      <c r="F758">
        <v>0</v>
      </c>
      <c r="G758">
        <v>1804</v>
      </c>
      <c r="H758" s="23">
        <f t="shared" si="16"/>
        <v>-4.2282658660570571E-2</v>
      </c>
      <c r="I758" s="23">
        <f t="shared" si="16"/>
        <v>0</v>
      </c>
      <c r="J758" s="23">
        <f t="shared" si="16"/>
        <v>-2.3374968233023097E-2</v>
      </c>
    </row>
    <row r="759" spans="1:10" x14ac:dyDescent="0.2">
      <c r="A759" s="2">
        <v>44911</v>
      </c>
      <c r="B759" s="3">
        <v>2673.543701171875</v>
      </c>
      <c r="C759" s="3">
        <v>7050.001953125</v>
      </c>
      <c r="D759" s="3">
        <v>4843.974609375</v>
      </c>
      <c r="E759">
        <v>21313</v>
      </c>
      <c r="F759">
        <v>21</v>
      </c>
      <c r="G759">
        <v>21542</v>
      </c>
      <c r="H759" s="23">
        <f t="shared" si="16"/>
        <v>-6.2221179213131084E-3</v>
      </c>
      <c r="I759" s="23">
        <f t="shared" si="16"/>
        <v>-1.134754735391541E-2</v>
      </c>
      <c r="J759" s="23">
        <f t="shared" si="16"/>
        <v>-1.5075789977828324E-2</v>
      </c>
    </row>
    <row r="760" spans="1:10" x14ac:dyDescent="0.2">
      <c r="A760" s="2">
        <v>44914</v>
      </c>
      <c r="B760" s="3">
        <v>2606.876220703125</v>
      </c>
      <c r="C760" s="3">
        <v>7050.001953125</v>
      </c>
      <c r="D760" s="3">
        <v>4732.546875</v>
      </c>
      <c r="E760">
        <v>8435</v>
      </c>
      <c r="F760">
        <v>0</v>
      </c>
      <c r="G760">
        <v>21430</v>
      </c>
      <c r="H760" s="23">
        <f t="shared" si="16"/>
        <v>-2.493599803120039E-2</v>
      </c>
      <c r="I760" s="23">
        <f t="shared" si="16"/>
        <v>0</v>
      </c>
      <c r="J760" s="23">
        <f t="shared" si="16"/>
        <v>-2.3003368795398549E-2</v>
      </c>
    </row>
    <row r="761" spans="1:10" x14ac:dyDescent="0.2">
      <c r="A761" s="2">
        <v>44915</v>
      </c>
      <c r="B761" s="3">
        <v>2614.9814453125</v>
      </c>
      <c r="C761" s="3">
        <v>7101.9794921875</v>
      </c>
      <c r="D761" s="3">
        <v>4785.03369140625</v>
      </c>
      <c r="E761">
        <v>71300</v>
      </c>
      <c r="F761">
        <v>2010</v>
      </c>
      <c r="G761">
        <v>42927</v>
      </c>
      <c r="H761" s="23">
        <f t="shared" si="16"/>
        <v>3.1091712544712991E-3</v>
      </c>
      <c r="I761" s="23">
        <f t="shared" si="16"/>
        <v>7.3726985337161377E-3</v>
      </c>
      <c r="J761" s="23">
        <f t="shared" si="16"/>
        <v>1.1090606768950462E-2</v>
      </c>
    </row>
    <row r="762" spans="1:10" x14ac:dyDescent="0.2">
      <c r="A762" s="2">
        <v>44916</v>
      </c>
      <c r="B762" s="3">
        <v>2656.004638671875</v>
      </c>
      <c r="C762" s="3">
        <v>7237.81591796875</v>
      </c>
      <c r="D762" s="3">
        <v>4788.1005859375</v>
      </c>
      <c r="E762">
        <v>178621</v>
      </c>
      <c r="F762">
        <v>380</v>
      </c>
      <c r="G762">
        <v>1828</v>
      </c>
      <c r="H762" s="23">
        <f t="shared" si="16"/>
        <v>1.5687756956330068E-2</v>
      </c>
      <c r="I762" s="23">
        <f t="shared" si="16"/>
        <v>1.9126558437781549E-2</v>
      </c>
      <c r="J762" s="23">
        <f t="shared" si="16"/>
        <v>6.409347831255463E-4</v>
      </c>
    </row>
    <row r="763" spans="1:10" x14ac:dyDescent="0.2">
      <c r="A763" s="2">
        <v>44917</v>
      </c>
      <c r="B763" s="3">
        <v>2581.03271484375</v>
      </c>
      <c r="C763" s="3">
        <v>7127.9248046875</v>
      </c>
      <c r="D763" s="3">
        <v>4635.04443359375</v>
      </c>
      <c r="E763">
        <v>510767</v>
      </c>
      <c r="F763">
        <v>816</v>
      </c>
      <c r="G763">
        <v>13349</v>
      </c>
      <c r="H763" s="23">
        <f t="shared" si="16"/>
        <v>-2.8227331660691135E-2</v>
      </c>
      <c r="I763" s="23">
        <f t="shared" si="16"/>
        <v>-1.5182910774012903E-2</v>
      </c>
      <c r="J763" s="23">
        <f t="shared" si="16"/>
        <v>-3.1965943404211439E-2</v>
      </c>
    </row>
    <row r="764" spans="1:10" x14ac:dyDescent="0.2">
      <c r="A764" s="2">
        <v>44918</v>
      </c>
      <c r="B764" s="3">
        <v>2550.412109375</v>
      </c>
      <c r="C764" s="3">
        <v>7112.93896484375</v>
      </c>
      <c r="D764" s="3">
        <v>4600.36962890625</v>
      </c>
      <c r="E764">
        <v>18733</v>
      </c>
      <c r="F764">
        <v>8</v>
      </c>
      <c r="G764">
        <v>4339</v>
      </c>
      <c r="H764" s="23">
        <f t="shared" si="16"/>
        <v>-1.1863702963797462E-2</v>
      </c>
      <c r="I764" s="23">
        <f t="shared" si="16"/>
        <v>-2.1024127294236861E-3</v>
      </c>
      <c r="J764" s="23">
        <f t="shared" si="16"/>
        <v>-7.481008043026538E-3</v>
      </c>
    </row>
    <row r="765" spans="1:10" x14ac:dyDescent="0.2">
      <c r="A765" s="2">
        <v>44921</v>
      </c>
      <c r="B765" s="3">
        <v>2628.692626953125</v>
      </c>
      <c r="C765" s="3">
        <v>7112.93896484375</v>
      </c>
      <c r="D765" s="3">
        <v>4600.36962890625</v>
      </c>
      <c r="E765">
        <v>3927</v>
      </c>
      <c r="F765">
        <v>0</v>
      </c>
      <c r="G765">
        <v>0</v>
      </c>
      <c r="H765" s="23">
        <f t="shared" si="16"/>
        <v>3.0693281799586636E-2</v>
      </c>
      <c r="I765" s="23">
        <f t="shared" si="16"/>
        <v>0</v>
      </c>
      <c r="J765" s="23">
        <f t="shared" si="16"/>
        <v>0</v>
      </c>
    </row>
    <row r="766" spans="1:10" x14ac:dyDescent="0.2">
      <c r="A766" s="2">
        <v>44922</v>
      </c>
      <c r="B766" s="3">
        <v>2540.05859375</v>
      </c>
      <c r="C766" s="3">
        <v>7096.95458984375</v>
      </c>
      <c r="D766" s="3">
        <v>4611.3583984375</v>
      </c>
      <c r="E766">
        <v>16133</v>
      </c>
      <c r="F766">
        <v>86</v>
      </c>
      <c r="G766">
        <v>8837</v>
      </c>
      <c r="H766" s="23">
        <f t="shared" si="16"/>
        <v>-3.3717914485064449E-2</v>
      </c>
      <c r="I766" s="23">
        <f t="shared" si="16"/>
        <v>-2.24722510329467E-3</v>
      </c>
      <c r="J766" s="23">
        <f t="shared" si="16"/>
        <v>2.3886710020435409E-3</v>
      </c>
    </row>
    <row r="767" spans="1:10" x14ac:dyDescent="0.2">
      <c r="A767" s="2">
        <v>44923</v>
      </c>
      <c r="B767" s="3">
        <v>2445.84912109375</v>
      </c>
      <c r="C767" s="3">
        <v>7096.95458984375</v>
      </c>
      <c r="D767" s="3">
        <v>4553.037109375</v>
      </c>
      <c r="E767">
        <v>22156</v>
      </c>
      <c r="F767">
        <v>0</v>
      </c>
      <c r="G767">
        <v>5816</v>
      </c>
      <c r="H767" s="23">
        <f t="shared" si="16"/>
        <v>-3.7089487970104029E-2</v>
      </c>
      <c r="I767" s="23">
        <f t="shared" si="16"/>
        <v>0</v>
      </c>
      <c r="J767" s="23">
        <f t="shared" si="16"/>
        <v>-1.2647312141745748E-2</v>
      </c>
    </row>
    <row r="768" spans="1:10" x14ac:dyDescent="0.2">
      <c r="A768" s="2">
        <v>44924</v>
      </c>
      <c r="B768" s="3">
        <v>2528.96630859375</v>
      </c>
      <c r="C768" s="3">
        <v>7096.95458984375</v>
      </c>
      <c r="D768" s="3">
        <v>4702.26708984375</v>
      </c>
      <c r="E768">
        <v>757465</v>
      </c>
      <c r="F768">
        <v>0</v>
      </c>
      <c r="G768">
        <v>10680</v>
      </c>
      <c r="H768" s="23">
        <f t="shared" si="16"/>
        <v>3.398295781337124E-2</v>
      </c>
      <c r="I768" s="23">
        <f t="shared" si="16"/>
        <v>0</v>
      </c>
      <c r="J768" s="23">
        <f t="shared" si="16"/>
        <v>3.2775920091113742E-2</v>
      </c>
    </row>
    <row r="769" spans="1:10" x14ac:dyDescent="0.2">
      <c r="A769" s="2">
        <v>44925</v>
      </c>
      <c r="B769" s="3">
        <v>2526.06787109375</v>
      </c>
      <c r="C769" s="3">
        <v>7096.95458984375</v>
      </c>
      <c r="D769" s="3">
        <v>4649.3203125</v>
      </c>
      <c r="E769">
        <v>255389</v>
      </c>
      <c r="F769">
        <v>24</v>
      </c>
      <c r="G769">
        <v>1102</v>
      </c>
      <c r="H769" s="23">
        <f t="shared" si="16"/>
        <v>-1.146095734905872E-3</v>
      </c>
      <c r="I769" s="23">
        <f t="shared" si="16"/>
        <v>0</v>
      </c>
      <c r="J769" s="23">
        <f t="shared" si="16"/>
        <v>-1.1259840483775929E-2</v>
      </c>
    </row>
    <row r="770" spans="1:10" x14ac:dyDescent="0.2">
      <c r="A770" s="2">
        <v>44928</v>
      </c>
      <c r="B770" s="3">
        <v>2573.357421875</v>
      </c>
      <c r="C770" s="3">
        <v>7096.95458984375</v>
      </c>
      <c r="D770" s="3">
        <v>4670.29833984375</v>
      </c>
      <c r="E770">
        <v>230</v>
      </c>
      <c r="F770">
        <v>0</v>
      </c>
      <c r="G770">
        <v>28</v>
      </c>
      <c r="H770" s="23">
        <f t="shared" si="16"/>
        <v>1.8720617653386507E-2</v>
      </c>
      <c r="I770" s="23">
        <f t="shared" si="16"/>
        <v>0</v>
      </c>
      <c r="J770" s="23">
        <f t="shared" si="16"/>
        <v>4.5120632552138051E-3</v>
      </c>
    </row>
    <row r="771" spans="1:10" x14ac:dyDescent="0.2">
      <c r="A771" s="2">
        <v>44929</v>
      </c>
      <c r="B771" s="3">
        <v>2428.0703125</v>
      </c>
      <c r="C771" s="3">
        <v>7096.95458984375</v>
      </c>
      <c r="D771" s="3">
        <v>4647.32177734375</v>
      </c>
      <c r="E771">
        <v>70189</v>
      </c>
      <c r="F771">
        <v>0</v>
      </c>
      <c r="G771">
        <v>3920</v>
      </c>
      <c r="H771" s="23">
        <f t="shared" si="16"/>
        <v>-5.645819276404318E-2</v>
      </c>
      <c r="I771" s="23">
        <f t="shared" si="16"/>
        <v>0</v>
      </c>
      <c r="J771" s="23">
        <f t="shared" si="16"/>
        <v>-4.9197205035018676E-3</v>
      </c>
    </row>
    <row r="772" spans="1:10" x14ac:dyDescent="0.2">
      <c r="A772" s="2">
        <v>44930</v>
      </c>
      <c r="B772" s="3">
        <v>2437.07470703125</v>
      </c>
      <c r="C772" s="3">
        <v>7096.95458984375</v>
      </c>
      <c r="D772" s="3">
        <v>4398.1630859375</v>
      </c>
      <c r="E772">
        <v>132061</v>
      </c>
      <c r="F772">
        <v>0</v>
      </c>
      <c r="G772">
        <v>15472</v>
      </c>
      <c r="H772" s="23">
        <f t="shared" si="16"/>
        <v>3.7084570759315927E-3</v>
      </c>
      <c r="I772" s="23">
        <f t="shared" si="16"/>
        <v>0</v>
      </c>
      <c r="J772" s="23">
        <f t="shared" si="16"/>
        <v>-5.3613393550868027E-2</v>
      </c>
    </row>
    <row r="773" spans="1:10" x14ac:dyDescent="0.2">
      <c r="A773" s="2">
        <v>44931</v>
      </c>
      <c r="B773" s="3">
        <v>2414.468994140625</v>
      </c>
      <c r="C773" s="3">
        <v>6935.13525390625</v>
      </c>
      <c r="D773" s="3">
        <v>4295.19677734375</v>
      </c>
      <c r="E773">
        <v>7470</v>
      </c>
      <c r="F773">
        <v>353</v>
      </c>
      <c r="G773">
        <v>12076</v>
      </c>
      <c r="H773" s="23">
        <f t="shared" si="16"/>
        <v>-9.2757570481548646E-3</v>
      </c>
      <c r="I773" s="23">
        <f t="shared" si="16"/>
        <v>-2.2801235922951357E-2</v>
      </c>
      <c r="J773" s="23">
        <f t="shared" si="16"/>
        <v>-2.3411207493185038E-2</v>
      </c>
    </row>
    <row r="774" spans="1:10" x14ac:dyDescent="0.2">
      <c r="A774" s="2">
        <v>44932</v>
      </c>
      <c r="B774" s="3">
        <v>2478.428466796875</v>
      </c>
      <c r="C774" s="3">
        <v>6983.068359375</v>
      </c>
      <c r="D774" s="3">
        <v>4311.65966796875</v>
      </c>
      <c r="E774">
        <v>11957</v>
      </c>
      <c r="F774">
        <v>144</v>
      </c>
      <c r="G774">
        <v>6979</v>
      </c>
      <c r="H774" s="23">
        <f t="shared" si="16"/>
        <v>2.6490078278687879E-2</v>
      </c>
      <c r="I774" s="23">
        <f t="shared" si="16"/>
        <v>6.9116323927138623E-3</v>
      </c>
      <c r="J774" s="23">
        <f t="shared" si="16"/>
        <v>3.8328606297710621E-3</v>
      </c>
    </row>
    <row r="775" spans="1:10" x14ac:dyDescent="0.2">
      <c r="A775" s="2">
        <v>44935</v>
      </c>
      <c r="B775" s="3">
        <v>2492.639404296875</v>
      </c>
      <c r="C775" s="3">
        <v>6866.60400390625</v>
      </c>
      <c r="D775" s="3">
        <v>4331.42041015625</v>
      </c>
      <c r="E775">
        <v>6865</v>
      </c>
      <c r="F775">
        <v>1107</v>
      </c>
      <c r="G775">
        <v>4676</v>
      </c>
      <c r="H775" s="23">
        <f t="shared" si="16"/>
        <v>5.7338501757793203E-3</v>
      </c>
      <c r="I775" s="23">
        <f t="shared" si="16"/>
        <v>-1.6678106166953532E-2</v>
      </c>
      <c r="J775" s="23">
        <f t="shared" si="16"/>
        <v>4.5830941468554265E-3</v>
      </c>
    </row>
    <row r="776" spans="1:10" x14ac:dyDescent="0.2">
      <c r="A776" s="2">
        <v>44936</v>
      </c>
      <c r="B776" s="3">
        <v>2486.67333984375</v>
      </c>
      <c r="C776" s="3">
        <v>6702.3466796875</v>
      </c>
      <c r="D776" s="3">
        <v>4347.6240234375</v>
      </c>
      <c r="E776">
        <v>5398</v>
      </c>
      <c r="F776">
        <v>410</v>
      </c>
      <c r="G776">
        <v>6241</v>
      </c>
      <c r="H776" s="23">
        <f t="shared" si="16"/>
        <v>-2.3934727353024376E-3</v>
      </c>
      <c r="I776" s="23">
        <f t="shared" si="16"/>
        <v>-2.3921187842681491E-2</v>
      </c>
      <c r="J776" s="23">
        <f t="shared" si="16"/>
        <v>3.7409467904006011E-3</v>
      </c>
    </row>
    <row r="777" spans="1:10" x14ac:dyDescent="0.2">
      <c r="A777" s="2">
        <v>44937</v>
      </c>
      <c r="B777" s="3">
        <v>2519.062255859375</v>
      </c>
      <c r="C777" s="3">
        <v>6761.2890625</v>
      </c>
      <c r="D777" s="3">
        <v>4444.10693359375</v>
      </c>
      <c r="E777">
        <v>18754</v>
      </c>
      <c r="F777">
        <v>40</v>
      </c>
      <c r="G777">
        <v>15143</v>
      </c>
      <c r="H777" s="23">
        <f t="shared" si="16"/>
        <v>1.3024998296583767E-2</v>
      </c>
      <c r="I777" s="23">
        <f t="shared" si="16"/>
        <v>8.7942903626776481E-3</v>
      </c>
      <c r="J777" s="23">
        <f t="shared" si="16"/>
        <v>2.2192100705148876E-2</v>
      </c>
    </row>
    <row r="778" spans="1:10" x14ac:dyDescent="0.2">
      <c r="A778" s="2">
        <v>44938</v>
      </c>
      <c r="B778" s="3">
        <v>2509.47900390625</v>
      </c>
      <c r="C778" s="3">
        <v>6741.05859375</v>
      </c>
      <c r="D778" s="3">
        <v>4493.7861328125</v>
      </c>
      <c r="E778">
        <v>233897</v>
      </c>
      <c r="F778">
        <v>433</v>
      </c>
      <c r="G778">
        <v>10416</v>
      </c>
      <c r="H778" s="23">
        <f t="shared" si="16"/>
        <v>-3.8042934154700614E-3</v>
      </c>
      <c r="I778" s="23">
        <f t="shared" si="16"/>
        <v>-2.9921023288597137E-3</v>
      </c>
      <c r="J778" s="23">
        <f t="shared" si="16"/>
        <v>1.1178668731667285E-2</v>
      </c>
    </row>
    <row r="779" spans="1:10" x14ac:dyDescent="0.2">
      <c r="A779" s="2">
        <v>44939</v>
      </c>
      <c r="B779" s="3">
        <v>2530.834716796875</v>
      </c>
      <c r="C779" s="3">
        <v>6741.05859375</v>
      </c>
      <c r="D779" s="3">
        <v>4481.4892578125</v>
      </c>
      <c r="E779">
        <v>189132</v>
      </c>
      <c r="F779">
        <v>0</v>
      </c>
      <c r="G779">
        <v>5534</v>
      </c>
      <c r="H779" s="23">
        <f t="shared" si="16"/>
        <v>8.5100185565938347E-3</v>
      </c>
      <c r="I779" s="23">
        <f t="shared" si="16"/>
        <v>0</v>
      </c>
      <c r="J779" s="23">
        <f t="shared" si="16"/>
        <v>-2.7364174966429955E-3</v>
      </c>
    </row>
    <row r="780" spans="1:10" x14ac:dyDescent="0.2">
      <c r="A780" s="2">
        <v>44942</v>
      </c>
      <c r="B780" s="3">
        <v>2512.076904296875</v>
      </c>
      <c r="C780" s="3">
        <v>6741.05859375</v>
      </c>
      <c r="D780" s="3">
        <v>4505.46435546875</v>
      </c>
      <c r="E780">
        <v>183</v>
      </c>
      <c r="F780">
        <v>0</v>
      </c>
      <c r="G780">
        <v>36</v>
      </c>
      <c r="H780" s="23">
        <f t="shared" si="16"/>
        <v>-7.4117098108013035E-3</v>
      </c>
      <c r="I780" s="23">
        <f t="shared" si="16"/>
        <v>0</v>
      </c>
      <c r="J780" s="23">
        <f t="shared" si="16"/>
        <v>5.3498058964338568E-3</v>
      </c>
    </row>
    <row r="781" spans="1:10" x14ac:dyDescent="0.2">
      <c r="A781" s="2">
        <v>44943</v>
      </c>
      <c r="B781" s="3">
        <v>2531.474609375</v>
      </c>
      <c r="C781" s="3">
        <v>6741.05859375</v>
      </c>
      <c r="D781" s="3">
        <v>4480.490234375</v>
      </c>
      <c r="E781">
        <v>13510</v>
      </c>
      <c r="F781">
        <v>0</v>
      </c>
      <c r="G781">
        <v>13654</v>
      </c>
      <c r="H781" s="23">
        <f t="shared" si="16"/>
        <v>7.7217799522559805E-3</v>
      </c>
      <c r="I781" s="23">
        <f t="shared" si="16"/>
        <v>0</v>
      </c>
      <c r="J781" s="23">
        <f t="shared" si="16"/>
        <v>-5.5430737263377772E-3</v>
      </c>
    </row>
    <row r="782" spans="1:10" x14ac:dyDescent="0.2">
      <c r="A782" s="2">
        <v>44944</v>
      </c>
      <c r="B782" s="3">
        <v>2548.4541015625</v>
      </c>
      <c r="C782" s="3">
        <v>6741.05859375</v>
      </c>
      <c r="D782" s="3">
        <v>4456.80419921875</v>
      </c>
      <c r="E782">
        <v>10085</v>
      </c>
      <c r="F782">
        <v>0</v>
      </c>
      <c r="G782">
        <v>6136</v>
      </c>
      <c r="H782" s="23">
        <f t="shared" si="16"/>
        <v>6.7073523568510485E-3</v>
      </c>
      <c r="I782" s="23">
        <f t="shared" si="16"/>
        <v>0</v>
      </c>
      <c r="J782" s="23">
        <f t="shared" si="16"/>
        <v>-5.2864829331681351E-3</v>
      </c>
    </row>
    <row r="783" spans="1:10" x14ac:dyDescent="0.2">
      <c r="A783" s="2">
        <v>44945</v>
      </c>
      <c r="B783" s="3">
        <v>2567.151611328125</v>
      </c>
      <c r="C783" s="3">
        <v>6741.05859375</v>
      </c>
      <c r="D783" s="3">
        <v>4430.54052734375</v>
      </c>
      <c r="E783">
        <v>14884</v>
      </c>
      <c r="F783">
        <v>0</v>
      </c>
      <c r="G783">
        <v>2158</v>
      </c>
      <c r="H783" s="23">
        <f t="shared" ref="H783:J846" si="17">B783/B782-1</f>
        <v>7.3368045962300954E-3</v>
      </c>
      <c r="I783" s="23">
        <f t="shared" si="17"/>
        <v>0</v>
      </c>
      <c r="J783" s="23">
        <f t="shared" si="17"/>
        <v>-5.8929382357887361E-3</v>
      </c>
    </row>
    <row r="784" spans="1:10" x14ac:dyDescent="0.2">
      <c r="A784" s="2">
        <v>44946</v>
      </c>
      <c r="B784" s="3">
        <v>2597.862060546875</v>
      </c>
      <c r="C784" s="3">
        <v>6488.5595703125</v>
      </c>
      <c r="D784" s="3">
        <v>4527.673828125</v>
      </c>
      <c r="E784">
        <v>6128</v>
      </c>
      <c r="F784">
        <v>57</v>
      </c>
      <c r="G784">
        <v>4726</v>
      </c>
      <c r="H784" s="23">
        <f t="shared" si="17"/>
        <v>1.1962849830619016E-2</v>
      </c>
      <c r="I784" s="23">
        <f t="shared" si="17"/>
        <v>-3.7456880091741862E-2</v>
      </c>
      <c r="J784" s="23">
        <f t="shared" si="17"/>
        <v>2.1923577988233633E-2</v>
      </c>
    </row>
    <row r="785" spans="1:10" x14ac:dyDescent="0.2">
      <c r="A785" s="2">
        <v>44949</v>
      </c>
      <c r="B785" s="3">
        <v>2652.0576171875</v>
      </c>
      <c r="C785" s="3">
        <v>6488.5595703125</v>
      </c>
      <c r="D785" s="3">
        <v>4564.2568359375</v>
      </c>
      <c r="E785">
        <v>250786</v>
      </c>
      <c r="F785">
        <v>0</v>
      </c>
      <c r="G785">
        <v>8310</v>
      </c>
      <c r="H785" s="23">
        <f t="shared" si="17"/>
        <v>2.0861599029325051E-2</v>
      </c>
      <c r="I785" s="23">
        <f t="shared" si="17"/>
        <v>0</v>
      </c>
      <c r="J785" s="23">
        <f t="shared" si="17"/>
        <v>8.0798682063301097E-3</v>
      </c>
    </row>
    <row r="786" spans="1:10" x14ac:dyDescent="0.2">
      <c r="A786" s="2">
        <v>44950</v>
      </c>
      <c r="B786" s="3">
        <v>2670.945556640625</v>
      </c>
      <c r="C786" s="3">
        <v>6471.57666015625</v>
      </c>
      <c r="D786" s="3">
        <v>4532.9072265625</v>
      </c>
      <c r="E786">
        <v>168085</v>
      </c>
      <c r="F786">
        <v>104</v>
      </c>
      <c r="G786">
        <v>13243</v>
      </c>
      <c r="H786" s="23">
        <f t="shared" si="17"/>
        <v>7.1219943830465038E-3</v>
      </c>
      <c r="I786" s="23">
        <f t="shared" si="17"/>
        <v>-2.6173621390412904E-3</v>
      </c>
      <c r="J786" s="23">
        <f t="shared" si="17"/>
        <v>-6.8685024751813373E-3</v>
      </c>
    </row>
    <row r="787" spans="1:10" x14ac:dyDescent="0.2">
      <c r="A787" s="2">
        <v>44951</v>
      </c>
      <c r="B787" s="3">
        <v>2664.449462890625</v>
      </c>
      <c r="C787" s="3">
        <v>6471.57666015625</v>
      </c>
      <c r="D787" s="3">
        <v>4506.03369140625</v>
      </c>
      <c r="E787">
        <v>153905</v>
      </c>
      <c r="F787">
        <v>0</v>
      </c>
      <c r="G787">
        <v>14123</v>
      </c>
      <c r="H787" s="23">
        <f t="shared" si="17"/>
        <v>-2.4321325958326367E-3</v>
      </c>
      <c r="I787" s="23">
        <f t="shared" si="17"/>
        <v>0</v>
      </c>
      <c r="J787" s="23">
        <f t="shared" si="17"/>
        <v>-5.9285429445308235E-3</v>
      </c>
    </row>
    <row r="788" spans="1:10" x14ac:dyDescent="0.2">
      <c r="A788" s="2">
        <v>44952</v>
      </c>
      <c r="B788" s="3">
        <v>2700.466552734375</v>
      </c>
      <c r="C788" s="3">
        <v>6511.27685546875</v>
      </c>
      <c r="D788" s="3">
        <v>4645.32421875</v>
      </c>
      <c r="E788">
        <v>8756</v>
      </c>
      <c r="F788">
        <v>207</v>
      </c>
      <c r="G788">
        <v>8931</v>
      </c>
      <c r="H788" s="23">
        <f t="shared" si="17"/>
        <v>1.3517647958942947E-2</v>
      </c>
      <c r="I788" s="23">
        <f t="shared" si="17"/>
        <v>6.1345476376604147E-3</v>
      </c>
      <c r="J788" s="23">
        <f t="shared" si="17"/>
        <v>3.091200307920472E-2</v>
      </c>
    </row>
    <row r="789" spans="1:10" x14ac:dyDescent="0.2">
      <c r="A789" s="2">
        <v>44953</v>
      </c>
      <c r="B789" s="3">
        <v>2743.73876953125</v>
      </c>
      <c r="C789" s="3">
        <v>6439.16748046875</v>
      </c>
      <c r="D789" s="3">
        <v>4660.30908203125</v>
      </c>
      <c r="E789">
        <v>241491</v>
      </c>
      <c r="F789">
        <v>170</v>
      </c>
      <c r="G789">
        <v>10460</v>
      </c>
      <c r="H789" s="23">
        <f t="shared" si="17"/>
        <v>1.6023978061516564E-2</v>
      </c>
      <c r="I789" s="23">
        <f t="shared" si="17"/>
        <v>-1.1074536776828348E-2</v>
      </c>
      <c r="J789" s="23">
        <f t="shared" si="17"/>
        <v>3.2257949231544458E-3</v>
      </c>
    </row>
    <row r="790" spans="1:10" x14ac:dyDescent="0.2">
      <c r="A790" s="2">
        <v>44956</v>
      </c>
      <c r="B790" s="3">
        <v>2686.705322265625</v>
      </c>
      <c r="C790" s="3">
        <v>6363.6826171875</v>
      </c>
      <c r="D790" s="3">
        <v>4562.0078125</v>
      </c>
      <c r="E790">
        <v>20208</v>
      </c>
      <c r="F790">
        <v>32</v>
      </c>
      <c r="G790">
        <v>17663</v>
      </c>
      <c r="H790" s="23">
        <f t="shared" si="17"/>
        <v>-2.0786762901400024E-2</v>
      </c>
      <c r="I790" s="23">
        <f t="shared" si="17"/>
        <v>-1.1722767502198139E-2</v>
      </c>
      <c r="J790" s="23">
        <f t="shared" si="17"/>
        <v>-2.1093293985643635E-2</v>
      </c>
    </row>
    <row r="791" spans="1:10" x14ac:dyDescent="0.2">
      <c r="A791" s="2">
        <v>44957</v>
      </c>
      <c r="B791" s="3">
        <v>2709.24072265625</v>
      </c>
      <c r="C791" s="3">
        <v>6423.62353515625</v>
      </c>
      <c r="D791" s="3">
        <v>4641.7578125</v>
      </c>
      <c r="E791">
        <v>5686</v>
      </c>
      <c r="F791">
        <v>21</v>
      </c>
      <c r="G791">
        <v>6575</v>
      </c>
      <c r="H791" s="23">
        <f t="shared" si="17"/>
        <v>8.3877454679777141E-3</v>
      </c>
      <c r="I791" s="23">
        <f t="shared" si="17"/>
        <v>9.4192186465831274E-3</v>
      </c>
      <c r="J791" s="23">
        <f t="shared" si="17"/>
        <v>1.7481337884052595E-2</v>
      </c>
    </row>
    <row r="792" spans="1:10" x14ac:dyDescent="0.2">
      <c r="A792" s="2">
        <v>44958</v>
      </c>
      <c r="B792" s="3">
        <v>2717.135986328125</v>
      </c>
      <c r="C792" s="3">
        <v>6423.62353515625</v>
      </c>
      <c r="D792" s="3">
        <v>4707.51171875</v>
      </c>
      <c r="E792">
        <v>157625</v>
      </c>
      <c r="F792">
        <v>0</v>
      </c>
      <c r="G792">
        <v>3560</v>
      </c>
      <c r="H792" s="23">
        <f t="shared" si="17"/>
        <v>2.9141979174645005E-3</v>
      </c>
      <c r="I792" s="23">
        <f t="shared" si="17"/>
        <v>0</v>
      </c>
      <c r="J792" s="23">
        <f t="shared" si="17"/>
        <v>1.4165733953832804E-2</v>
      </c>
    </row>
    <row r="793" spans="1:10" x14ac:dyDescent="0.2">
      <c r="A793" s="2">
        <v>44959</v>
      </c>
      <c r="B793" s="3">
        <v>2795.03662109375</v>
      </c>
      <c r="C793" s="3">
        <v>6165.87841796875</v>
      </c>
      <c r="D793" s="3">
        <v>4919.29833984375</v>
      </c>
      <c r="E793">
        <v>253762</v>
      </c>
      <c r="F793">
        <v>58</v>
      </c>
      <c r="G793">
        <v>20174</v>
      </c>
      <c r="H793" s="23">
        <f t="shared" si="17"/>
        <v>2.86701273538017E-2</v>
      </c>
      <c r="I793" s="23">
        <f t="shared" si="17"/>
        <v>-4.0124567664476363E-2</v>
      </c>
      <c r="J793" s="23">
        <f t="shared" si="17"/>
        <v>4.4989079952834743E-2</v>
      </c>
    </row>
    <row r="794" spans="1:10" x14ac:dyDescent="0.2">
      <c r="A794" s="2">
        <v>44960</v>
      </c>
      <c r="B794" s="3">
        <v>2933.347900390625</v>
      </c>
      <c r="C794" s="3">
        <v>6401.58544921875</v>
      </c>
      <c r="D794" s="3">
        <v>4885.3623046875</v>
      </c>
      <c r="E794">
        <v>47410</v>
      </c>
      <c r="F794">
        <v>508</v>
      </c>
      <c r="G794">
        <v>13280</v>
      </c>
      <c r="H794" s="23">
        <f t="shared" si="17"/>
        <v>4.9484603619522893E-2</v>
      </c>
      <c r="I794" s="23">
        <f t="shared" si="17"/>
        <v>3.8227648239559375E-2</v>
      </c>
      <c r="J794" s="23">
        <f t="shared" si="17"/>
        <v>-6.8985519502620107E-3</v>
      </c>
    </row>
    <row r="795" spans="1:10" x14ac:dyDescent="0.2">
      <c r="A795" s="2">
        <v>44964</v>
      </c>
      <c r="B795" s="3">
        <v>2919.81640625</v>
      </c>
      <c r="C795" s="3">
        <v>6373.67333984375</v>
      </c>
      <c r="D795" s="3">
        <v>5055.9013671875</v>
      </c>
      <c r="E795">
        <v>15971</v>
      </c>
      <c r="F795">
        <v>11</v>
      </c>
      <c r="G795">
        <v>13529</v>
      </c>
      <c r="H795" s="23">
        <f t="shared" si="17"/>
        <v>-4.6129864578364765E-3</v>
      </c>
      <c r="I795" s="23">
        <f t="shared" si="17"/>
        <v>-4.3601869562495121E-3</v>
      </c>
      <c r="J795" s="23">
        <f t="shared" si="17"/>
        <v>3.4908170953128259E-2</v>
      </c>
    </row>
    <row r="796" spans="1:10" x14ac:dyDescent="0.2">
      <c r="A796" s="2">
        <v>44965</v>
      </c>
      <c r="B796" s="3">
        <v>2873.776123046875</v>
      </c>
      <c r="C796" s="3">
        <v>6475.5712890625</v>
      </c>
      <c r="D796" s="3">
        <v>5049.63720703125</v>
      </c>
      <c r="E796">
        <v>64038</v>
      </c>
      <c r="F796">
        <v>137</v>
      </c>
      <c r="G796">
        <v>23045</v>
      </c>
      <c r="H796" s="23">
        <f t="shared" si="17"/>
        <v>-1.5768211694602963E-2</v>
      </c>
      <c r="I796" s="23">
        <f t="shared" si="17"/>
        <v>1.5987319052226168E-2</v>
      </c>
      <c r="J796" s="23">
        <f t="shared" si="17"/>
        <v>-1.238979897215553E-3</v>
      </c>
    </row>
    <row r="797" spans="1:10" x14ac:dyDescent="0.2">
      <c r="A797" s="2">
        <v>44966</v>
      </c>
      <c r="B797" s="3">
        <v>2831.403076171875</v>
      </c>
      <c r="C797" s="3">
        <v>6423.62353515625</v>
      </c>
      <c r="D797" s="3">
        <v>4945.02294921875</v>
      </c>
      <c r="E797">
        <v>11736</v>
      </c>
      <c r="F797">
        <v>241</v>
      </c>
      <c r="G797">
        <v>19195</v>
      </c>
      <c r="H797" s="23">
        <f t="shared" si="17"/>
        <v>-1.4744727863517326E-2</v>
      </c>
      <c r="I797" s="23">
        <f t="shared" si="17"/>
        <v>-8.0221113454487236E-3</v>
      </c>
      <c r="J797" s="23">
        <f t="shared" si="17"/>
        <v>-2.0717182942733503E-2</v>
      </c>
    </row>
    <row r="798" spans="1:10" x14ac:dyDescent="0.2">
      <c r="A798" s="2">
        <v>44967</v>
      </c>
      <c r="B798" s="3">
        <v>2810.664794921875</v>
      </c>
      <c r="C798" s="3">
        <v>6468.5791015625</v>
      </c>
      <c r="D798" s="3">
        <v>4884.7431640625</v>
      </c>
      <c r="E798">
        <v>5657</v>
      </c>
      <c r="F798">
        <v>7</v>
      </c>
      <c r="G798">
        <v>8582</v>
      </c>
      <c r="H798" s="23">
        <f t="shared" si="17"/>
        <v>-7.3243832446627799E-3</v>
      </c>
      <c r="I798" s="23">
        <f t="shared" si="17"/>
        <v>6.9984746397746544E-3</v>
      </c>
      <c r="J798" s="23">
        <f t="shared" si="17"/>
        <v>-1.2189990981896992E-2</v>
      </c>
    </row>
    <row r="799" spans="1:10" x14ac:dyDescent="0.2">
      <c r="A799" s="2">
        <v>44970</v>
      </c>
      <c r="B799" s="3">
        <v>2853.171142578125</v>
      </c>
      <c r="C799" s="3">
        <v>6468.5791015625</v>
      </c>
      <c r="D799" s="3">
        <v>5034.822265625</v>
      </c>
      <c r="E799">
        <v>4368</v>
      </c>
      <c r="F799">
        <v>0</v>
      </c>
      <c r="G799">
        <v>6079</v>
      </c>
      <c r="H799" s="23">
        <f t="shared" si="17"/>
        <v>1.5123236229751758E-2</v>
      </c>
      <c r="I799" s="23">
        <f t="shared" si="17"/>
        <v>0</v>
      </c>
      <c r="J799" s="23">
        <f t="shared" si="17"/>
        <v>3.0724051709953848E-2</v>
      </c>
    </row>
    <row r="800" spans="1:10" x14ac:dyDescent="0.2">
      <c r="A800" s="2">
        <v>44971</v>
      </c>
      <c r="B800" s="3">
        <v>2837.509521484375</v>
      </c>
      <c r="C800" s="3">
        <v>6474.7041015625</v>
      </c>
      <c r="D800" s="3">
        <v>5046.36962890625</v>
      </c>
      <c r="E800">
        <v>4731</v>
      </c>
      <c r="F800">
        <v>15</v>
      </c>
      <c r="G800">
        <v>15231</v>
      </c>
      <c r="H800" s="23">
        <f t="shared" si="17"/>
        <v>-5.4891979173734562E-3</v>
      </c>
      <c r="I800" s="23">
        <f t="shared" si="17"/>
        <v>9.46884919212021E-4</v>
      </c>
      <c r="J800" s="23">
        <f t="shared" si="17"/>
        <v>2.2934996852002065E-3</v>
      </c>
    </row>
    <row r="801" spans="1:10" x14ac:dyDescent="0.2">
      <c r="A801" s="2">
        <v>44972</v>
      </c>
      <c r="B801" s="3">
        <v>2880.935546875</v>
      </c>
      <c r="C801" s="3">
        <v>6364.36376953125</v>
      </c>
      <c r="D801" s="3">
        <v>4985.65380859375</v>
      </c>
      <c r="E801">
        <v>9865</v>
      </c>
      <c r="F801">
        <v>200</v>
      </c>
      <c r="G801">
        <v>1518</v>
      </c>
      <c r="H801" s="23">
        <f t="shared" si="17"/>
        <v>1.5304274773995319E-2</v>
      </c>
      <c r="I801" s="23">
        <f t="shared" si="17"/>
        <v>-1.7041756704313626E-2</v>
      </c>
      <c r="J801" s="23">
        <f t="shared" si="17"/>
        <v>-1.2031584045035459E-2</v>
      </c>
    </row>
    <row r="802" spans="1:10" x14ac:dyDescent="0.2">
      <c r="A802" s="2">
        <v>44973</v>
      </c>
      <c r="B802" s="3">
        <v>2847.494384765625</v>
      </c>
      <c r="C802" s="3">
        <v>6095.01416015625</v>
      </c>
      <c r="D802" s="3">
        <v>4850.77099609375</v>
      </c>
      <c r="E802">
        <v>3459</v>
      </c>
      <c r="F802">
        <v>155</v>
      </c>
      <c r="G802">
        <v>10457</v>
      </c>
      <c r="H802" s="23">
        <f t="shared" si="17"/>
        <v>-1.160774393083841E-2</v>
      </c>
      <c r="I802" s="23">
        <f t="shared" si="17"/>
        <v>-4.2321529555630399E-2</v>
      </c>
      <c r="J802" s="23">
        <f t="shared" si="17"/>
        <v>-2.7054187410185393E-2</v>
      </c>
    </row>
    <row r="803" spans="1:10" x14ac:dyDescent="0.2">
      <c r="A803" s="2">
        <v>44974</v>
      </c>
      <c r="B803" s="3">
        <v>2793.68408203125</v>
      </c>
      <c r="C803" s="3">
        <v>6051.330078125</v>
      </c>
      <c r="D803" s="3">
        <v>4722.9521484375</v>
      </c>
      <c r="E803">
        <v>146279</v>
      </c>
      <c r="F803">
        <v>1314</v>
      </c>
      <c r="G803">
        <v>2430</v>
      </c>
      <c r="H803" s="23">
        <f t="shared" si="17"/>
        <v>-1.8897421895637589E-2</v>
      </c>
      <c r="I803" s="23">
        <f t="shared" si="17"/>
        <v>-7.1671830258931424E-3</v>
      </c>
      <c r="J803" s="23">
        <f t="shared" si="17"/>
        <v>-2.6350212730961831E-2</v>
      </c>
    </row>
    <row r="804" spans="1:10" x14ac:dyDescent="0.2">
      <c r="A804" s="2">
        <v>44977</v>
      </c>
      <c r="B804" s="3">
        <v>2788.536865234375</v>
      </c>
      <c r="C804" s="3">
        <v>6051.330078125</v>
      </c>
      <c r="D804" s="3">
        <v>4723.88134765625</v>
      </c>
      <c r="E804">
        <v>80</v>
      </c>
      <c r="F804">
        <v>0</v>
      </c>
      <c r="G804">
        <v>6</v>
      </c>
      <c r="H804" s="23">
        <f t="shared" si="17"/>
        <v>-1.8424476947774826E-3</v>
      </c>
      <c r="I804" s="23">
        <f t="shared" si="17"/>
        <v>0</v>
      </c>
      <c r="J804" s="23">
        <f t="shared" si="17"/>
        <v>1.9674118846557676E-4</v>
      </c>
    </row>
    <row r="805" spans="1:10" x14ac:dyDescent="0.2">
      <c r="A805" s="2">
        <v>44978</v>
      </c>
      <c r="B805" s="3">
        <v>2743.481689453125</v>
      </c>
      <c r="C805" s="3">
        <v>6040.0595703125</v>
      </c>
      <c r="D805" s="3">
        <v>4661.0263671875</v>
      </c>
      <c r="E805">
        <v>77735</v>
      </c>
      <c r="F805">
        <v>133</v>
      </c>
      <c r="G805">
        <v>11577</v>
      </c>
      <c r="H805" s="23">
        <f t="shared" si="17"/>
        <v>-1.6157281742611329E-2</v>
      </c>
      <c r="I805" s="23">
        <f t="shared" si="17"/>
        <v>-1.8624843905378219E-3</v>
      </c>
      <c r="J805" s="23">
        <f t="shared" si="17"/>
        <v>-1.3305791539394929E-2</v>
      </c>
    </row>
    <row r="806" spans="1:10" x14ac:dyDescent="0.2">
      <c r="A806" s="2">
        <v>44979</v>
      </c>
      <c r="B806" s="3">
        <v>2726.49169921875</v>
      </c>
      <c r="C806" s="3">
        <v>6068.03662109375</v>
      </c>
      <c r="D806" s="3">
        <v>4610.54052734375</v>
      </c>
      <c r="E806">
        <v>4033</v>
      </c>
      <c r="F806">
        <v>730</v>
      </c>
      <c r="G806">
        <v>3541</v>
      </c>
      <c r="H806" s="23">
        <f t="shared" si="17"/>
        <v>-6.1928571638332208E-3</v>
      </c>
      <c r="I806" s="23">
        <f t="shared" si="17"/>
        <v>4.6319163669776842E-3</v>
      </c>
      <c r="J806" s="23">
        <f t="shared" si="17"/>
        <v>-1.0831485571323518E-2</v>
      </c>
    </row>
    <row r="807" spans="1:10" x14ac:dyDescent="0.2">
      <c r="A807" s="2">
        <v>44980</v>
      </c>
      <c r="B807" s="3">
        <v>2745.791015625</v>
      </c>
      <c r="C807" s="3">
        <v>6068.03662109375</v>
      </c>
      <c r="D807" s="3">
        <v>4677.841796875</v>
      </c>
      <c r="E807">
        <v>2345</v>
      </c>
      <c r="F807">
        <v>0</v>
      </c>
      <c r="G807">
        <v>1791</v>
      </c>
      <c r="H807" s="23">
        <f t="shared" si="17"/>
        <v>7.0784431185981767E-3</v>
      </c>
      <c r="I807" s="23">
        <f t="shared" si="17"/>
        <v>0</v>
      </c>
      <c r="J807" s="23">
        <f t="shared" si="17"/>
        <v>1.4597262323605253E-2</v>
      </c>
    </row>
    <row r="808" spans="1:10" x14ac:dyDescent="0.2">
      <c r="A808" s="2">
        <v>44981</v>
      </c>
      <c r="B808" s="3">
        <v>2684.055419921875</v>
      </c>
      <c r="C808" s="3">
        <v>5945.13720703125</v>
      </c>
      <c r="D808" s="3">
        <v>4590.99755859375</v>
      </c>
      <c r="E808">
        <v>1550</v>
      </c>
      <c r="F808">
        <v>60</v>
      </c>
      <c r="G808">
        <v>1039</v>
      </c>
      <c r="H808" s="23">
        <f t="shared" si="17"/>
        <v>-2.2483719755734044E-2</v>
      </c>
      <c r="I808" s="23">
        <f t="shared" si="17"/>
        <v>-2.0253571581172802E-2</v>
      </c>
      <c r="J808" s="23">
        <f t="shared" si="17"/>
        <v>-1.8565022515140583E-2</v>
      </c>
    </row>
    <row r="809" spans="1:10" x14ac:dyDescent="0.2">
      <c r="A809" s="2">
        <v>44984</v>
      </c>
      <c r="B809" s="3">
        <v>2711.47021484375</v>
      </c>
      <c r="C809" s="3">
        <v>5945.13720703125</v>
      </c>
      <c r="D809" s="3">
        <v>4585.77197265625</v>
      </c>
      <c r="E809">
        <v>2848</v>
      </c>
      <c r="F809">
        <v>0</v>
      </c>
      <c r="G809">
        <v>7768</v>
      </c>
      <c r="H809" s="23">
        <f t="shared" si="17"/>
        <v>1.0213945181010153E-2</v>
      </c>
      <c r="I809" s="23">
        <f t="shared" si="17"/>
        <v>0</v>
      </c>
      <c r="J809" s="23">
        <f t="shared" si="17"/>
        <v>-1.1382245080305831E-3</v>
      </c>
    </row>
    <row r="810" spans="1:10" x14ac:dyDescent="0.2">
      <c r="A810" s="2">
        <v>44985</v>
      </c>
      <c r="B810" s="3">
        <v>2713.238525390625</v>
      </c>
      <c r="C810" s="3">
        <v>5707.33154296875</v>
      </c>
      <c r="D810" s="3">
        <v>4574.2919921875</v>
      </c>
      <c r="E810">
        <v>3762</v>
      </c>
      <c r="F810">
        <v>23</v>
      </c>
      <c r="G810">
        <v>1147</v>
      </c>
      <c r="H810" s="23">
        <f t="shared" si="17"/>
        <v>6.5215931091344714E-4</v>
      </c>
      <c r="I810" s="23">
        <f t="shared" si="17"/>
        <v>-4.000002956723181E-2</v>
      </c>
      <c r="J810" s="23">
        <f t="shared" si="17"/>
        <v>-2.5033910402004755E-3</v>
      </c>
    </row>
    <row r="811" spans="1:10" x14ac:dyDescent="0.2">
      <c r="A811" s="2">
        <v>44986</v>
      </c>
      <c r="B811" s="3">
        <v>2629.605224609375</v>
      </c>
      <c r="C811" s="3">
        <v>5707.89111328125</v>
      </c>
      <c r="D811" s="3">
        <v>4455.53515625</v>
      </c>
      <c r="E811">
        <v>10523</v>
      </c>
      <c r="F811">
        <v>300</v>
      </c>
      <c r="G811">
        <v>8947</v>
      </c>
      <c r="H811" s="23">
        <f t="shared" si="17"/>
        <v>-3.0824160868499151E-2</v>
      </c>
      <c r="I811" s="23">
        <f t="shared" si="17"/>
        <v>9.8044122421647728E-5</v>
      </c>
      <c r="J811" s="23">
        <f t="shared" si="17"/>
        <v>-2.5961796085673283E-2</v>
      </c>
    </row>
    <row r="812" spans="1:10" x14ac:dyDescent="0.2">
      <c r="A812" s="2">
        <v>44987</v>
      </c>
      <c r="B812" s="3">
        <v>2645.776611328125</v>
      </c>
      <c r="C812" s="3">
        <v>5728.314453125</v>
      </c>
      <c r="D812" s="3">
        <v>4548.205078125</v>
      </c>
      <c r="E812">
        <v>1577</v>
      </c>
      <c r="F812">
        <v>11</v>
      </c>
      <c r="G812">
        <v>3454</v>
      </c>
      <c r="H812" s="23">
        <f t="shared" si="17"/>
        <v>6.1497393477198958E-3</v>
      </c>
      <c r="I812" s="23">
        <f t="shared" si="17"/>
        <v>3.5780885511689231E-3</v>
      </c>
      <c r="J812" s="23">
        <f t="shared" si="17"/>
        <v>2.0798830808238078E-2</v>
      </c>
    </row>
    <row r="813" spans="1:10" x14ac:dyDescent="0.2">
      <c r="A813" s="2">
        <v>44988</v>
      </c>
      <c r="B813" s="3">
        <v>2708.001953125</v>
      </c>
      <c r="C813" s="3">
        <v>5728.314453125</v>
      </c>
      <c r="D813" s="3">
        <v>4571.0439453125</v>
      </c>
      <c r="E813">
        <v>4401</v>
      </c>
      <c r="F813">
        <v>0</v>
      </c>
      <c r="G813">
        <v>8533</v>
      </c>
      <c r="H813" s="23">
        <f t="shared" si="17"/>
        <v>2.3518743619719062E-2</v>
      </c>
      <c r="I813" s="23">
        <f t="shared" si="17"/>
        <v>0</v>
      </c>
      <c r="J813" s="23">
        <f t="shared" si="17"/>
        <v>5.0215121779237926E-3</v>
      </c>
    </row>
    <row r="814" spans="1:10" x14ac:dyDescent="0.2">
      <c r="A814" s="2">
        <v>44991</v>
      </c>
      <c r="B814" s="3">
        <v>2771.63623046875</v>
      </c>
      <c r="C814" s="3">
        <v>5717.3232421875</v>
      </c>
      <c r="D814" s="3">
        <v>4622.83984375</v>
      </c>
      <c r="E814">
        <v>578499</v>
      </c>
      <c r="F814">
        <v>8</v>
      </c>
      <c r="G814">
        <v>7639</v>
      </c>
      <c r="H814" s="23">
        <f t="shared" si="17"/>
        <v>2.3498608363379025E-2</v>
      </c>
      <c r="I814" s="23">
        <f t="shared" si="17"/>
        <v>-1.9187513233502873E-3</v>
      </c>
      <c r="J814" s="23">
        <f t="shared" si="17"/>
        <v>1.1331306164889421E-2</v>
      </c>
    </row>
    <row r="815" spans="1:10" x14ac:dyDescent="0.2">
      <c r="A815" s="2">
        <v>44992</v>
      </c>
      <c r="B815" s="3">
        <v>2745.541015625</v>
      </c>
      <c r="C815" s="3">
        <v>5630.39453125</v>
      </c>
      <c r="D815" s="3">
        <v>4594.3447265625</v>
      </c>
      <c r="E815">
        <v>290531</v>
      </c>
      <c r="F815">
        <v>272</v>
      </c>
      <c r="G815">
        <v>4134</v>
      </c>
      <c r="H815" s="23">
        <f t="shared" si="17"/>
        <v>-9.4150937113910427E-3</v>
      </c>
      <c r="I815" s="23">
        <f t="shared" si="17"/>
        <v>-1.5204442228499926E-2</v>
      </c>
      <c r="J815" s="23">
        <f t="shared" si="17"/>
        <v>-6.1639853749259066E-3</v>
      </c>
    </row>
    <row r="816" spans="1:10" x14ac:dyDescent="0.2">
      <c r="A816" s="2">
        <v>44993</v>
      </c>
      <c r="B816" s="3">
        <v>2745.61083984375</v>
      </c>
      <c r="C816" s="3">
        <v>5630.39453125</v>
      </c>
      <c r="D816" s="3">
        <v>4532.3994140625</v>
      </c>
      <c r="E816">
        <v>37007</v>
      </c>
      <c r="F816">
        <v>0</v>
      </c>
      <c r="G816">
        <v>2139</v>
      </c>
      <c r="H816" s="23">
        <f t="shared" si="17"/>
        <v>2.5431861462976713E-5</v>
      </c>
      <c r="I816" s="23">
        <f t="shared" si="17"/>
        <v>0</v>
      </c>
      <c r="J816" s="23">
        <f t="shared" si="17"/>
        <v>-1.348294831727781E-2</v>
      </c>
    </row>
    <row r="817" spans="1:10" x14ac:dyDescent="0.2">
      <c r="A817" s="2">
        <v>44994</v>
      </c>
      <c r="B817" s="3">
        <v>2758.283935546875</v>
      </c>
      <c r="C817" s="3">
        <v>5695.3408203125</v>
      </c>
      <c r="D817" s="3">
        <v>4625.00732421875</v>
      </c>
      <c r="E817">
        <v>117397</v>
      </c>
      <c r="F817">
        <v>89</v>
      </c>
      <c r="G817">
        <v>5190</v>
      </c>
      <c r="H817" s="23">
        <f t="shared" si="17"/>
        <v>4.6157654680027971E-3</v>
      </c>
      <c r="I817" s="23">
        <f t="shared" si="17"/>
        <v>1.1534944612146214E-2</v>
      </c>
      <c r="J817" s="23">
        <f t="shared" si="17"/>
        <v>2.0432424792245607E-2</v>
      </c>
    </row>
    <row r="818" spans="1:10" x14ac:dyDescent="0.2">
      <c r="A818" s="2">
        <v>44995</v>
      </c>
      <c r="B818" s="3">
        <v>2733.197998046875</v>
      </c>
      <c r="C818" s="3">
        <v>5867.6103515625</v>
      </c>
      <c r="D818" s="3">
        <v>4580.00634765625</v>
      </c>
      <c r="E818">
        <v>5172</v>
      </c>
      <c r="F818">
        <v>634</v>
      </c>
      <c r="G818">
        <v>5038</v>
      </c>
      <c r="H818" s="23">
        <f t="shared" si="17"/>
        <v>-9.0947625720142478E-3</v>
      </c>
      <c r="I818" s="23">
        <f t="shared" si="17"/>
        <v>3.0247449043891983E-2</v>
      </c>
      <c r="J818" s="23">
        <f t="shared" si="17"/>
        <v>-9.7299254699237947E-3</v>
      </c>
    </row>
    <row r="819" spans="1:10" x14ac:dyDescent="0.2">
      <c r="A819" s="2">
        <v>44998</v>
      </c>
      <c r="B819" s="3">
        <v>2855.579345703125</v>
      </c>
      <c r="C819" s="3">
        <v>6199.92822265625</v>
      </c>
      <c r="D819" s="3">
        <v>4861.0419921875</v>
      </c>
      <c r="E819">
        <v>25106</v>
      </c>
      <c r="F819">
        <v>399</v>
      </c>
      <c r="G819">
        <v>8463</v>
      </c>
      <c r="H819" s="23">
        <f t="shared" si="17"/>
        <v>4.4775880760816733E-2</v>
      </c>
      <c r="I819" s="23">
        <f t="shared" si="17"/>
        <v>5.6635981461389262E-2</v>
      </c>
      <c r="J819" s="23">
        <f t="shared" si="17"/>
        <v>6.1361409395221944E-2</v>
      </c>
    </row>
    <row r="820" spans="1:10" x14ac:dyDescent="0.2">
      <c r="A820" s="2">
        <v>44999</v>
      </c>
      <c r="B820" s="3">
        <v>2814.142822265625</v>
      </c>
      <c r="C820" s="3">
        <v>6181.53369140625</v>
      </c>
      <c r="D820" s="3">
        <v>4803.6513671875</v>
      </c>
      <c r="E820">
        <v>9856</v>
      </c>
      <c r="F820">
        <v>3025</v>
      </c>
      <c r="G820">
        <v>2449</v>
      </c>
      <c r="H820" s="23">
        <f t="shared" si="17"/>
        <v>-1.4510723892106392E-2</v>
      </c>
      <c r="I820" s="23">
        <f t="shared" si="17"/>
        <v>-2.9668942267397913E-3</v>
      </c>
      <c r="J820" s="23">
        <f t="shared" si="17"/>
        <v>-1.1806239298536414E-2</v>
      </c>
    </row>
    <row r="821" spans="1:10" x14ac:dyDescent="0.2">
      <c r="A821" s="2">
        <v>45000</v>
      </c>
      <c r="B821" s="3">
        <v>2898.385498046875</v>
      </c>
      <c r="C821" s="3">
        <v>6224.90771484375</v>
      </c>
      <c r="D821" s="3">
        <v>5029.61572265625</v>
      </c>
      <c r="E821">
        <v>44986</v>
      </c>
      <c r="F821">
        <v>6</v>
      </c>
      <c r="G821">
        <v>22203</v>
      </c>
      <c r="H821" s="23">
        <f t="shared" si="17"/>
        <v>2.9935465646845794E-2</v>
      </c>
      <c r="I821" s="23">
        <f t="shared" si="17"/>
        <v>7.0167090568153956E-3</v>
      </c>
      <c r="J821" s="23">
        <f t="shared" si="17"/>
        <v>4.7040123896637143E-2</v>
      </c>
    </row>
    <row r="822" spans="1:10" x14ac:dyDescent="0.2">
      <c r="A822" s="2">
        <v>45001</v>
      </c>
      <c r="B822" s="3">
        <v>2921.06298828125</v>
      </c>
      <c r="C822" s="3">
        <v>6194.931640625</v>
      </c>
      <c r="D822" s="3">
        <v>5173.25927734375</v>
      </c>
      <c r="E822">
        <v>199402</v>
      </c>
      <c r="F822">
        <v>21</v>
      </c>
      <c r="G822">
        <v>8616</v>
      </c>
      <c r="H822" s="23">
        <f t="shared" si="17"/>
        <v>7.8241801339595796E-3</v>
      </c>
      <c r="I822" s="23">
        <f t="shared" si="17"/>
        <v>-4.8155049989367926E-3</v>
      </c>
      <c r="J822" s="23">
        <f t="shared" si="17"/>
        <v>2.8559548603374951E-2</v>
      </c>
    </row>
    <row r="823" spans="1:10" x14ac:dyDescent="0.2">
      <c r="A823" s="2">
        <v>45002</v>
      </c>
      <c r="B823" s="3">
        <v>2938.363525390625</v>
      </c>
      <c r="C823" s="3">
        <v>6225.9072265625</v>
      </c>
      <c r="D823" s="3">
        <v>5275.400390625</v>
      </c>
      <c r="E823">
        <v>18499</v>
      </c>
      <c r="F823">
        <v>9</v>
      </c>
      <c r="G823">
        <v>4711</v>
      </c>
      <c r="H823" s="23">
        <f t="shared" si="17"/>
        <v>5.9226853986995565E-3</v>
      </c>
      <c r="I823" s="23">
        <f t="shared" si="17"/>
        <v>5.0001497569995834E-3</v>
      </c>
      <c r="J823" s="23">
        <f t="shared" si="17"/>
        <v>1.9744054532232047E-2</v>
      </c>
    </row>
    <row r="824" spans="1:10" x14ac:dyDescent="0.2">
      <c r="A824" s="2">
        <v>45006</v>
      </c>
      <c r="B824" s="3">
        <v>2961.8505859375</v>
      </c>
      <c r="C824" s="3">
        <v>6171.65087890625</v>
      </c>
      <c r="D824" s="3">
        <v>5086.47509765625</v>
      </c>
      <c r="E824">
        <v>362641</v>
      </c>
      <c r="F824">
        <v>20</v>
      </c>
      <c r="G824">
        <v>5691</v>
      </c>
      <c r="H824" s="23">
        <f t="shared" si="17"/>
        <v>7.9932453367057565E-3</v>
      </c>
      <c r="I824" s="23">
        <f t="shared" si="17"/>
        <v>-8.7146090813509103E-3</v>
      </c>
      <c r="J824" s="23">
        <f t="shared" si="17"/>
        <v>-3.5812503123837214E-2</v>
      </c>
    </row>
    <row r="825" spans="1:10" x14ac:dyDescent="0.2">
      <c r="A825" s="2">
        <v>45007</v>
      </c>
      <c r="B825" s="3">
        <v>2947.3984375</v>
      </c>
      <c r="C825" s="3">
        <v>6150.96923828125</v>
      </c>
      <c r="D825" s="3">
        <v>5101.65087890625</v>
      </c>
      <c r="E825">
        <v>7718</v>
      </c>
      <c r="F825">
        <v>2765</v>
      </c>
      <c r="G825">
        <v>5087</v>
      </c>
      <c r="H825" s="23">
        <f t="shared" si="17"/>
        <v>-4.8794319693630239E-3</v>
      </c>
      <c r="I825" s="23">
        <f t="shared" si="17"/>
        <v>-3.3510710555074708E-3</v>
      </c>
      <c r="J825" s="23">
        <f t="shared" si="17"/>
        <v>2.9835555976658323E-3</v>
      </c>
    </row>
    <row r="826" spans="1:10" x14ac:dyDescent="0.2">
      <c r="A826" s="2">
        <v>45008</v>
      </c>
      <c r="B826" s="3">
        <v>2964.458740234375</v>
      </c>
      <c r="C826" s="3">
        <v>6150.96923828125</v>
      </c>
      <c r="D826" s="3">
        <v>5192.32275390625</v>
      </c>
      <c r="E826">
        <v>215641</v>
      </c>
      <c r="F826">
        <v>0</v>
      </c>
      <c r="G826">
        <v>4465</v>
      </c>
      <c r="H826" s="23">
        <f t="shared" si="17"/>
        <v>5.7882580506642967E-3</v>
      </c>
      <c r="I826" s="23">
        <f t="shared" si="17"/>
        <v>0</v>
      </c>
      <c r="J826" s="23">
        <f t="shared" si="17"/>
        <v>1.77730458536276E-2</v>
      </c>
    </row>
    <row r="827" spans="1:10" x14ac:dyDescent="0.2">
      <c r="A827" s="2">
        <v>45009</v>
      </c>
      <c r="B827" s="3">
        <v>2951.356201171875</v>
      </c>
      <c r="C827" s="3">
        <v>6198.240234375</v>
      </c>
      <c r="D827" s="3">
        <v>5161.080078125</v>
      </c>
      <c r="E827">
        <v>5648</v>
      </c>
      <c r="F827">
        <v>451</v>
      </c>
      <c r="G827">
        <v>6395</v>
      </c>
      <c r="H827" s="23">
        <f t="shared" si="17"/>
        <v>-4.4198756706136377E-3</v>
      </c>
      <c r="I827" s="23">
        <f t="shared" si="17"/>
        <v>7.6851296539663938E-3</v>
      </c>
      <c r="J827" s="23">
        <f t="shared" si="17"/>
        <v>-6.0170904741516651E-3</v>
      </c>
    </row>
    <row r="828" spans="1:10" x14ac:dyDescent="0.2">
      <c r="A828" s="2">
        <v>45012</v>
      </c>
      <c r="B828" s="3">
        <v>2912.528076171875</v>
      </c>
      <c r="C828" s="3">
        <v>6198.240234375</v>
      </c>
      <c r="D828" s="3">
        <v>5062.5859375</v>
      </c>
      <c r="E828">
        <v>4840</v>
      </c>
      <c r="F828">
        <v>0</v>
      </c>
      <c r="G828">
        <v>4446</v>
      </c>
      <c r="H828" s="23">
        <f t="shared" si="17"/>
        <v>-1.3156028060788749E-2</v>
      </c>
      <c r="I828" s="23">
        <f t="shared" si="17"/>
        <v>0</v>
      </c>
      <c r="J828" s="23">
        <f t="shared" si="17"/>
        <v>-1.9084017130922448E-2</v>
      </c>
    </row>
    <row r="829" spans="1:10" x14ac:dyDescent="0.2">
      <c r="A829" s="2">
        <v>45013</v>
      </c>
      <c r="B829" s="3">
        <v>2866.464111328125</v>
      </c>
      <c r="C829" s="3">
        <v>6132.34326171875</v>
      </c>
      <c r="D829" s="3">
        <v>4998.20263671875</v>
      </c>
      <c r="E829">
        <v>18780</v>
      </c>
      <c r="F829">
        <v>210</v>
      </c>
      <c r="G829">
        <v>6058</v>
      </c>
      <c r="H829" s="23">
        <f t="shared" si="17"/>
        <v>-1.5815801131879526E-2</v>
      </c>
      <c r="I829" s="23">
        <f t="shared" si="17"/>
        <v>-1.0631561566586289E-2</v>
      </c>
      <c r="J829" s="23">
        <f t="shared" si="17"/>
        <v>-1.2717473160177795E-2</v>
      </c>
    </row>
    <row r="830" spans="1:10" x14ac:dyDescent="0.2">
      <c r="A830" s="2">
        <v>45014</v>
      </c>
      <c r="B830" s="3">
        <v>2907.15087890625</v>
      </c>
      <c r="C830" s="3">
        <v>6132.34326171875</v>
      </c>
      <c r="D830" s="3">
        <v>5081.83837890625</v>
      </c>
      <c r="E830">
        <v>9651</v>
      </c>
      <c r="F830">
        <v>0</v>
      </c>
      <c r="G830">
        <v>8584</v>
      </c>
      <c r="H830" s="23">
        <f t="shared" si="17"/>
        <v>1.4194061393384638E-2</v>
      </c>
      <c r="I830" s="23">
        <f t="shared" si="17"/>
        <v>0</v>
      </c>
      <c r="J830" s="23">
        <f t="shared" si="17"/>
        <v>1.673316355224963E-2</v>
      </c>
    </row>
    <row r="831" spans="1:10" x14ac:dyDescent="0.2">
      <c r="A831" s="2">
        <v>45015</v>
      </c>
      <c r="B831" s="3">
        <v>2937.803466796875</v>
      </c>
      <c r="C831" s="3">
        <v>6142.48486328125</v>
      </c>
      <c r="D831" s="3">
        <v>5138.32958984375</v>
      </c>
      <c r="E831">
        <v>7827</v>
      </c>
      <c r="F831">
        <v>948</v>
      </c>
      <c r="G831">
        <v>6978</v>
      </c>
      <c r="H831" s="23">
        <f t="shared" si="17"/>
        <v>1.0543858632530823E-2</v>
      </c>
      <c r="I831" s="23">
        <f t="shared" si="17"/>
        <v>1.653788956304636E-3</v>
      </c>
      <c r="J831" s="23">
        <f t="shared" si="17"/>
        <v>1.1116294286726003E-2</v>
      </c>
    </row>
    <row r="832" spans="1:10" x14ac:dyDescent="0.2">
      <c r="A832" s="2">
        <v>45016</v>
      </c>
      <c r="B832" s="3">
        <v>2961.400634765625</v>
      </c>
      <c r="C832" s="3">
        <v>6162.50927734375</v>
      </c>
      <c r="D832" s="3">
        <v>5190.4150390625</v>
      </c>
      <c r="E832">
        <v>7756</v>
      </c>
      <c r="F832">
        <v>107</v>
      </c>
      <c r="G832">
        <v>4524</v>
      </c>
      <c r="H832" s="23">
        <f t="shared" si="17"/>
        <v>8.0322486631410062E-3</v>
      </c>
      <c r="I832" s="23">
        <f t="shared" si="17"/>
        <v>3.259985902806628E-3</v>
      </c>
      <c r="J832" s="23">
        <f t="shared" si="17"/>
        <v>1.0136650113239165E-2</v>
      </c>
    </row>
    <row r="833" spans="1:10" x14ac:dyDescent="0.2">
      <c r="A833" s="2">
        <v>45019</v>
      </c>
      <c r="B833" s="3">
        <v>2996.370849609375</v>
      </c>
      <c r="C833" s="3">
        <v>6326.236328125</v>
      </c>
      <c r="D833" s="3">
        <v>5183.00146484375</v>
      </c>
      <c r="E833">
        <v>4939</v>
      </c>
      <c r="F833">
        <v>203</v>
      </c>
      <c r="G833">
        <v>6694</v>
      </c>
      <c r="H833" s="23">
        <f t="shared" si="17"/>
        <v>1.1808674055517443E-2</v>
      </c>
      <c r="I833" s="23">
        <f t="shared" si="17"/>
        <v>2.656824410523595E-2</v>
      </c>
      <c r="J833" s="23">
        <f t="shared" si="17"/>
        <v>-1.4283201175544491E-3</v>
      </c>
    </row>
    <row r="834" spans="1:10" x14ac:dyDescent="0.2">
      <c r="A834" s="2">
        <v>45020</v>
      </c>
      <c r="B834" s="3">
        <v>2990.89453125</v>
      </c>
      <c r="C834" s="3">
        <v>6326.236328125</v>
      </c>
      <c r="D834" s="3">
        <v>5140.5283203125</v>
      </c>
      <c r="E834">
        <v>5240</v>
      </c>
      <c r="F834">
        <v>0</v>
      </c>
      <c r="G834">
        <v>1071</v>
      </c>
      <c r="H834" s="23">
        <f t="shared" si="17"/>
        <v>-1.8276503925036547E-3</v>
      </c>
      <c r="I834" s="23">
        <f t="shared" si="17"/>
        <v>0</v>
      </c>
      <c r="J834" s="23">
        <f t="shared" si="17"/>
        <v>-8.1947004683183833E-3</v>
      </c>
    </row>
    <row r="835" spans="1:10" x14ac:dyDescent="0.2">
      <c r="A835" s="2">
        <v>45021</v>
      </c>
      <c r="B835" s="3">
        <v>2989.075439453125</v>
      </c>
      <c r="C835" s="3">
        <v>6630.62548828125</v>
      </c>
      <c r="D835" s="3">
        <v>5205.45166015625</v>
      </c>
      <c r="E835">
        <v>6846</v>
      </c>
      <c r="F835">
        <v>213</v>
      </c>
      <c r="G835">
        <v>1973</v>
      </c>
      <c r="H835" s="23">
        <f t="shared" si="17"/>
        <v>-6.0820994450605514E-4</v>
      </c>
      <c r="I835" s="23">
        <f t="shared" si="17"/>
        <v>4.8115363443348658E-2</v>
      </c>
      <c r="J835" s="23">
        <f t="shared" si="17"/>
        <v>1.2629701812401084E-2</v>
      </c>
    </row>
    <row r="836" spans="1:10" x14ac:dyDescent="0.2">
      <c r="A836" s="2">
        <v>45026</v>
      </c>
      <c r="B836" s="3">
        <v>2937.613525390625</v>
      </c>
      <c r="C836" s="3">
        <v>6630.62548828125</v>
      </c>
      <c r="D836" s="3">
        <v>5238.78271484375</v>
      </c>
      <c r="E836">
        <v>144370</v>
      </c>
      <c r="F836">
        <v>0</v>
      </c>
      <c r="G836">
        <v>2410</v>
      </c>
      <c r="H836" s="23">
        <f t="shared" si="17"/>
        <v>-1.7216666191575025E-2</v>
      </c>
      <c r="I836" s="23">
        <f t="shared" si="17"/>
        <v>0</v>
      </c>
      <c r="J836" s="23">
        <f t="shared" si="17"/>
        <v>6.4031052180588688E-3</v>
      </c>
    </row>
    <row r="837" spans="1:10" x14ac:dyDescent="0.2">
      <c r="A837" s="2">
        <v>45027</v>
      </c>
      <c r="B837" s="3">
        <v>2919.434326171875</v>
      </c>
      <c r="C837" s="3">
        <v>6663.53955078125</v>
      </c>
      <c r="D837" s="3">
        <v>5130.25732421875</v>
      </c>
      <c r="E837">
        <v>4826</v>
      </c>
      <c r="F837">
        <v>460</v>
      </c>
      <c r="G837">
        <v>5226</v>
      </c>
      <c r="H837" s="23">
        <f t="shared" si="17"/>
        <v>-6.1884244001541022E-3</v>
      </c>
      <c r="I837" s="23">
        <f t="shared" si="17"/>
        <v>4.9639453409291434E-3</v>
      </c>
      <c r="J837" s="23">
        <f t="shared" si="17"/>
        <v>-2.0715764812596738E-2</v>
      </c>
    </row>
    <row r="838" spans="1:10" x14ac:dyDescent="0.2">
      <c r="A838" s="2">
        <v>45028</v>
      </c>
      <c r="B838" s="3">
        <v>2895.987060546875</v>
      </c>
      <c r="C838" s="3">
        <v>6663.53955078125</v>
      </c>
      <c r="D838" s="3">
        <v>5122.62353515625</v>
      </c>
      <c r="E838">
        <v>9239</v>
      </c>
      <c r="F838">
        <v>0</v>
      </c>
      <c r="G838">
        <v>18512</v>
      </c>
      <c r="H838" s="23">
        <f t="shared" si="17"/>
        <v>-8.0314413702688991E-3</v>
      </c>
      <c r="I838" s="23">
        <f t="shared" si="17"/>
        <v>0</v>
      </c>
      <c r="J838" s="23">
        <f t="shared" si="17"/>
        <v>-1.4879934046314602E-3</v>
      </c>
    </row>
    <row r="839" spans="1:10" x14ac:dyDescent="0.2">
      <c r="A839" s="2">
        <v>45029</v>
      </c>
      <c r="B839" s="3">
        <v>2979.1611328125</v>
      </c>
      <c r="C839" s="3">
        <v>6748.47998046875</v>
      </c>
      <c r="D839" s="3">
        <v>5206.7705078125</v>
      </c>
      <c r="E839">
        <v>5971</v>
      </c>
      <c r="F839">
        <v>1074</v>
      </c>
      <c r="G839">
        <v>6653</v>
      </c>
      <c r="H839" s="23">
        <f t="shared" si="17"/>
        <v>2.8720457145246625E-2</v>
      </c>
      <c r="I839" s="23">
        <f t="shared" si="17"/>
        <v>1.2747043675540581E-2</v>
      </c>
      <c r="J839" s="23">
        <f t="shared" si="17"/>
        <v>1.6426538487311237E-2</v>
      </c>
    </row>
    <row r="840" spans="1:10" x14ac:dyDescent="0.2">
      <c r="A840" s="2">
        <v>45030</v>
      </c>
      <c r="B840" s="3">
        <v>2980.330078125</v>
      </c>
      <c r="C840" s="3">
        <v>6748.47998046875</v>
      </c>
      <c r="D840" s="3">
        <v>5170.482421875</v>
      </c>
      <c r="E840">
        <v>3038</v>
      </c>
      <c r="F840">
        <v>0</v>
      </c>
      <c r="G840">
        <v>2801</v>
      </c>
      <c r="H840" s="23">
        <f t="shared" si="17"/>
        <v>3.9237398058977746E-4</v>
      </c>
      <c r="I840" s="23">
        <f t="shared" si="17"/>
        <v>0</v>
      </c>
      <c r="J840" s="23">
        <f t="shared" si="17"/>
        <v>-6.9694037567147316E-3</v>
      </c>
    </row>
    <row r="841" spans="1:10" x14ac:dyDescent="0.2">
      <c r="A841" s="2">
        <v>45033</v>
      </c>
      <c r="B841" s="3">
        <v>2977.311767578125</v>
      </c>
      <c r="C841" s="3">
        <v>6753.23583984375</v>
      </c>
      <c r="D841" s="3">
        <v>5196.2197265625</v>
      </c>
      <c r="E841">
        <v>1057</v>
      </c>
      <c r="F841">
        <v>96</v>
      </c>
      <c r="G841">
        <v>2375</v>
      </c>
      <c r="H841" s="23">
        <f t="shared" si="17"/>
        <v>-1.0127437121910665E-3</v>
      </c>
      <c r="I841" s="23">
        <f t="shared" si="17"/>
        <v>7.0473045615671026E-4</v>
      </c>
      <c r="J841" s="23">
        <f t="shared" si="17"/>
        <v>4.9777375856867589E-3</v>
      </c>
    </row>
    <row r="842" spans="1:10" x14ac:dyDescent="0.2">
      <c r="A842" s="2">
        <v>45034</v>
      </c>
      <c r="B842" s="3">
        <v>3000.408935546875</v>
      </c>
      <c r="C842" s="3">
        <v>6672.54150390625</v>
      </c>
      <c r="D842" s="3">
        <v>5192.67236328125</v>
      </c>
      <c r="E842">
        <v>61066</v>
      </c>
      <c r="F842">
        <v>775</v>
      </c>
      <c r="G842">
        <v>14394</v>
      </c>
      <c r="H842" s="23">
        <f t="shared" si="17"/>
        <v>7.7577256840448694E-3</v>
      </c>
      <c r="I842" s="23">
        <f t="shared" si="17"/>
        <v>-1.1948988285202078E-2</v>
      </c>
      <c r="J842" s="23">
        <f t="shared" si="17"/>
        <v>-6.8268153925754582E-4</v>
      </c>
    </row>
    <row r="843" spans="1:10" x14ac:dyDescent="0.2">
      <c r="A843" s="2">
        <v>45035</v>
      </c>
      <c r="B843" s="3">
        <v>3016.259765625</v>
      </c>
      <c r="C843" s="3">
        <v>6660.5517578125</v>
      </c>
      <c r="D843" s="3">
        <v>5199.46728515625</v>
      </c>
      <c r="E843">
        <v>86973</v>
      </c>
      <c r="F843">
        <v>18</v>
      </c>
      <c r="G843">
        <v>1085</v>
      </c>
      <c r="H843" s="23">
        <f t="shared" si="17"/>
        <v>5.2828899055508138E-3</v>
      </c>
      <c r="I843" s="23">
        <f t="shared" si="17"/>
        <v>-1.7968784587898412E-3</v>
      </c>
      <c r="J843" s="23">
        <f t="shared" si="17"/>
        <v>1.3085597163897678E-3</v>
      </c>
    </row>
    <row r="844" spans="1:10" x14ac:dyDescent="0.2">
      <c r="A844" s="2">
        <v>45036</v>
      </c>
      <c r="B844" s="3">
        <v>2996.870849609375</v>
      </c>
      <c r="C844" s="3">
        <v>6715.96630859375</v>
      </c>
      <c r="D844" s="3">
        <v>5142.06689453125</v>
      </c>
      <c r="E844">
        <v>85303</v>
      </c>
      <c r="F844">
        <v>48</v>
      </c>
      <c r="G844">
        <v>5998</v>
      </c>
      <c r="H844" s="23">
        <f t="shared" si="17"/>
        <v>-6.4281320317938206E-3</v>
      </c>
      <c r="I844" s="23">
        <f t="shared" si="17"/>
        <v>8.3198138526965337E-3</v>
      </c>
      <c r="J844" s="23">
        <f t="shared" si="17"/>
        <v>-1.1039667619194393E-2</v>
      </c>
    </row>
    <row r="845" spans="1:10" x14ac:dyDescent="0.2">
      <c r="A845" s="2">
        <v>45037</v>
      </c>
      <c r="B845" s="3">
        <v>2967.34716796875</v>
      </c>
      <c r="C845" s="3">
        <v>6871.5</v>
      </c>
      <c r="D845" s="3">
        <v>5136.50146484375</v>
      </c>
      <c r="E845">
        <v>4942</v>
      </c>
      <c r="F845">
        <v>114</v>
      </c>
      <c r="G845">
        <v>1378</v>
      </c>
      <c r="H845" s="23">
        <f t="shared" si="17"/>
        <v>-9.8515028248458147E-3</v>
      </c>
      <c r="I845" s="23">
        <f t="shared" si="17"/>
        <v>2.3158795660905618E-2</v>
      </c>
      <c r="J845" s="23">
        <f t="shared" si="17"/>
        <v>-1.0823331943462522E-3</v>
      </c>
    </row>
    <row r="846" spans="1:10" x14ac:dyDescent="0.2">
      <c r="A846" s="2">
        <v>45040</v>
      </c>
      <c r="B846" s="3">
        <v>2973.43359375</v>
      </c>
      <c r="C846" s="3">
        <v>6857.36181640625</v>
      </c>
      <c r="D846" s="3">
        <v>5057.4609375</v>
      </c>
      <c r="E846">
        <v>7963</v>
      </c>
      <c r="F846">
        <v>104</v>
      </c>
      <c r="G846">
        <v>5182</v>
      </c>
      <c r="H846" s="23">
        <f t="shared" si="17"/>
        <v>2.0511337018298548E-3</v>
      </c>
      <c r="I846" s="23">
        <f t="shared" si="17"/>
        <v>-2.0575105280870032E-3</v>
      </c>
      <c r="J846" s="23">
        <f t="shared" si="17"/>
        <v>-1.5388008333052094E-2</v>
      </c>
    </row>
    <row r="847" spans="1:10" x14ac:dyDescent="0.2">
      <c r="A847" s="2">
        <v>45041</v>
      </c>
      <c r="B847" s="3">
        <v>2967.817138671875</v>
      </c>
      <c r="C847" s="3">
        <v>6963.3046875</v>
      </c>
      <c r="D847" s="3">
        <v>4991.748046875</v>
      </c>
      <c r="E847">
        <v>9938</v>
      </c>
      <c r="F847">
        <v>7</v>
      </c>
      <c r="G847">
        <v>2298</v>
      </c>
      <c r="H847" s="23">
        <f t="shared" ref="H847:J910" si="18">B847/B846-1</f>
        <v>-1.8888785981063805E-3</v>
      </c>
      <c r="I847" s="23">
        <f t="shared" si="18"/>
        <v>1.5449508707602533E-2</v>
      </c>
      <c r="J847" s="23">
        <f t="shared" si="18"/>
        <v>-1.2993257177282946E-2</v>
      </c>
    </row>
    <row r="848" spans="1:10" x14ac:dyDescent="0.2">
      <c r="A848" s="2">
        <v>45042</v>
      </c>
      <c r="B848" s="3">
        <v>2963.16015625</v>
      </c>
      <c r="C848" s="3">
        <v>6749.47900390625</v>
      </c>
      <c r="D848" s="3">
        <v>5362.15478515625</v>
      </c>
      <c r="E848">
        <v>2922</v>
      </c>
      <c r="F848">
        <v>53</v>
      </c>
      <c r="G848">
        <v>13916</v>
      </c>
      <c r="H848" s="23">
        <f t="shared" si="18"/>
        <v>-1.5691608358185949E-3</v>
      </c>
      <c r="I848" s="23">
        <f t="shared" si="18"/>
        <v>-3.0707500704025503E-2</v>
      </c>
      <c r="J848" s="23">
        <f t="shared" si="18"/>
        <v>7.4203812933454572E-2</v>
      </c>
    </row>
    <row r="849" spans="1:10" x14ac:dyDescent="0.2">
      <c r="A849" s="2">
        <v>45043</v>
      </c>
      <c r="B849" s="3">
        <v>3036.37890625</v>
      </c>
      <c r="C849" s="3">
        <v>6994.27880859375</v>
      </c>
      <c r="D849" s="3">
        <v>5497.6865234375</v>
      </c>
      <c r="E849">
        <v>27506</v>
      </c>
      <c r="F849">
        <v>20</v>
      </c>
      <c r="G849">
        <v>11597</v>
      </c>
      <c r="H849" s="23">
        <f t="shared" si="18"/>
        <v>2.4709683627988976E-2</v>
      </c>
      <c r="I849" s="23">
        <f t="shared" si="18"/>
        <v>3.6269437173717112E-2</v>
      </c>
      <c r="J849" s="23">
        <f t="shared" si="18"/>
        <v>2.5275610964538897E-2</v>
      </c>
    </row>
    <row r="850" spans="1:10" x14ac:dyDescent="0.2">
      <c r="A850" s="2">
        <v>45044</v>
      </c>
      <c r="B850" s="3">
        <v>3040.486572265625</v>
      </c>
      <c r="C850" s="3">
        <v>7211.10205078125</v>
      </c>
      <c r="D850" s="3">
        <v>5499.97509765625</v>
      </c>
      <c r="E850">
        <v>3465</v>
      </c>
      <c r="F850">
        <v>649</v>
      </c>
      <c r="G850">
        <v>3737</v>
      </c>
      <c r="H850" s="23">
        <f t="shared" si="18"/>
        <v>1.3528173335579652E-3</v>
      </c>
      <c r="I850" s="23">
        <f t="shared" si="18"/>
        <v>3.1000085658737575E-2</v>
      </c>
      <c r="J850" s="23">
        <f t="shared" si="18"/>
        <v>4.1627950393197111E-4</v>
      </c>
    </row>
    <row r="851" spans="1:10" x14ac:dyDescent="0.2">
      <c r="A851" s="2">
        <v>45048</v>
      </c>
      <c r="B851" s="3">
        <v>3034.31005859375</v>
      </c>
      <c r="C851" s="3">
        <v>7371.42041015625</v>
      </c>
      <c r="D851" s="3">
        <v>5485.6669921875</v>
      </c>
      <c r="E851">
        <v>134335</v>
      </c>
      <c r="F851">
        <v>166</v>
      </c>
      <c r="G851">
        <v>3034</v>
      </c>
      <c r="H851" s="23">
        <f t="shared" si="18"/>
        <v>-2.0314227756226266E-3</v>
      </c>
      <c r="I851" s="23">
        <f t="shared" si="18"/>
        <v>2.2232157892930093E-2</v>
      </c>
      <c r="J851" s="23">
        <f t="shared" si="18"/>
        <v>-2.6014855003338999E-3</v>
      </c>
    </row>
    <row r="852" spans="1:10" x14ac:dyDescent="0.2">
      <c r="A852" s="2">
        <v>45049</v>
      </c>
      <c r="B852" s="3">
        <v>2998.2802734375</v>
      </c>
      <c r="C852" s="3">
        <v>7694.7060546875</v>
      </c>
      <c r="D852" s="3">
        <v>5446.2119140625</v>
      </c>
      <c r="E852">
        <v>9617</v>
      </c>
      <c r="F852">
        <v>378</v>
      </c>
      <c r="G852">
        <v>2005</v>
      </c>
      <c r="H852" s="23">
        <f t="shared" si="18"/>
        <v>-1.1874127712890314E-2</v>
      </c>
      <c r="I852" s="23">
        <f t="shared" si="18"/>
        <v>4.3856628240309226E-2</v>
      </c>
      <c r="J852" s="23">
        <f t="shared" si="18"/>
        <v>-7.1923939570504025E-3</v>
      </c>
    </row>
    <row r="853" spans="1:10" x14ac:dyDescent="0.2">
      <c r="A853" s="2">
        <v>45050</v>
      </c>
      <c r="B853" s="3">
        <v>2970.225341796875</v>
      </c>
      <c r="C853" s="3">
        <v>7623.763671875</v>
      </c>
      <c r="D853" s="3">
        <v>5482.380859375</v>
      </c>
      <c r="E853">
        <v>9488</v>
      </c>
      <c r="F853">
        <v>21</v>
      </c>
      <c r="G853">
        <v>3135</v>
      </c>
      <c r="H853" s="23">
        <f t="shared" si="18"/>
        <v>-9.3570077117774986E-3</v>
      </c>
      <c r="I853" s="23">
        <f t="shared" si="18"/>
        <v>-9.2196352022158035E-3</v>
      </c>
      <c r="J853" s="23">
        <f t="shared" si="18"/>
        <v>6.6411197146238887E-3</v>
      </c>
    </row>
    <row r="854" spans="1:10" x14ac:dyDescent="0.2">
      <c r="A854" s="2">
        <v>45051</v>
      </c>
      <c r="B854" s="3">
        <v>3084.142578125</v>
      </c>
      <c r="C854" s="3">
        <v>7638.75146484375</v>
      </c>
      <c r="D854" s="3">
        <v>5525.27197265625</v>
      </c>
      <c r="E854">
        <v>48924</v>
      </c>
      <c r="F854">
        <v>1346</v>
      </c>
      <c r="G854">
        <v>3485</v>
      </c>
      <c r="H854" s="23">
        <f t="shared" si="18"/>
        <v>3.8353061878870554E-2</v>
      </c>
      <c r="I854" s="23">
        <f t="shared" si="18"/>
        <v>1.9659309514068468E-3</v>
      </c>
      <c r="J854" s="23">
        <f t="shared" si="18"/>
        <v>7.823446488199659E-3</v>
      </c>
    </row>
    <row r="855" spans="1:10" x14ac:dyDescent="0.2">
      <c r="A855" s="2">
        <v>45054</v>
      </c>
      <c r="B855" s="3">
        <v>3084.931884765625</v>
      </c>
      <c r="C855" s="3">
        <v>7743.66552734375</v>
      </c>
      <c r="D855" s="3">
        <v>5487.38623046875</v>
      </c>
      <c r="E855">
        <v>6449</v>
      </c>
      <c r="F855">
        <v>13</v>
      </c>
      <c r="G855">
        <v>3821</v>
      </c>
      <c r="H855" s="23">
        <f t="shared" si="18"/>
        <v>2.5592417361752773E-4</v>
      </c>
      <c r="I855" s="23">
        <f t="shared" si="18"/>
        <v>1.3734451629019651E-2</v>
      </c>
      <c r="J855" s="23">
        <f t="shared" si="18"/>
        <v>-6.8568103751255327E-3</v>
      </c>
    </row>
    <row r="856" spans="1:10" x14ac:dyDescent="0.2">
      <c r="A856" s="2">
        <v>45055</v>
      </c>
      <c r="B856" s="3">
        <v>3050.67138671875</v>
      </c>
      <c r="C856" s="3">
        <v>7693.70703125</v>
      </c>
      <c r="D856" s="3">
        <v>5445.35302734375</v>
      </c>
      <c r="E856">
        <v>8784</v>
      </c>
      <c r="F856">
        <v>10</v>
      </c>
      <c r="G856">
        <v>4582</v>
      </c>
      <c r="H856" s="23">
        <f t="shared" si="18"/>
        <v>-1.1105755111179061E-2</v>
      </c>
      <c r="I856" s="23">
        <f t="shared" si="18"/>
        <v>-6.4515307275786471E-3</v>
      </c>
      <c r="J856" s="23">
        <f t="shared" si="18"/>
        <v>-7.659968035712561E-3</v>
      </c>
    </row>
    <row r="857" spans="1:10" x14ac:dyDescent="0.2">
      <c r="A857" s="2">
        <v>45056</v>
      </c>
      <c r="B857" s="3">
        <v>3047.802490234375</v>
      </c>
      <c r="C857" s="3">
        <v>7692.87744140625</v>
      </c>
      <c r="D857" s="3">
        <v>5481.720703125</v>
      </c>
      <c r="E857">
        <v>9129</v>
      </c>
      <c r="F857">
        <v>36</v>
      </c>
      <c r="G857">
        <v>3658</v>
      </c>
      <c r="H857" s="23">
        <f t="shared" si="18"/>
        <v>-9.4041478766437869E-4</v>
      </c>
      <c r="I857" s="23">
        <f t="shared" si="18"/>
        <v>-1.0782706442813428E-4</v>
      </c>
      <c r="J857" s="23">
        <f t="shared" si="18"/>
        <v>6.6786626319046416E-3</v>
      </c>
    </row>
    <row r="858" spans="1:10" x14ac:dyDescent="0.2">
      <c r="A858" s="2">
        <v>45057</v>
      </c>
      <c r="B858" s="3">
        <v>3051.80029296875</v>
      </c>
      <c r="C858" s="3">
        <v>7647.0849609375</v>
      </c>
      <c r="D858" s="3">
        <v>5449.14892578125</v>
      </c>
      <c r="E858">
        <v>29884</v>
      </c>
      <c r="F858">
        <v>7221</v>
      </c>
      <c r="G858">
        <v>6840</v>
      </c>
      <c r="H858" s="23">
        <f t="shared" si="18"/>
        <v>1.3117000682243418E-3</v>
      </c>
      <c r="I858" s="23">
        <f t="shared" si="18"/>
        <v>-5.9525815687997419E-3</v>
      </c>
      <c r="J858" s="23">
        <f t="shared" si="18"/>
        <v>-5.9418892548067648E-3</v>
      </c>
    </row>
    <row r="859" spans="1:10" x14ac:dyDescent="0.2">
      <c r="A859" s="2">
        <v>45058</v>
      </c>
      <c r="B859" s="3">
        <v>3034.878662109375</v>
      </c>
      <c r="C859" s="3">
        <v>7648.2138671875</v>
      </c>
      <c r="D859" s="3">
        <v>5423.771484375</v>
      </c>
      <c r="E859">
        <v>4015</v>
      </c>
      <c r="F859">
        <v>26</v>
      </c>
      <c r="G859">
        <v>2423</v>
      </c>
      <c r="H859" s="23">
        <f t="shared" si="18"/>
        <v>-5.5448028163448404E-3</v>
      </c>
      <c r="I859" s="23">
        <f t="shared" si="18"/>
        <v>1.4762569734294573E-4</v>
      </c>
      <c r="J859" s="23">
        <f t="shared" si="18"/>
        <v>-4.6571385278503241E-3</v>
      </c>
    </row>
    <row r="860" spans="1:10" x14ac:dyDescent="0.2">
      <c r="A860" s="2">
        <v>45061</v>
      </c>
      <c r="B860" s="3">
        <v>2995.427490234375</v>
      </c>
      <c r="C860" s="3">
        <v>7648.2138671875</v>
      </c>
      <c r="D860" s="3">
        <v>5386.333984375</v>
      </c>
      <c r="E860">
        <v>9204</v>
      </c>
      <c r="F860">
        <v>0</v>
      </c>
      <c r="G860">
        <v>4710</v>
      </c>
      <c r="H860" s="23">
        <f t="shared" si="18"/>
        <v>-1.2999258378118994E-2</v>
      </c>
      <c r="I860" s="23">
        <f t="shared" si="18"/>
        <v>0</v>
      </c>
      <c r="J860" s="23">
        <f t="shared" si="18"/>
        <v>-6.9024847576729664E-3</v>
      </c>
    </row>
    <row r="861" spans="1:10" x14ac:dyDescent="0.2">
      <c r="A861" s="2">
        <v>45062</v>
      </c>
      <c r="B861" s="3">
        <v>3012.55908203125</v>
      </c>
      <c r="C861" s="3">
        <v>7648.2138671875</v>
      </c>
      <c r="D861" s="3">
        <v>5457.7119140625</v>
      </c>
      <c r="E861">
        <v>5141</v>
      </c>
      <c r="F861">
        <v>0</v>
      </c>
      <c r="G861">
        <v>1708</v>
      </c>
      <c r="H861" s="23">
        <f t="shared" si="18"/>
        <v>5.719247704284891E-3</v>
      </c>
      <c r="I861" s="23">
        <f t="shared" si="18"/>
        <v>0</v>
      </c>
      <c r="J861" s="23">
        <f t="shared" si="18"/>
        <v>1.3251671711141055E-2</v>
      </c>
    </row>
    <row r="862" spans="1:10" x14ac:dyDescent="0.2">
      <c r="A862" s="2">
        <v>45063</v>
      </c>
      <c r="B862" s="3">
        <v>3029.980712890625</v>
      </c>
      <c r="C862" s="3">
        <v>7669.85986328125</v>
      </c>
      <c r="D862" s="3">
        <v>5505.18701171875</v>
      </c>
      <c r="E862">
        <v>2422</v>
      </c>
      <c r="F862">
        <v>9</v>
      </c>
      <c r="G862">
        <v>3590</v>
      </c>
      <c r="H862" s="23">
        <f t="shared" si="18"/>
        <v>5.7830005603169976E-3</v>
      </c>
      <c r="I862" s="23">
        <f t="shared" si="18"/>
        <v>2.8302027727828971E-3</v>
      </c>
      <c r="J862" s="23">
        <f t="shared" si="18"/>
        <v>8.6987181448556772E-3</v>
      </c>
    </row>
    <row r="863" spans="1:10" x14ac:dyDescent="0.2">
      <c r="A863" s="2">
        <v>45064</v>
      </c>
      <c r="B863" s="3">
        <v>3093.860595703125</v>
      </c>
      <c r="C863" s="3">
        <v>7762.82763671875</v>
      </c>
      <c r="D863" s="3">
        <v>5629.953125</v>
      </c>
      <c r="E863">
        <v>9756</v>
      </c>
      <c r="F863">
        <v>800</v>
      </c>
      <c r="G863">
        <v>4849</v>
      </c>
      <c r="H863" s="23">
        <f t="shared" si="18"/>
        <v>2.1082603773922459E-2</v>
      </c>
      <c r="I863" s="23">
        <f t="shared" si="18"/>
        <v>1.2121182797951047E-2</v>
      </c>
      <c r="J863" s="23">
        <f t="shared" si="18"/>
        <v>2.2663374198853559E-2</v>
      </c>
    </row>
    <row r="864" spans="1:10" x14ac:dyDescent="0.2">
      <c r="A864" s="2">
        <v>45065</v>
      </c>
      <c r="B864" s="3">
        <v>3108.413330078125</v>
      </c>
      <c r="C864" s="3">
        <v>7838.82666015625</v>
      </c>
      <c r="D864" s="3">
        <v>5646.80126953125</v>
      </c>
      <c r="E864">
        <v>37172</v>
      </c>
      <c r="F864">
        <v>289</v>
      </c>
      <c r="G864">
        <v>19950</v>
      </c>
      <c r="H864" s="23">
        <f t="shared" si="18"/>
        <v>4.7037459914036628E-3</v>
      </c>
      <c r="I864" s="23">
        <f t="shared" si="18"/>
        <v>9.7901212024880113E-3</v>
      </c>
      <c r="J864" s="23">
        <f t="shared" si="18"/>
        <v>2.9925905522081298E-3</v>
      </c>
    </row>
    <row r="865" spans="1:10" x14ac:dyDescent="0.2">
      <c r="A865" s="2">
        <v>45068</v>
      </c>
      <c r="B865" s="3">
        <v>3116.329345703125</v>
      </c>
      <c r="C865" s="3">
        <v>7789.8291015625</v>
      </c>
      <c r="D865" s="3">
        <v>5741.8994140625</v>
      </c>
      <c r="E865">
        <v>5794</v>
      </c>
      <c r="F865">
        <v>200</v>
      </c>
      <c r="G865">
        <v>9336</v>
      </c>
      <c r="H865" s="23">
        <f t="shared" si="18"/>
        <v>2.5466418987467598E-3</v>
      </c>
      <c r="I865" s="23">
        <f t="shared" si="18"/>
        <v>-6.2506240688798842E-3</v>
      </c>
      <c r="J865" s="23">
        <f t="shared" si="18"/>
        <v>1.6841064523445581E-2</v>
      </c>
    </row>
    <row r="866" spans="1:10" x14ac:dyDescent="0.2">
      <c r="A866" s="2">
        <v>45069</v>
      </c>
      <c r="B866" s="3">
        <v>3081.736572265625</v>
      </c>
      <c r="C866" s="3">
        <v>7604.90283203125</v>
      </c>
      <c r="D866" s="3">
        <v>5679.98583984375</v>
      </c>
      <c r="E866">
        <v>5047</v>
      </c>
      <c r="F866">
        <v>2004</v>
      </c>
      <c r="G866">
        <v>5342</v>
      </c>
      <c r="H866" s="23">
        <f t="shared" si="18"/>
        <v>-1.1100487015339833E-2</v>
      </c>
      <c r="I866" s="23">
        <f t="shared" si="18"/>
        <v>-2.3739451420591084E-2</v>
      </c>
      <c r="J866" s="23">
        <f t="shared" si="18"/>
        <v>-1.0782768863403902E-2</v>
      </c>
    </row>
    <row r="867" spans="1:10" x14ac:dyDescent="0.2">
      <c r="A867" s="2">
        <v>45070</v>
      </c>
      <c r="B867" s="3">
        <v>3064.184326171875</v>
      </c>
      <c r="C867" s="3">
        <v>7594.90966796875</v>
      </c>
      <c r="D867" s="3">
        <v>5590.40234375</v>
      </c>
      <c r="E867">
        <v>2548</v>
      </c>
      <c r="F867">
        <v>67</v>
      </c>
      <c r="G867">
        <v>6062</v>
      </c>
      <c r="H867" s="23">
        <f t="shared" si="18"/>
        <v>-5.6955699107162916E-3</v>
      </c>
      <c r="I867" s="23">
        <f t="shared" si="18"/>
        <v>-1.3140423070772123E-3</v>
      </c>
      <c r="J867" s="23">
        <f t="shared" si="18"/>
        <v>-1.5771781588845402E-2</v>
      </c>
    </row>
    <row r="868" spans="1:10" x14ac:dyDescent="0.2">
      <c r="A868" s="2">
        <v>45071</v>
      </c>
      <c r="B868" s="3">
        <v>3092.58056640625</v>
      </c>
      <c r="C868" s="3">
        <v>7594.90966796875</v>
      </c>
      <c r="D868" s="3">
        <v>5825.6474609375</v>
      </c>
      <c r="E868">
        <v>2723</v>
      </c>
      <c r="F868">
        <v>0</v>
      </c>
      <c r="G868">
        <v>8786</v>
      </c>
      <c r="H868" s="23">
        <f t="shared" si="18"/>
        <v>9.2671449272279105E-3</v>
      </c>
      <c r="I868" s="23">
        <f t="shared" si="18"/>
        <v>0</v>
      </c>
      <c r="J868" s="23">
        <f t="shared" si="18"/>
        <v>4.2080176474328601E-2</v>
      </c>
    </row>
    <row r="869" spans="1:10" x14ac:dyDescent="0.2">
      <c r="A869" s="2">
        <v>45072</v>
      </c>
      <c r="B869" s="3">
        <v>3090.602294921875</v>
      </c>
      <c r="C869" s="3">
        <v>7524.95654296875</v>
      </c>
      <c r="D869" s="3">
        <v>5865.5068359375</v>
      </c>
      <c r="E869">
        <v>16108</v>
      </c>
      <c r="F869">
        <v>78</v>
      </c>
      <c r="G869">
        <v>11043</v>
      </c>
      <c r="H869" s="23">
        <f t="shared" si="18"/>
        <v>-6.3968308727813117E-4</v>
      </c>
      <c r="I869" s="23">
        <f t="shared" si="18"/>
        <v>-9.2105275846827706E-3</v>
      </c>
      <c r="J869" s="23">
        <f t="shared" si="18"/>
        <v>6.8420506505530998E-3</v>
      </c>
    </row>
    <row r="870" spans="1:10" x14ac:dyDescent="0.2">
      <c r="A870" s="2">
        <v>45075</v>
      </c>
      <c r="B870" s="3">
        <v>3091.601806640625</v>
      </c>
      <c r="C870" s="3">
        <v>7524.95654296875</v>
      </c>
      <c r="D870" s="3">
        <v>5801.51513671875</v>
      </c>
      <c r="E870">
        <v>31</v>
      </c>
      <c r="F870">
        <v>0</v>
      </c>
      <c r="G870">
        <v>33</v>
      </c>
      <c r="H870" s="23">
        <f t="shared" si="18"/>
        <v>3.2340353865412119E-4</v>
      </c>
      <c r="I870" s="23">
        <f t="shared" si="18"/>
        <v>0</v>
      </c>
      <c r="J870" s="23">
        <f t="shared" si="18"/>
        <v>-1.0909832859912094E-2</v>
      </c>
    </row>
    <row r="871" spans="1:10" x14ac:dyDescent="0.2">
      <c r="A871" s="2">
        <v>45076</v>
      </c>
      <c r="B871" s="3">
        <v>3124.23583984375</v>
      </c>
      <c r="C871" s="3">
        <v>7563.47119140625</v>
      </c>
      <c r="D871" s="3">
        <v>5843.97314453125</v>
      </c>
      <c r="E871">
        <v>6185</v>
      </c>
      <c r="F871">
        <v>300</v>
      </c>
      <c r="G871">
        <v>3880</v>
      </c>
      <c r="H871" s="23">
        <f t="shared" si="18"/>
        <v>1.0555703885613221E-2</v>
      </c>
      <c r="I871" s="23">
        <f t="shared" si="18"/>
        <v>5.1182552640105516E-3</v>
      </c>
      <c r="J871" s="23">
        <f t="shared" si="18"/>
        <v>7.3184343765262394E-3</v>
      </c>
    </row>
    <row r="872" spans="1:10" x14ac:dyDescent="0.2">
      <c r="A872" s="2">
        <v>45077</v>
      </c>
      <c r="B872" s="3">
        <v>3160.308837890625</v>
      </c>
      <c r="C872" s="3">
        <v>7504.97021484375</v>
      </c>
      <c r="D872" s="3">
        <v>5846.611328125</v>
      </c>
      <c r="E872">
        <v>9265</v>
      </c>
      <c r="F872">
        <v>50</v>
      </c>
      <c r="G872">
        <v>18654</v>
      </c>
      <c r="H872" s="23">
        <f t="shared" si="18"/>
        <v>1.1546182777507408E-2</v>
      </c>
      <c r="I872" s="23">
        <f t="shared" si="18"/>
        <v>-7.7346730201035552E-3</v>
      </c>
      <c r="J872" s="23">
        <f t="shared" si="18"/>
        <v>4.5143663882485363E-4</v>
      </c>
    </row>
    <row r="873" spans="1:10" x14ac:dyDescent="0.2">
      <c r="A873" s="2">
        <v>45078</v>
      </c>
      <c r="B873" s="3">
        <v>3158.229248046875</v>
      </c>
      <c r="C873" s="3">
        <v>7636.8818359375</v>
      </c>
      <c r="D873" s="3">
        <v>5841.63525390625</v>
      </c>
      <c r="E873">
        <v>6554</v>
      </c>
      <c r="F873">
        <v>8</v>
      </c>
      <c r="G873">
        <v>8509</v>
      </c>
      <c r="H873" s="23">
        <f t="shared" si="18"/>
        <v>-6.5803373987272096E-4</v>
      </c>
      <c r="I873" s="23">
        <f t="shared" si="18"/>
        <v>1.757656823645326E-2</v>
      </c>
      <c r="J873" s="23">
        <f t="shared" si="18"/>
        <v>-8.5110398818755151E-4</v>
      </c>
    </row>
    <row r="874" spans="1:10" x14ac:dyDescent="0.2">
      <c r="A874" s="2">
        <v>45079</v>
      </c>
      <c r="B874" s="3">
        <v>3173.662353515625</v>
      </c>
      <c r="C874" s="3">
        <v>7636.8818359375</v>
      </c>
      <c r="D874" s="3">
        <v>5858.642578125</v>
      </c>
      <c r="E874">
        <v>7431</v>
      </c>
      <c r="F874">
        <v>0</v>
      </c>
      <c r="G874">
        <v>2674</v>
      </c>
      <c r="H874" s="23">
        <f t="shared" si="18"/>
        <v>4.8866324312253351E-3</v>
      </c>
      <c r="I874" s="23">
        <f t="shared" si="18"/>
        <v>0</v>
      </c>
      <c r="J874" s="23">
        <f t="shared" si="18"/>
        <v>2.9113978328889623E-3</v>
      </c>
    </row>
    <row r="875" spans="1:10" x14ac:dyDescent="0.2">
      <c r="A875" s="2">
        <v>45082</v>
      </c>
      <c r="B875" s="3">
        <v>3128.63330078125</v>
      </c>
      <c r="C875" s="3">
        <v>7782.17431640625</v>
      </c>
      <c r="D875" s="3">
        <v>5875.62939453125</v>
      </c>
      <c r="E875">
        <v>14070</v>
      </c>
      <c r="F875">
        <v>250</v>
      </c>
      <c r="G875">
        <v>4593</v>
      </c>
      <c r="H875" s="23">
        <f t="shared" si="18"/>
        <v>-1.4188356453387119E-2</v>
      </c>
      <c r="I875" s="23">
        <f t="shared" si="18"/>
        <v>1.9025105218341221E-2</v>
      </c>
      <c r="J875" s="23">
        <f t="shared" si="18"/>
        <v>2.8994457640538762E-3</v>
      </c>
    </row>
    <row r="876" spans="1:10" x14ac:dyDescent="0.2">
      <c r="A876" s="2">
        <v>45083</v>
      </c>
      <c r="B876" s="3">
        <v>3116.579345703125</v>
      </c>
      <c r="C876" s="3">
        <v>7782.17431640625</v>
      </c>
      <c r="D876" s="3">
        <v>5804.3232421875</v>
      </c>
      <c r="E876">
        <v>3986</v>
      </c>
      <c r="F876">
        <v>0</v>
      </c>
      <c r="G876">
        <v>4030</v>
      </c>
      <c r="H876" s="23">
        <f t="shared" si="18"/>
        <v>-3.8527861590922363E-3</v>
      </c>
      <c r="I876" s="23">
        <f t="shared" si="18"/>
        <v>0</v>
      </c>
      <c r="J876" s="23">
        <f t="shared" si="18"/>
        <v>-1.2135917287451448E-2</v>
      </c>
    </row>
    <row r="877" spans="1:10" x14ac:dyDescent="0.2">
      <c r="A877" s="2">
        <v>45084</v>
      </c>
      <c r="B877" s="3">
        <v>3083.9248046875</v>
      </c>
      <c r="C877" s="3">
        <v>7782.17431640625</v>
      </c>
      <c r="D877" s="3">
        <v>5609.41845703125</v>
      </c>
      <c r="E877">
        <v>20929</v>
      </c>
      <c r="F877">
        <v>0</v>
      </c>
      <c r="G877">
        <v>2971</v>
      </c>
      <c r="H877" s="23">
        <f t="shared" si="18"/>
        <v>-1.0477686396993646E-2</v>
      </c>
      <c r="I877" s="23">
        <f t="shared" si="18"/>
        <v>0</v>
      </c>
      <c r="J877" s="23">
        <f t="shared" si="18"/>
        <v>-3.3579243784981783E-2</v>
      </c>
    </row>
    <row r="878" spans="1:10" x14ac:dyDescent="0.2">
      <c r="A878" s="2">
        <v>45085</v>
      </c>
      <c r="B878" s="3">
        <v>3139.07861328125</v>
      </c>
      <c r="C878" s="3">
        <v>7782.17431640625</v>
      </c>
      <c r="D878" s="3">
        <v>5651.087890625</v>
      </c>
      <c r="E878">
        <v>6186</v>
      </c>
      <c r="F878">
        <v>0</v>
      </c>
      <c r="G878">
        <v>4820</v>
      </c>
      <c r="H878" s="23">
        <f t="shared" si="18"/>
        <v>1.788429098852129E-2</v>
      </c>
      <c r="I878" s="23">
        <f t="shared" si="18"/>
        <v>0</v>
      </c>
      <c r="J878" s="23">
        <f t="shared" si="18"/>
        <v>7.4284765725614044E-3</v>
      </c>
    </row>
    <row r="879" spans="1:10" x14ac:dyDescent="0.2">
      <c r="A879" s="2">
        <v>45086</v>
      </c>
      <c r="B879" s="3">
        <v>3129.383056640625</v>
      </c>
      <c r="C879" s="3">
        <v>7702.2373046875</v>
      </c>
      <c r="D879" s="3">
        <v>5650.4580078125</v>
      </c>
      <c r="E879">
        <v>24854</v>
      </c>
      <c r="F879">
        <v>420</v>
      </c>
      <c r="G879">
        <v>2697</v>
      </c>
      <c r="H879" s="23">
        <f t="shared" si="18"/>
        <v>-3.0886632146145399E-3</v>
      </c>
      <c r="I879" s="23">
        <f t="shared" si="18"/>
        <v>-1.0271809454361347E-2</v>
      </c>
      <c r="J879" s="23">
        <f t="shared" si="18"/>
        <v>-1.1146222191038557E-4</v>
      </c>
    </row>
    <row r="880" spans="1:10" x14ac:dyDescent="0.2">
      <c r="A880" s="2">
        <v>45089</v>
      </c>
      <c r="B880" s="3">
        <v>3167.894775390625</v>
      </c>
      <c r="C880" s="3">
        <v>7702.2373046875</v>
      </c>
      <c r="D880" s="3">
        <v>5715.72900390625</v>
      </c>
      <c r="E880">
        <v>17152</v>
      </c>
      <c r="F880">
        <v>0</v>
      </c>
      <c r="G880">
        <v>11389</v>
      </c>
      <c r="H880" s="23">
        <f t="shared" si="18"/>
        <v>1.2306489187470016E-2</v>
      </c>
      <c r="I880" s="23">
        <f t="shared" si="18"/>
        <v>0</v>
      </c>
      <c r="J880" s="23">
        <f t="shared" si="18"/>
        <v>1.1551452289974451E-2</v>
      </c>
    </row>
    <row r="881" spans="1:10" x14ac:dyDescent="0.2">
      <c r="A881" s="2">
        <v>45090</v>
      </c>
      <c r="B881" s="3">
        <v>3149.6435546875</v>
      </c>
      <c r="C881" s="3">
        <v>7649.87255859375</v>
      </c>
      <c r="D881" s="3">
        <v>5729.708984375</v>
      </c>
      <c r="E881">
        <v>8699</v>
      </c>
      <c r="F881">
        <v>45</v>
      </c>
      <c r="G881">
        <v>3991</v>
      </c>
      <c r="H881" s="23">
        <f t="shared" si="18"/>
        <v>-5.7613090071384487E-3</v>
      </c>
      <c r="I881" s="23">
        <f t="shared" si="18"/>
        <v>-6.7986409691481731E-3</v>
      </c>
      <c r="J881" s="23">
        <f t="shared" si="18"/>
        <v>2.4458788125181208E-3</v>
      </c>
    </row>
    <row r="882" spans="1:10" x14ac:dyDescent="0.2">
      <c r="A882" s="2">
        <v>45091</v>
      </c>
      <c r="B882" s="3">
        <v>3145.675537109375</v>
      </c>
      <c r="C882" s="3">
        <v>7649.87255859375</v>
      </c>
      <c r="D882" s="3">
        <v>5749.0244140625</v>
      </c>
      <c r="E882">
        <v>3017</v>
      </c>
      <c r="F882">
        <v>0</v>
      </c>
      <c r="G882">
        <v>4996</v>
      </c>
      <c r="H882" s="23">
        <f t="shared" si="18"/>
        <v>-1.2598306790048142E-3</v>
      </c>
      <c r="I882" s="23">
        <f t="shared" si="18"/>
        <v>0</v>
      </c>
      <c r="J882" s="23">
        <f t="shared" si="18"/>
        <v>3.3711013491564135E-3</v>
      </c>
    </row>
    <row r="883" spans="1:10" x14ac:dyDescent="0.2">
      <c r="A883" s="2">
        <v>45092</v>
      </c>
      <c r="B883" s="3">
        <v>3180.0791015625</v>
      </c>
      <c r="C883" s="3">
        <v>7649.87255859375</v>
      </c>
      <c r="D883" s="3">
        <v>5963.0546875</v>
      </c>
      <c r="E883">
        <v>16120</v>
      </c>
      <c r="F883">
        <v>0</v>
      </c>
      <c r="G883">
        <v>9166</v>
      </c>
      <c r="H883" s="23">
        <f t="shared" si="18"/>
        <v>1.093678100213058E-2</v>
      </c>
      <c r="I883" s="23">
        <f t="shared" si="18"/>
        <v>0</v>
      </c>
      <c r="J883" s="23">
        <f t="shared" si="18"/>
        <v>3.7228972782576308E-2</v>
      </c>
    </row>
    <row r="884" spans="1:10" x14ac:dyDescent="0.2">
      <c r="A884" s="2">
        <v>45093</v>
      </c>
      <c r="B884" s="3">
        <v>3156.730224609375</v>
      </c>
      <c r="C884" s="3">
        <v>7688.8466796875</v>
      </c>
      <c r="D884" s="3">
        <v>5843.07373046875</v>
      </c>
      <c r="E884">
        <v>257106</v>
      </c>
      <c r="F884">
        <v>51</v>
      </c>
      <c r="G884">
        <v>5692</v>
      </c>
      <c r="H884" s="23">
        <f t="shared" si="18"/>
        <v>-7.3422315003588423E-3</v>
      </c>
      <c r="I884" s="23">
        <f t="shared" si="18"/>
        <v>5.0947412254556124E-3</v>
      </c>
      <c r="J884" s="23">
        <f t="shared" si="18"/>
        <v>-2.0120720556656813E-2</v>
      </c>
    </row>
    <row r="885" spans="1:10" x14ac:dyDescent="0.2">
      <c r="A885" s="2">
        <v>45096</v>
      </c>
      <c r="B885" s="3">
        <v>3160.478759765625</v>
      </c>
      <c r="C885" s="3">
        <v>7688.8466796875</v>
      </c>
      <c r="D885" s="3">
        <v>5840.6357421875</v>
      </c>
      <c r="E885">
        <v>131</v>
      </c>
      <c r="F885">
        <v>0</v>
      </c>
      <c r="G885">
        <v>47</v>
      </c>
      <c r="H885" s="23">
        <f t="shared" si="18"/>
        <v>1.1874740283559504E-3</v>
      </c>
      <c r="I885" s="23">
        <f t="shared" si="18"/>
        <v>0</v>
      </c>
      <c r="J885" s="23">
        <f t="shared" si="18"/>
        <v>-4.1724414130484E-4</v>
      </c>
    </row>
    <row r="886" spans="1:10" x14ac:dyDescent="0.2">
      <c r="A886" s="2">
        <v>45097</v>
      </c>
      <c r="B886" s="3">
        <v>3183.997314453125</v>
      </c>
      <c r="C886" s="3">
        <v>7768.11279296875</v>
      </c>
      <c r="D886" s="3">
        <v>5821.97998046875</v>
      </c>
      <c r="E886">
        <v>61244</v>
      </c>
      <c r="F886">
        <v>59</v>
      </c>
      <c r="G886">
        <v>40371</v>
      </c>
      <c r="H886" s="23">
        <f t="shared" si="18"/>
        <v>7.4414531706088471E-3</v>
      </c>
      <c r="I886" s="23">
        <f t="shared" si="18"/>
        <v>1.0309233176759358E-2</v>
      </c>
      <c r="J886" s="23">
        <f t="shared" si="18"/>
        <v>-3.1941320332643519E-3</v>
      </c>
    </row>
    <row r="887" spans="1:10" x14ac:dyDescent="0.2">
      <c r="A887" s="2">
        <v>45098</v>
      </c>
      <c r="B887" s="3">
        <v>3146.855224609375</v>
      </c>
      <c r="C887" s="3">
        <v>7768.11279296875</v>
      </c>
      <c r="D887" s="3">
        <v>5706.04638671875</v>
      </c>
      <c r="E887">
        <v>4599</v>
      </c>
      <c r="F887">
        <v>0</v>
      </c>
      <c r="G887">
        <v>4029</v>
      </c>
      <c r="H887" s="23">
        <f t="shared" si="18"/>
        <v>-1.1665239061336763E-2</v>
      </c>
      <c r="I887" s="23">
        <f t="shared" si="18"/>
        <v>0</v>
      </c>
      <c r="J887" s="23">
        <f t="shared" si="18"/>
        <v>-1.9913086980533734E-2</v>
      </c>
    </row>
    <row r="888" spans="1:10" x14ac:dyDescent="0.2">
      <c r="A888" s="2">
        <v>45099</v>
      </c>
      <c r="B888" s="3">
        <v>3198.7099609375</v>
      </c>
      <c r="C888" s="3">
        <v>7768.11279296875</v>
      </c>
      <c r="D888" s="3">
        <v>5822.82861328125</v>
      </c>
      <c r="E888">
        <v>4646</v>
      </c>
      <c r="F888">
        <v>0</v>
      </c>
      <c r="G888">
        <v>2187</v>
      </c>
      <c r="H888" s="23">
        <f t="shared" si="18"/>
        <v>1.6478271997582006E-2</v>
      </c>
      <c r="I888" s="23">
        <f t="shared" si="18"/>
        <v>0</v>
      </c>
      <c r="J888" s="23">
        <f t="shared" si="18"/>
        <v>2.0466399788533041E-2</v>
      </c>
    </row>
    <row r="889" spans="1:10" x14ac:dyDescent="0.2">
      <c r="A889" s="2">
        <v>45100</v>
      </c>
      <c r="B889" s="3">
        <v>3206.007080078125</v>
      </c>
      <c r="C889" s="3">
        <v>7768.11279296875</v>
      </c>
      <c r="D889" s="3">
        <v>5760.6953125</v>
      </c>
      <c r="E889">
        <v>70887</v>
      </c>
      <c r="F889">
        <v>0</v>
      </c>
      <c r="G889">
        <v>5820</v>
      </c>
      <c r="H889" s="23">
        <f t="shared" si="18"/>
        <v>2.2812693960181374E-3</v>
      </c>
      <c r="I889" s="23">
        <f t="shared" si="18"/>
        <v>0</v>
      </c>
      <c r="J889" s="23">
        <f t="shared" si="18"/>
        <v>-1.0670638775032937E-2</v>
      </c>
    </row>
    <row r="890" spans="1:10" x14ac:dyDescent="0.2">
      <c r="A890" s="2">
        <v>45103</v>
      </c>
      <c r="B890" s="3">
        <v>3178.1298828125</v>
      </c>
      <c r="C890" s="3">
        <v>7768.11279296875</v>
      </c>
      <c r="D890" s="3">
        <v>5640.43505859375</v>
      </c>
      <c r="E890">
        <v>88023</v>
      </c>
      <c r="F890">
        <v>0</v>
      </c>
      <c r="G890">
        <v>2456</v>
      </c>
      <c r="H890" s="23">
        <f t="shared" si="18"/>
        <v>-8.6953012171594457E-3</v>
      </c>
      <c r="I890" s="23">
        <f t="shared" si="18"/>
        <v>0</v>
      </c>
      <c r="J890" s="23">
        <f t="shared" si="18"/>
        <v>-2.0875996278660991E-2</v>
      </c>
    </row>
    <row r="891" spans="1:10" x14ac:dyDescent="0.2">
      <c r="A891" s="2">
        <v>45104</v>
      </c>
      <c r="B891" s="3">
        <v>3195.20166015625</v>
      </c>
      <c r="C891" s="3">
        <v>7768.11279296875</v>
      </c>
      <c r="D891" s="3">
        <v>5717.7275390625</v>
      </c>
      <c r="E891">
        <v>36267</v>
      </c>
      <c r="F891">
        <v>0</v>
      </c>
      <c r="G891">
        <v>5606</v>
      </c>
      <c r="H891" s="23">
        <f t="shared" si="18"/>
        <v>5.371642435406887E-3</v>
      </c>
      <c r="I891" s="23">
        <f t="shared" si="18"/>
        <v>0</v>
      </c>
      <c r="J891" s="23">
        <f t="shared" si="18"/>
        <v>1.3703283464098659E-2</v>
      </c>
    </row>
    <row r="892" spans="1:10" x14ac:dyDescent="0.2">
      <c r="A892" s="2">
        <v>45105</v>
      </c>
      <c r="B892" s="3">
        <v>3225.087158203125</v>
      </c>
      <c r="C892" s="3">
        <v>7768.11279296875</v>
      </c>
      <c r="D892" s="3">
        <v>5701.9091796875</v>
      </c>
      <c r="E892">
        <v>10159</v>
      </c>
      <c r="F892">
        <v>0</v>
      </c>
      <c r="G892">
        <v>5492</v>
      </c>
      <c r="H892" s="23">
        <f t="shared" si="18"/>
        <v>9.3532431519247616E-3</v>
      </c>
      <c r="I892" s="23">
        <f t="shared" si="18"/>
        <v>0</v>
      </c>
      <c r="J892" s="23">
        <f t="shared" si="18"/>
        <v>-2.7665465461464978E-3</v>
      </c>
    </row>
    <row r="893" spans="1:10" x14ac:dyDescent="0.2">
      <c r="A893" s="2">
        <v>45106</v>
      </c>
      <c r="B893" s="3">
        <v>3236.21240234375</v>
      </c>
      <c r="C893" s="3">
        <v>7921.68994140625</v>
      </c>
      <c r="D893" s="3">
        <v>5723.0234375</v>
      </c>
      <c r="E893">
        <v>10441</v>
      </c>
      <c r="F893">
        <v>32</v>
      </c>
      <c r="G893">
        <v>4576</v>
      </c>
      <c r="H893" s="23">
        <f t="shared" si="18"/>
        <v>3.4495948775610241E-3</v>
      </c>
      <c r="I893" s="23">
        <f t="shared" si="18"/>
        <v>1.9770200630519819E-2</v>
      </c>
      <c r="J893" s="23">
        <f t="shared" si="18"/>
        <v>3.7030154544932525E-3</v>
      </c>
    </row>
    <row r="894" spans="1:10" x14ac:dyDescent="0.2">
      <c r="A894" s="2">
        <v>45107</v>
      </c>
      <c r="B894" s="3">
        <v>3319.342529296875</v>
      </c>
      <c r="C894" s="3">
        <v>7991.6435546875</v>
      </c>
      <c r="D894" s="3">
        <v>5827.96484375</v>
      </c>
      <c r="E894">
        <v>10457</v>
      </c>
      <c r="F894">
        <v>100</v>
      </c>
      <c r="G894">
        <v>1887</v>
      </c>
      <c r="H894" s="23">
        <f t="shared" si="18"/>
        <v>2.5687475547933714E-2</v>
      </c>
      <c r="I894" s="23">
        <f t="shared" si="18"/>
        <v>8.8306426783515413E-3</v>
      </c>
      <c r="J894" s="23">
        <f t="shared" si="18"/>
        <v>1.8336707405804731E-2</v>
      </c>
    </row>
    <row r="895" spans="1:10" x14ac:dyDescent="0.2">
      <c r="A895" s="2">
        <v>45110</v>
      </c>
      <c r="B895" s="3">
        <v>3298.56201171875</v>
      </c>
      <c r="C895" s="3">
        <v>7838.716796875</v>
      </c>
      <c r="D895" s="3">
        <v>5745.20654296875</v>
      </c>
      <c r="E895">
        <v>256376</v>
      </c>
      <c r="F895">
        <v>70</v>
      </c>
      <c r="G895">
        <v>7845</v>
      </c>
      <c r="H895" s="23">
        <f t="shared" si="18"/>
        <v>-6.2604318158532291E-3</v>
      </c>
      <c r="I895" s="23">
        <f t="shared" si="18"/>
        <v>-1.9135833169486194E-2</v>
      </c>
      <c r="J895" s="23">
        <f t="shared" si="18"/>
        <v>-1.4200205903781571E-2</v>
      </c>
    </row>
    <row r="896" spans="1:10" x14ac:dyDescent="0.2">
      <c r="A896" s="2">
        <v>45111</v>
      </c>
      <c r="B896" s="3">
        <v>3308.41748046875</v>
      </c>
      <c r="C896" s="3">
        <v>7838.716796875</v>
      </c>
      <c r="D896" s="3">
        <v>5745.20654296875</v>
      </c>
      <c r="E896">
        <v>105</v>
      </c>
      <c r="F896">
        <v>0</v>
      </c>
      <c r="G896">
        <v>0</v>
      </c>
      <c r="H896" s="23">
        <f t="shared" si="18"/>
        <v>2.9878076310181356E-3</v>
      </c>
      <c r="I896" s="23">
        <f t="shared" si="18"/>
        <v>0</v>
      </c>
      <c r="J896" s="23">
        <f t="shared" si="18"/>
        <v>0</v>
      </c>
    </row>
    <row r="897" spans="1:10" x14ac:dyDescent="0.2">
      <c r="A897" s="2">
        <v>45112</v>
      </c>
      <c r="B897" s="3">
        <v>3255.23291015625</v>
      </c>
      <c r="C897" s="3">
        <v>7838.716796875</v>
      </c>
      <c r="D897" s="3">
        <v>5755.69873046875</v>
      </c>
      <c r="E897">
        <v>7708</v>
      </c>
      <c r="F897">
        <v>0</v>
      </c>
      <c r="G897">
        <v>6912</v>
      </c>
      <c r="H897" s="23">
        <f t="shared" si="18"/>
        <v>-1.6075531769033202E-2</v>
      </c>
      <c r="I897" s="23">
        <f t="shared" si="18"/>
        <v>0</v>
      </c>
      <c r="J897" s="23">
        <f t="shared" si="18"/>
        <v>1.8262507050927912E-3</v>
      </c>
    </row>
    <row r="898" spans="1:10" x14ac:dyDescent="0.2">
      <c r="A898" s="2">
        <v>45113</v>
      </c>
      <c r="B898" s="3">
        <v>3301.53125</v>
      </c>
      <c r="C898" s="3">
        <v>7838.716796875</v>
      </c>
      <c r="D898" s="3">
        <v>5868.10595703125</v>
      </c>
      <c r="E898">
        <v>3922</v>
      </c>
      <c r="F898">
        <v>0</v>
      </c>
      <c r="G898">
        <v>5019</v>
      </c>
      <c r="H898" s="23">
        <f t="shared" si="18"/>
        <v>1.422274261829326E-2</v>
      </c>
      <c r="I898" s="23">
        <f t="shared" si="18"/>
        <v>0</v>
      </c>
      <c r="J898" s="23">
        <f t="shared" si="18"/>
        <v>1.9529727288791765E-2</v>
      </c>
    </row>
    <row r="899" spans="1:10" x14ac:dyDescent="0.2">
      <c r="A899" s="2">
        <v>45114</v>
      </c>
      <c r="B899" s="3">
        <v>3273.5244140625</v>
      </c>
      <c r="C899" s="3">
        <v>7734.19677734375</v>
      </c>
      <c r="D899" s="3">
        <v>5776.08349609375</v>
      </c>
      <c r="E899">
        <v>7282</v>
      </c>
      <c r="F899">
        <v>601</v>
      </c>
      <c r="G899">
        <v>3564</v>
      </c>
      <c r="H899" s="23">
        <f t="shared" si="18"/>
        <v>-8.4829837480714376E-3</v>
      </c>
      <c r="I899" s="23">
        <f t="shared" si="18"/>
        <v>-1.3333817541784199E-2</v>
      </c>
      <c r="J899" s="23">
        <f t="shared" si="18"/>
        <v>-1.5681799478626912E-2</v>
      </c>
    </row>
    <row r="900" spans="1:10" x14ac:dyDescent="0.2">
      <c r="A900" s="2">
        <v>45117</v>
      </c>
      <c r="B900" s="3">
        <v>3212.3935546875</v>
      </c>
      <c r="C900" s="3">
        <v>7734.19677734375</v>
      </c>
      <c r="D900" s="3">
        <v>5647.1806640625</v>
      </c>
      <c r="E900">
        <v>4680</v>
      </c>
      <c r="F900">
        <v>0</v>
      </c>
      <c r="G900">
        <v>1730</v>
      </c>
      <c r="H900" s="23">
        <f t="shared" si="18"/>
        <v>-1.8674325174540374E-2</v>
      </c>
      <c r="I900" s="23">
        <f t="shared" si="18"/>
        <v>0</v>
      </c>
      <c r="J900" s="23">
        <f t="shared" si="18"/>
        <v>-2.2316649701899949E-2</v>
      </c>
    </row>
    <row r="901" spans="1:10" x14ac:dyDescent="0.2">
      <c r="A901" s="2">
        <v>45118</v>
      </c>
      <c r="B901" s="3">
        <v>3202.2783203125</v>
      </c>
      <c r="C901" s="3">
        <v>7569.92724609375</v>
      </c>
      <c r="D901" s="3">
        <v>5654.57470703125</v>
      </c>
      <c r="E901">
        <v>4001</v>
      </c>
      <c r="F901">
        <v>7</v>
      </c>
      <c r="G901">
        <v>2898</v>
      </c>
      <c r="H901" s="23">
        <f t="shared" si="18"/>
        <v>-3.1488154246356315E-3</v>
      </c>
      <c r="I901" s="23">
        <f t="shared" si="18"/>
        <v>-2.1239378306381451E-2</v>
      </c>
      <c r="J901" s="23">
        <f t="shared" si="18"/>
        <v>1.3093335256306737E-3</v>
      </c>
    </row>
    <row r="902" spans="1:10" x14ac:dyDescent="0.2">
      <c r="A902" s="2">
        <v>45119</v>
      </c>
      <c r="B902" s="3">
        <v>3203.248046875</v>
      </c>
      <c r="C902" s="3">
        <v>7461</v>
      </c>
      <c r="D902" s="3">
        <v>5692.83642578125</v>
      </c>
      <c r="E902">
        <v>161748</v>
      </c>
      <c r="F902">
        <v>819</v>
      </c>
      <c r="G902">
        <v>3402</v>
      </c>
      <c r="H902" s="23">
        <f t="shared" si="18"/>
        <v>3.0282394767144893E-4</v>
      </c>
      <c r="I902" s="23">
        <f t="shared" si="18"/>
        <v>-1.4389470671591797E-2</v>
      </c>
      <c r="J902" s="23">
        <f t="shared" si="18"/>
        <v>6.7665068961637598E-3</v>
      </c>
    </row>
    <row r="903" spans="1:10" x14ac:dyDescent="0.2">
      <c r="A903" s="2">
        <v>45120</v>
      </c>
      <c r="B903" s="3">
        <v>3208.975341796875</v>
      </c>
      <c r="C903" s="3">
        <v>7461</v>
      </c>
      <c r="D903" s="3">
        <v>5777.6826171875</v>
      </c>
      <c r="E903">
        <v>1946</v>
      </c>
      <c r="F903">
        <v>0</v>
      </c>
      <c r="G903">
        <v>4349</v>
      </c>
      <c r="H903" s="23">
        <f t="shared" si="18"/>
        <v>1.7879648525696012E-3</v>
      </c>
      <c r="I903" s="23">
        <f t="shared" si="18"/>
        <v>0</v>
      </c>
      <c r="J903" s="23">
        <f t="shared" si="18"/>
        <v>1.4904027634099259E-2</v>
      </c>
    </row>
    <row r="904" spans="1:10" x14ac:dyDescent="0.2">
      <c r="A904" s="2">
        <v>45121</v>
      </c>
      <c r="B904" s="3">
        <v>3180.61865234375</v>
      </c>
      <c r="C904" s="3">
        <v>7570.45654296875</v>
      </c>
      <c r="D904" s="3">
        <v>5760.2958984375</v>
      </c>
      <c r="E904">
        <v>6489</v>
      </c>
      <c r="F904">
        <v>9</v>
      </c>
      <c r="G904">
        <v>3826</v>
      </c>
      <c r="H904" s="23">
        <f t="shared" si="18"/>
        <v>-8.8366803832299334E-3</v>
      </c>
      <c r="I904" s="23">
        <f t="shared" si="18"/>
        <v>1.4670492289069914E-2</v>
      </c>
      <c r="J904" s="23">
        <f t="shared" si="18"/>
        <v>-3.0092893469568782E-3</v>
      </c>
    </row>
    <row r="905" spans="1:10" x14ac:dyDescent="0.2">
      <c r="A905" s="2">
        <v>45124</v>
      </c>
      <c r="B905" s="3">
        <v>3244.378173828125</v>
      </c>
      <c r="C905" s="3">
        <v>7521.95947265625</v>
      </c>
      <c r="D905" s="3">
        <v>5783.12890625</v>
      </c>
      <c r="E905">
        <v>21747</v>
      </c>
      <c r="F905">
        <v>2910</v>
      </c>
      <c r="G905">
        <v>3621</v>
      </c>
      <c r="H905" s="23">
        <f t="shared" si="18"/>
        <v>2.0046264093116495E-2</v>
      </c>
      <c r="I905" s="23">
        <f t="shared" si="18"/>
        <v>-6.4060958592441208E-3</v>
      </c>
      <c r="J905" s="23">
        <f t="shared" si="18"/>
        <v>3.9638602278562196E-3</v>
      </c>
    </row>
    <row r="906" spans="1:10" x14ac:dyDescent="0.2">
      <c r="A906" s="2">
        <v>45125</v>
      </c>
      <c r="B906" s="3">
        <v>3251.51513671875</v>
      </c>
      <c r="C906" s="3">
        <v>7523.607421875</v>
      </c>
      <c r="D906" s="3">
        <v>6039.5361328125</v>
      </c>
      <c r="E906">
        <v>2306</v>
      </c>
      <c r="F906">
        <v>602</v>
      </c>
      <c r="G906">
        <v>9264</v>
      </c>
      <c r="H906" s="23">
        <f t="shared" si="18"/>
        <v>2.1997937688638114E-3</v>
      </c>
      <c r="I906" s="23">
        <f t="shared" si="18"/>
        <v>2.1908509674117838E-4</v>
      </c>
      <c r="J906" s="23">
        <f t="shared" si="18"/>
        <v>4.4337110709289806E-2</v>
      </c>
    </row>
    <row r="907" spans="1:10" x14ac:dyDescent="0.2">
      <c r="A907" s="2">
        <v>45126</v>
      </c>
      <c r="B907" s="3">
        <v>3265.7880859375</v>
      </c>
      <c r="C907" s="3">
        <v>7592.81103515625</v>
      </c>
      <c r="D907" s="3">
        <v>5945.3271484375</v>
      </c>
      <c r="E907">
        <v>7527</v>
      </c>
      <c r="F907">
        <v>140</v>
      </c>
      <c r="G907">
        <v>8285</v>
      </c>
      <c r="H907" s="23">
        <f t="shared" si="18"/>
        <v>4.3896302550057165E-3</v>
      </c>
      <c r="I907" s="23">
        <f t="shared" si="18"/>
        <v>9.1981956793811825E-3</v>
      </c>
      <c r="J907" s="23">
        <f t="shared" si="18"/>
        <v>-1.5598711938019094E-2</v>
      </c>
    </row>
    <row r="908" spans="1:10" x14ac:dyDescent="0.2">
      <c r="A908" s="2">
        <v>45127</v>
      </c>
      <c r="B908" s="3">
        <v>3264.278564453125</v>
      </c>
      <c r="C908" s="3">
        <v>7771.791015625</v>
      </c>
      <c r="D908" s="3">
        <v>5866.01611328125</v>
      </c>
      <c r="E908">
        <v>6350</v>
      </c>
      <c r="F908">
        <v>19</v>
      </c>
      <c r="G908">
        <v>13952</v>
      </c>
      <c r="H908" s="23">
        <f t="shared" si="18"/>
        <v>-4.6222272990548152E-4</v>
      </c>
      <c r="I908" s="23">
        <f t="shared" si="18"/>
        <v>2.3572294851015752E-2</v>
      </c>
      <c r="J908" s="23">
        <f t="shared" si="18"/>
        <v>-1.3340062401291708E-2</v>
      </c>
    </row>
    <row r="909" spans="1:10" x14ac:dyDescent="0.2">
      <c r="A909" s="2">
        <v>45128</v>
      </c>
      <c r="B909" s="3">
        <v>3261.219970703125</v>
      </c>
      <c r="C909" s="3">
        <v>7771.791015625</v>
      </c>
      <c r="D909" s="3">
        <v>5808.60009765625</v>
      </c>
      <c r="E909">
        <v>8765</v>
      </c>
      <c r="F909">
        <v>0</v>
      </c>
      <c r="G909">
        <v>5511</v>
      </c>
      <c r="H909" s="23">
        <f t="shared" si="18"/>
        <v>-9.3698919672702274E-4</v>
      </c>
      <c r="I909" s="23">
        <f t="shared" si="18"/>
        <v>0</v>
      </c>
      <c r="J909" s="23">
        <f t="shared" si="18"/>
        <v>-9.7879062239539794E-3</v>
      </c>
    </row>
    <row r="910" spans="1:10" x14ac:dyDescent="0.2">
      <c r="A910" s="2">
        <v>45131</v>
      </c>
      <c r="B910" s="3">
        <v>3241.839599609375</v>
      </c>
      <c r="C910" s="3">
        <v>7723.8232421875</v>
      </c>
      <c r="D910" s="3">
        <v>5800.30615234375</v>
      </c>
      <c r="E910">
        <v>6891</v>
      </c>
      <c r="F910">
        <v>316</v>
      </c>
      <c r="G910">
        <v>3391</v>
      </c>
      <c r="H910" s="23">
        <f t="shared" si="18"/>
        <v>-5.9426752159780216E-3</v>
      </c>
      <c r="I910" s="23">
        <f t="shared" si="18"/>
        <v>-6.1720359362548161E-3</v>
      </c>
      <c r="J910" s="23">
        <f t="shared" si="18"/>
        <v>-1.4278733555519452E-3</v>
      </c>
    </row>
    <row r="911" spans="1:10" x14ac:dyDescent="0.2">
      <c r="A911" s="2">
        <v>45132</v>
      </c>
      <c r="B911" s="3">
        <v>3273.044677734375</v>
      </c>
      <c r="C911" s="3">
        <v>7744.80908203125</v>
      </c>
      <c r="D911" s="3">
        <v>5931.07763671875</v>
      </c>
      <c r="E911">
        <v>1624</v>
      </c>
      <c r="F911">
        <v>23</v>
      </c>
      <c r="G911">
        <v>6088</v>
      </c>
      <c r="H911" s="23">
        <f t="shared" ref="H911:J974" si="19">B911/B910-1</f>
        <v>9.6257316767800472E-3</v>
      </c>
      <c r="I911" s="23">
        <f t="shared" si="19"/>
        <v>2.7170274598109501E-3</v>
      </c>
      <c r="J911" s="23">
        <f t="shared" si="19"/>
        <v>2.2545617582989008E-2</v>
      </c>
    </row>
    <row r="912" spans="1:10" x14ac:dyDescent="0.2">
      <c r="A912" s="2">
        <v>45133</v>
      </c>
      <c r="B912" s="3">
        <v>3268.896728515625</v>
      </c>
      <c r="C912" s="3">
        <v>7744.80908203125</v>
      </c>
      <c r="D912" s="3">
        <v>5679.26611328125</v>
      </c>
      <c r="E912">
        <v>2704</v>
      </c>
      <c r="F912">
        <v>0</v>
      </c>
      <c r="G912">
        <v>14040</v>
      </c>
      <c r="H912" s="23">
        <f t="shared" si="19"/>
        <v>-1.267306018450487E-3</v>
      </c>
      <c r="I912" s="23">
        <f t="shared" si="19"/>
        <v>0</v>
      </c>
      <c r="J912" s="23">
        <f t="shared" si="19"/>
        <v>-4.2456285157786211E-2</v>
      </c>
    </row>
    <row r="913" spans="1:10" x14ac:dyDescent="0.2">
      <c r="A913" s="2">
        <v>45134</v>
      </c>
      <c r="B913" s="3">
        <v>3249.965576171875</v>
      </c>
      <c r="C913" s="3">
        <v>7744.80908203125</v>
      </c>
      <c r="D913" s="3">
        <v>5568.4287109375</v>
      </c>
      <c r="E913">
        <v>4517</v>
      </c>
      <c r="F913">
        <v>0</v>
      </c>
      <c r="G913">
        <v>18664</v>
      </c>
      <c r="H913" s="23">
        <f t="shared" si="19"/>
        <v>-5.7912971610902808E-3</v>
      </c>
      <c r="I913" s="23">
        <f t="shared" si="19"/>
        <v>0</v>
      </c>
      <c r="J913" s="23">
        <f t="shared" si="19"/>
        <v>-1.9516148765163721E-2</v>
      </c>
    </row>
    <row r="914" spans="1:10" x14ac:dyDescent="0.2">
      <c r="A914" s="2">
        <v>45135</v>
      </c>
      <c r="B914" s="3">
        <v>3260.560791015625</v>
      </c>
      <c r="C914" s="3">
        <v>7630.3056640625</v>
      </c>
      <c r="D914" s="3">
        <v>5652.82568359375</v>
      </c>
      <c r="E914">
        <v>2942</v>
      </c>
      <c r="F914">
        <v>313</v>
      </c>
      <c r="G914">
        <v>2780</v>
      </c>
      <c r="H914" s="23">
        <f t="shared" si="19"/>
        <v>3.2601006365826635E-3</v>
      </c>
      <c r="I914" s="23">
        <f t="shared" si="19"/>
        <v>-1.4784537198523018E-2</v>
      </c>
      <c r="J914" s="23">
        <f t="shared" si="19"/>
        <v>1.5156335303436297E-2</v>
      </c>
    </row>
    <row r="915" spans="1:10" x14ac:dyDescent="0.2">
      <c r="A915" s="2">
        <v>45138</v>
      </c>
      <c r="B915" s="3">
        <v>3283.419677734375</v>
      </c>
      <c r="C915" s="3">
        <v>7630.3056640625</v>
      </c>
      <c r="D915" s="3">
        <v>5599.55615234375</v>
      </c>
      <c r="E915">
        <v>3652</v>
      </c>
      <c r="F915">
        <v>0</v>
      </c>
      <c r="G915">
        <v>2731</v>
      </c>
      <c r="H915" s="23">
        <f t="shared" si="19"/>
        <v>7.0107224443527461E-3</v>
      </c>
      <c r="I915" s="23">
        <f t="shared" si="19"/>
        <v>0</v>
      </c>
      <c r="J915" s="23">
        <f t="shared" si="19"/>
        <v>-9.4235227179576553E-3</v>
      </c>
    </row>
    <row r="916" spans="1:10" x14ac:dyDescent="0.2">
      <c r="A916" s="2">
        <v>45139</v>
      </c>
      <c r="B916" s="3">
        <v>3302.3603515625</v>
      </c>
      <c r="C916" s="3">
        <v>7630.3056640625</v>
      </c>
      <c r="D916" s="3">
        <v>5676.29931640625</v>
      </c>
      <c r="E916">
        <v>2107</v>
      </c>
      <c r="F916">
        <v>0</v>
      </c>
      <c r="G916">
        <v>5087</v>
      </c>
      <c r="H916" s="23">
        <f t="shared" si="19"/>
        <v>5.7685814446950534E-3</v>
      </c>
      <c r="I916" s="23">
        <f t="shared" si="19"/>
        <v>0</v>
      </c>
      <c r="J916" s="23">
        <f t="shared" si="19"/>
        <v>1.3705222695262753E-2</v>
      </c>
    </row>
    <row r="917" spans="1:10" x14ac:dyDescent="0.2">
      <c r="A917" s="2">
        <v>45140</v>
      </c>
      <c r="B917" s="3">
        <v>3279.54150390625</v>
      </c>
      <c r="C917" s="3">
        <v>7710.83154296875</v>
      </c>
      <c r="D917" s="3">
        <v>5587.8544921875</v>
      </c>
      <c r="E917">
        <v>26582</v>
      </c>
      <c r="F917">
        <v>7</v>
      </c>
      <c r="G917">
        <v>1405</v>
      </c>
      <c r="H917" s="23">
        <f t="shared" si="19"/>
        <v>-6.9098599871008082E-3</v>
      </c>
      <c r="I917" s="23">
        <f t="shared" si="19"/>
        <v>1.0553427667454152E-2</v>
      </c>
      <c r="J917" s="23">
        <f t="shared" si="19"/>
        <v>-1.5581423615755652E-2</v>
      </c>
    </row>
    <row r="918" spans="1:10" x14ac:dyDescent="0.2">
      <c r="A918" s="2">
        <v>45141</v>
      </c>
      <c r="B918" s="3">
        <v>3299.641845703125</v>
      </c>
      <c r="C918" s="3">
        <v>7710.83154296875</v>
      </c>
      <c r="D918" s="3">
        <v>5640.775390625</v>
      </c>
      <c r="E918">
        <v>7010</v>
      </c>
      <c r="F918">
        <v>0</v>
      </c>
      <c r="G918">
        <v>1588</v>
      </c>
      <c r="H918" s="23">
        <f t="shared" si="19"/>
        <v>6.1290097328952076E-3</v>
      </c>
      <c r="I918" s="23">
        <f t="shared" si="19"/>
        <v>0</v>
      </c>
      <c r="J918" s="23">
        <f t="shared" si="19"/>
        <v>9.4707008766048428E-3</v>
      </c>
    </row>
    <row r="919" spans="1:10" x14ac:dyDescent="0.2">
      <c r="A919" s="2">
        <v>45142</v>
      </c>
      <c r="B919" s="3">
        <v>3114.89013671875</v>
      </c>
      <c r="C919" s="3">
        <v>7644.8759765625</v>
      </c>
      <c r="D919" s="3">
        <v>5584.27783203125</v>
      </c>
      <c r="E919">
        <v>39549</v>
      </c>
      <c r="F919">
        <v>25</v>
      </c>
      <c r="G919">
        <v>738</v>
      </c>
      <c r="H919" s="23">
        <f t="shared" si="19"/>
        <v>-5.5991443200104629E-2</v>
      </c>
      <c r="I919" s="23">
        <f t="shared" si="19"/>
        <v>-8.5536256418923262E-3</v>
      </c>
      <c r="J919" s="23">
        <f t="shared" si="19"/>
        <v>-1.0015920628155039E-2</v>
      </c>
    </row>
    <row r="920" spans="1:10" x14ac:dyDescent="0.2">
      <c r="A920" s="2">
        <v>45145</v>
      </c>
      <c r="B920" s="3">
        <v>3048.7919921875</v>
      </c>
      <c r="C920" s="3">
        <v>7726.32177734375</v>
      </c>
      <c r="D920" s="3">
        <v>5619.34130859375</v>
      </c>
      <c r="E920">
        <v>14156</v>
      </c>
      <c r="F920">
        <v>32</v>
      </c>
      <c r="G920">
        <v>839</v>
      </c>
      <c r="H920" s="23">
        <f t="shared" si="19"/>
        <v>-2.1220056448243874E-2</v>
      </c>
      <c r="I920" s="23">
        <f t="shared" si="19"/>
        <v>1.0653645792416455E-2</v>
      </c>
      <c r="J920" s="23">
        <f t="shared" si="19"/>
        <v>6.2789634787467907E-3</v>
      </c>
    </row>
    <row r="921" spans="1:10" x14ac:dyDescent="0.2">
      <c r="A921" s="2">
        <v>45146</v>
      </c>
      <c r="B921" s="3">
        <v>3076.418212890625</v>
      </c>
      <c r="C921" s="3">
        <v>8898.037109375</v>
      </c>
      <c r="D921" s="3">
        <v>5554.849609375</v>
      </c>
      <c r="E921">
        <v>18868</v>
      </c>
      <c r="F921">
        <v>26</v>
      </c>
      <c r="G921">
        <v>3532</v>
      </c>
      <c r="H921" s="23">
        <f t="shared" si="19"/>
        <v>9.0613661981260307E-3</v>
      </c>
      <c r="I921" s="23">
        <f t="shared" si="19"/>
        <v>0.1516524118199587</v>
      </c>
      <c r="J921" s="23">
        <f t="shared" si="19"/>
        <v>-1.1476736449541169E-2</v>
      </c>
    </row>
    <row r="922" spans="1:10" x14ac:dyDescent="0.2">
      <c r="A922" s="2">
        <v>45147</v>
      </c>
      <c r="B922" s="3">
        <v>3044.993896484375</v>
      </c>
      <c r="C922" s="3">
        <v>9031.947265625</v>
      </c>
      <c r="D922" s="3">
        <v>5492.41650390625</v>
      </c>
      <c r="E922">
        <v>9962</v>
      </c>
      <c r="F922">
        <v>115</v>
      </c>
      <c r="G922">
        <v>4287</v>
      </c>
      <c r="H922" s="23">
        <f t="shared" si="19"/>
        <v>-1.021457884840804E-2</v>
      </c>
      <c r="I922" s="23">
        <f t="shared" si="19"/>
        <v>1.504940411058886E-2</v>
      </c>
      <c r="J922" s="23">
        <f t="shared" si="19"/>
        <v>-1.1239387176815829E-2</v>
      </c>
    </row>
    <row r="923" spans="1:10" x14ac:dyDescent="0.2">
      <c r="A923" s="2">
        <v>45148</v>
      </c>
      <c r="B923" s="3">
        <v>3027.731689453125</v>
      </c>
      <c r="C923" s="3">
        <v>9031.947265625</v>
      </c>
      <c r="D923" s="3">
        <v>5487.89990234375</v>
      </c>
      <c r="E923">
        <v>5349</v>
      </c>
      <c r="F923">
        <v>0</v>
      </c>
      <c r="G923">
        <v>757</v>
      </c>
      <c r="H923" s="23">
        <f t="shared" si="19"/>
        <v>-5.6690448710522423E-3</v>
      </c>
      <c r="I923" s="23">
        <f t="shared" si="19"/>
        <v>0</v>
      </c>
      <c r="J923" s="23">
        <f t="shared" si="19"/>
        <v>-8.2233413276067147E-4</v>
      </c>
    </row>
    <row r="924" spans="1:10" x14ac:dyDescent="0.2">
      <c r="A924" s="2">
        <v>45149</v>
      </c>
      <c r="B924" s="3">
        <v>3025.3330078125</v>
      </c>
      <c r="C924" s="3">
        <v>9031.947265625</v>
      </c>
      <c r="D924" s="3">
        <v>5470.91162109375</v>
      </c>
      <c r="E924">
        <v>7864</v>
      </c>
      <c r="F924">
        <v>0</v>
      </c>
      <c r="G924">
        <v>910</v>
      </c>
      <c r="H924" s="23">
        <f t="shared" si="19"/>
        <v>-7.9223718831511469E-4</v>
      </c>
      <c r="I924" s="23">
        <f t="shared" si="19"/>
        <v>0</v>
      </c>
      <c r="J924" s="23">
        <f t="shared" si="19"/>
        <v>-3.0955887593256959E-3</v>
      </c>
    </row>
    <row r="925" spans="1:10" x14ac:dyDescent="0.2">
      <c r="A925" s="2">
        <v>45152</v>
      </c>
      <c r="B925" s="3">
        <v>3053.69140625</v>
      </c>
      <c r="C925" s="3">
        <v>9033.0771484375</v>
      </c>
      <c r="D925" s="3">
        <v>5502.24853515625</v>
      </c>
      <c r="E925">
        <v>25655</v>
      </c>
      <c r="F925">
        <v>0</v>
      </c>
      <c r="G925">
        <v>895</v>
      </c>
      <c r="H925" s="23">
        <f t="shared" si="19"/>
        <v>9.3736452695516448E-3</v>
      </c>
      <c r="I925" s="23">
        <f t="shared" si="19"/>
        <v>1.2509847314978728E-4</v>
      </c>
      <c r="J925" s="23">
        <f t="shared" si="19"/>
        <v>5.7279145109339069E-3</v>
      </c>
    </row>
    <row r="926" spans="1:10" x14ac:dyDescent="0.2">
      <c r="A926" s="2">
        <v>45153</v>
      </c>
      <c r="B926" s="3">
        <v>3031.960205078125</v>
      </c>
      <c r="C926" s="3">
        <v>9314.9228515625</v>
      </c>
      <c r="D926" s="3">
        <v>5485.0107421875</v>
      </c>
      <c r="E926">
        <v>9005</v>
      </c>
      <c r="F926">
        <v>21</v>
      </c>
      <c r="G926">
        <v>834</v>
      </c>
      <c r="H926" s="23">
        <f t="shared" si="19"/>
        <v>-7.1163710672917935E-3</v>
      </c>
      <c r="I926" s="23">
        <f t="shared" si="19"/>
        <v>3.1201516215739744E-2</v>
      </c>
      <c r="J926" s="23">
        <f t="shared" si="19"/>
        <v>-3.1328633845981724E-3</v>
      </c>
    </row>
    <row r="927" spans="1:10" x14ac:dyDescent="0.2">
      <c r="A927" s="2">
        <v>45154</v>
      </c>
      <c r="B927" s="3">
        <v>3028.421630859375</v>
      </c>
      <c r="C927" s="3">
        <v>9374.2294921875</v>
      </c>
      <c r="D927" s="3">
        <v>5489.1083984375</v>
      </c>
      <c r="E927">
        <v>6964</v>
      </c>
      <c r="F927">
        <v>554</v>
      </c>
      <c r="G927">
        <v>3908</v>
      </c>
      <c r="H927" s="23">
        <f t="shared" si="19"/>
        <v>-1.1670912477094175E-3</v>
      </c>
      <c r="I927" s="23">
        <f t="shared" si="19"/>
        <v>6.366841848298499E-3</v>
      </c>
      <c r="J927" s="23">
        <f t="shared" si="19"/>
        <v>7.4706439833982508E-4</v>
      </c>
    </row>
    <row r="928" spans="1:10" x14ac:dyDescent="0.2">
      <c r="A928" s="2">
        <v>45155</v>
      </c>
      <c r="B928" s="3">
        <v>2978.8115234375</v>
      </c>
      <c r="C928" s="3">
        <v>9249.4580078125</v>
      </c>
      <c r="D928" s="3">
        <v>5420.74169921875</v>
      </c>
      <c r="E928">
        <v>8950</v>
      </c>
      <c r="F928">
        <v>2654</v>
      </c>
      <c r="G928">
        <v>2461</v>
      </c>
      <c r="H928" s="23">
        <f t="shared" si="19"/>
        <v>-1.6381506100851984E-2</v>
      </c>
      <c r="I928" s="23">
        <f t="shared" si="19"/>
        <v>-1.331005225325288E-2</v>
      </c>
      <c r="J928" s="23">
        <f t="shared" si="19"/>
        <v>-1.245497342304458E-2</v>
      </c>
    </row>
    <row r="929" spans="1:10" x14ac:dyDescent="0.2">
      <c r="A929" s="2">
        <v>45156</v>
      </c>
      <c r="B929" s="3">
        <v>2971.814208984375</v>
      </c>
      <c r="C929" s="3">
        <v>9271.9462890625</v>
      </c>
      <c r="D929" s="3">
        <v>5414.18505859375</v>
      </c>
      <c r="E929">
        <v>2027</v>
      </c>
      <c r="F929">
        <v>175</v>
      </c>
      <c r="G929">
        <v>1040</v>
      </c>
      <c r="H929" s="23">
        <f t="shared" si="19"/>
        <v>-2.349028932535524E-3</v>
      </c>
      <c r="I929" s="23">
        <f t="shared" si="19"/>
        <v>2.4313079999935816E-3</v>
      </c>
      <c r="J929" s="23">
        <f t="shared" si="19"/>
        <v>-1.2095467721594533E-3</v>
      </c>
    </row>
    <row r="930" spans="1:10" x14ac:dyDescent="0.2">
      <c r="A930" s="2">
        <v>45159</v>
      </c>
      <c r="B930" s="3">
        <v>2992.435791015625</v>
      </c>
      <c r="C930" s="3">
        <v>9271.9462890625</v>
      </c>
      <c r="D930" s="3">
        <v>5483.66259765625</v>
      </c>
      <c r="E930">
        <v>14729</v>
      </c>
      <c r="F930">
        <v>0</v>
      </c>
      <c r="G930">
        <v>1755</v>
      </c>
      <c r="H930" s="23">
        <f t="shared" si="19"/>
        <v>6.9390549277632552E-3</v>
      </c>
      <c r="I930" s="23">
        <f t="shared" si="19"/>
        <v>0</v>
      </c>
      <c r="J930" s="23">
        <f t="shared" si="19"/>
        <v>1.283250171735828E-2</v>
      </c>
    </row>
    <row r="931" spans="1:10" x14ac:dyDescent="0.2">
      <c r="A931" s="2">
        <v>45160</v>
      </c>
      <c r="B931" s="3">
        <v>2996.973876953125</v>
      </c>
      <c r="C931" s="3">
        <v>9271.9462890625</v>
      </c>
      <c r="D931" s="3">
        <v>5449.2333984375</v>
      </c>
      <c r="E931">
        <v>5862</v>
      </c>
      <c r="F931">
        <v>0</v>
      </c>
      <c r="G931">
        <v>5829</v>
      </c>
      <c r="H931" s="23">
        <f t="shared" si="19"/>
        <v>1.5165190682202567E-3</v>
      </c>
      <c r="I931" s="23">
        <f t="shared" si="19"/>
        <v>0</v>
      </c>
      <c r="J931" s="23">
        <f t="shared" si="19"/>
        <v>-6.278504303577237E-3</v>
      </c>
    </row>
    <row r="932" spans="1:10" x14ac:dyDescent="0.2">
      <c r="A932" s="2">
        <v>45161</v>
      </c>
      <c r="B932" s="3">
        <v>3042.396240234375</v>
      </c>
      <c r="C932" s="3">
        <v>9273.78515625</v>
      </c>
      <c r="D932" s="3">
        <v>5500.671875</v>
      </c>
      <c r="E932">
        <v>9050</v>
      </c>
      <c r="F932">
        <v>55</v>
      </c>
      <c r="G932">
        <v>3742</v>
      </c>
      <c r="H932" s="23">
        <f t="shared" si="19"/>
        <v>1.5156075810520031E-2</v>
      </c>
      <c r="I932" s="23">
        <f t="shared" si="19"/>
        <v>1.9832591024271373E-4</v>
      </c>
      <c r="J932" s="23">
        <f t="shared" si="19"/>
        <v>9.4395803595510586E-3</v>
      </c>
    </row>
    <row r="933" spans="1:10" x14ac:dyDescent="0.2">
      <c r="A933" s="2">
        <v>45162</v>
      </c>
      <c r="B933" s="3">
        <v>2963.45751953125</v>
      </c>
      <c r="C933" s="3">
        <v>9209.98046875</v>
      </c>
      <c r="D933" s="3">
        <v>5373.6708984375</v>
      </c>
      <c r="E933">
        <v>29393</v>
      </c>
      <c r="F933">
        <v>64</v>
      </c>
      <c r="G933">
        <v>386</v>
      </c>
      <c r="H933" s="23">
        <f t="shared" si="19"/>
        <v>-2.594623266331797E-2</v>
      </c>
      <c r="I933" s="23">
        <f t="shared" si="19"/>
        <v>-6.8801127506171733E-3</v>
      </c>
      <c r="J933" s="23">
        <f t="shared" si="19"/>
        <v>-2.3088266206116814E-2</v>
      </c>
    </row>
    <row r="934" spans="1:10" x14ac:dyDescent="0.2">
      <c r="A934" s="2">
        <v>45163</v>
      </c>
      <c r="B934" s="3">
        <v>2997.963623046875</v>
      </c>
      <c r="C934" s="3">
        <v>9209.98046875</v>
      </c>
      <c r="D934" s="3">
        <v>5408.1591796875</v>
      </c>
      <c r="E934">
        <v>15413</v>
      </c>
      <c r="F934">
        <v>0</v>
      </c>
      <c r="G934">
        <v>5473</v>
      </c>
      <c r="H934" s="23">
        <f t="shared" si="19"/>
        <v>1.164386642568882E-2</v>
      </c>
      <c r="I934" s="23">
        <f t="shared" si="19"/>
        <v>0</v>
      </c>
      <c r="J934" s="23">
        <f t="shared" si="19"/>
        <v>6.4180114305154579E-3</v>
      </c>
    </row>
    <row r="935" spans="1:10" x14ac:dyDescent="0.2">
      <c r="A935" s="2">
        <v>45166</v>
      </c>
      <c r="B935" s="3">
        <v>3018.795654296875</v>
      </c>
      <c r="C935" s="3">
        <v>9209.98046875</v>
      </c>
      <c r="D935" s="3">
        <v>5413.6259765625</v>
      </c>
      <c r="E935">
        <v>2521</v>
      </c>
      <c r="F935">
        <v>0</v>
      </c>
      <c r="G935">
        <v>5348</v>
      </c>
      <c r="H935" s="23">
        <f t="shared" si="19"/>
        <v>6.948727159280299E-3</v>
      </c>
      <c r="I935" s="23">
        <f t="shared" si="19"/>
        <v>0</v>
      </c>
      <c r="J935" s="23">
        <f t="shared" si="19"/>
        <v>1.0108424499657431E-3</v>
      </c>
    </row>
    <row r="936" spans="1:10" x14ac:dyDescent="0.2">
      <c r="A936" s="2">
        <v>45167</v>
      </c>
      <c r="B936" s="3">
        <v>3097.743896484375</v>
      </c>
      <c r="C936" s="3">
        <v>9214.9873046875</v>
      </c>
      <c r="D936" s="3">
        <v>5497.28369140625</v>
      </c>
      <c r="E936">
        <v>17697</v>
      </c>
      <c r="F936">
        <v>494</v>
      </c>
      <c r="G936">
        <v>4444</v>
      </c>
      <c r="H936" s="23">
        <f t="shared" si="19"/>
        <v>2.6152231296320716E-2</v>
      </c>
      <c r="I936" s="23">
        <f t="shared" si="19"/>
        <v>5.4363154780712186E-4</v>
      </c>
      <c r="J936" s="23">
        <f t="shared" si="19"/>
        <v>1.5453175968553001E-2</v>
      </c>
    </row>
    <row r="937" spans="1:10" x14ac:dyDescent="0.2">
      <c r="A937" s="2">
        <v>45168</v>
      </c>
      <c r="B937" s="3">
        <v>3143.425537109375</v>
      </c>
      <c r="C937" s="3">
        <v>9214.9873046875</v>
      </c>
      <c r="D937" s="3">
        <v>5490.158203125</v>
      </c>
      <c r="E937">
        <v>42322</v>
      </c>
      <c r="F937">
        <v>0</v>
      </c>
      <c r="G937">
        <v>668</v>
      </c>
      <c r="H937" s="23">
        <f t="shared" si="19"/>
        <v>1.4746745422319796E-2</v>
      </c>
      <c r="I937" s="23">
        <f t="shared" si="19"/>
        <v>0</v>
      </c>
      <c r="J937" s="23">
        <f t="shared" si="19"/>
        <v>-1.2961834755570445E-3</v>
      </c>
    </row>
    <row r="938" spans="1:10" x14ac:dyDescent="0.2">
      <c r="A938" s="2">
        <v>45169</v>
      </c>
      <c r="B938" s="3">
        <v>3209.449462890625</v>
      </c>
      <c r="C938" s="3">
        <v>9351.6630859375</v>
      </c>
      <c r="D938" s="3">
        <v>5589.14599609375</v>
      </c>
      <c r="E938">
        <v>30175</v>
      </c>
      <c r="F938">
        <v>32</v>
      </c>
      <c r="G938">
        <v>2698</v>
      </c>
      <c r="H938" s="23">
        <f t="shared" si="19"/>
        <v>2.1003814151730804E-2</v>
      </c>
      <c r="I938" s="23">
        <f t="shared" si="19"/>
        <v>1.4831901198656627E-2</v>
      </c>
      <c r="J938" s="23">
        <f t="shared" si="19"/>
        <v>1.8030043817754748E-2</v>
      </c>
    </row>
    <row r="939" spans="1:10" x14ac:dyDescent="0.2">
      <c r="A939" s="2">
        <v>45170</v>
      </c>
      <c r="B939" s="3">
        <v>3234.698974609375</v>
      </c>
      <c r="C939" s="3">
        <v>9502.0009765625</v>
      </c>
      <c r="D939" s="3">
        <v>5608.5439453125</v>
      </c>
      <c r="E939">
        <v>166728</v>
      </c>
      <c r="F939">
        <v>2600</v>
      </c>
      <c r="G939">
        <v>1146</v>
      </c>
      <c r="H939" s="23">
        <f t="shared" si="19"/>
        <v>7.8672407871500649E-3</v>
      </c>
      <c r="I939" s="23">
        <f t="shared" si="19"/>
        <v>1.6076059332277515E-2</v>
      </c>
      <c r="J939" s="23">
        <f t="shared" si="19"/>
        <v>3.4706463621287931E-3</v>
      </c>
    </row>
    <row r="940" spans="1:10" x14ac:dyDescent="0.2">
      <c r="A940" s="2">
        <v>45173</v>
      </c>
      <c r="B940" s="3">
        <v>3228.711669921875</v>
      </c>
      <c r="C940" s="3">
        <v>9502.0009765625</v>
      </c>
      <c r="D940" s="3">
        <v>5608.9140625</v>
      </c>
      <c r="E940">
        <v>226</v>
      </c>
      <c r="F940">
        <v>0</v>
      </c>
      <c r="G940">
        <v>138</v>
      </c>
      <c r="H940" s="23">
        <f t="shared" si="19"/>
        <v>-1.8509619394253551E-3</v>
      </c>
      <c r="I940" s="23">
        <f t="shared" si="19"/>
        <v>0</v>
      </c>
      <c r="J940" s="23">
        <f t="shared" si="19"/>
        <v>6.5991671119869366E-5</v>
      </c>
    </row>
    <row r="941" spans="1:10" x14ac:dyDescent="0.2">
      <c r="A941" s="2">
        <v>45174</v>
      </c>
      <c r="B941" s="3">
        <v>3302.522216796875</v>
      </c>
      <c r="C941" s="3">
        <v>9678.025390625</v>
      </c>
      <c r="D941" s="3">
        <v>5812.26708984375</v>
      </c>
      <c r="E941">
        <v>13044</v>
      </c>
      <c r="F941">
        <v>146</v>
      </c>
      <c r="G941">
        <v>4961</v>
      </c>
      <c r="H941" s="23">
        <f t="shared" si="19"/>
        <v>2.2860680798042932E-2</v>
      </c>
      <c r="I941" s="23">
        <f t="shared" si="19"/>
        <v>1.8524983789906857E-2</v>
      </c>
      <c r="J941" s="23">
        <f t="shared" si="19"/>
        <v>3.6255329476934772E-2</v>
      </c>
    </row>
    <row r="942" spans="1:10" x14ac:dyDescent="0.2">
      <c r="A942" s="2">
        <v>45175</v>
      </c>
      <c r="B942" s="3">
        <v>3199.203369140625</v>
      </c>
      <c r="C942" s="3">
        <v>9794.6611328125</v>
      </c>
      <c r="D942" s="3">
        <v>5829.7666015625</v>
      </c>
      <c r="E942">
        <v>7033</v>
      </c>
      <c r="F942">
        <v>6</v>
      </c>
      <c r="G942">
        <v>2434</v>
      </c>
      <c r="H942" s="23">
        <f t="shared" si="19"/>
        <v>-3.1284830464050395E-2</v>
      </c>
      <c r="I942" s="23">
        <f t="shared" si="19"/>
        <v>1.2051605309951308E-2</v>
      </c>
      <c r="J942" s="23">
        <f t="shared" si="19"/>
        <v>3.0107893268236374E-3</v>
      </c>
    </row>
    <row r="943" spans="1:10" x14ac:dyDescent="0.2">
      <c r="A943" s="2">
        <v>45176</v>
      </c>
      <c r="B943" s="3">
        <v>3124.69287109375</v>
      </c>
      <c r="C943" s="3">
        <v>10269.0927734375</v>
      </c>
      <c r="D943" s="3">
        <v>5805.3818359375</v>
      </c>
      <c r="E943">
        <v>21488</v>
      </c>
      <c r="F943">
        <v>2317</v>
      </c>
      <c r="G943">
        <v>10964</v>
      </c>
      <c r="H943" s="23">
        <f t="shared" si="19"/>
        <v>-2.3290328700450891E-2</v>
      </c>
      <c r="I943" s="23">
        <f t="shared" si="19"/>
        <v>4.843777994887799E-2</v>
      </c>
      <c r="J943" s="23">
        <f t="shared" si="19"/>
        <v>-4.1828030677015793E-3</v>
      </c>
    </row>
    <row r="944" spans="1:10" x14ac:dyDescent="0.2">
      <c r="A944" s="2">
        <v>45177</v>
      </c>
      <c r="B944" s="3">
        <v>3134.8291015625</v>
      </c>
      <c r="C944" s="3">
        <v>9994.5517578125</v>
      </c>
      <c r="D944" s="3">
        <v>5874.66845703125</v>
      </c>
      <c r="E944">
        <v>8506</v>
      </c>
      <c r="F944">
        <v>13</v>
      </c>
      <c r="G944">
        <v>3843</v>
      </c>
      <c r="H944" s="23">
        <f t="shared" si="19"/>
        <v>3.2439125657819368E-3</v>
      </c>
      <c r="I944" s="23">
        <f t="shared" si="19"/>
        <v>-2.6734690364774938E-2</v>
      </c>
      <c r="J944" s="23">
        <f t="shared" si="19"/>
        <v>1.193489473247733E-2</v>
      </c>
    </row>
    <row r="945" spans="1:10" x14ac:dyDescent="0.2">
      <c r="A945" s="2">
        <v>45180</v>
      </c>
      <c r="B945" s="3">
        <v>3109.349609375</v>
      </c>
      <c r="C945" s="3">
        <v>10320.5537109375</v>
      </c>
      <c r="D945" s="3">
        <v>5851.59326171875</v>
      </c>
      <c r="E945">
        <v>6660</v>
      </c>
      <c r="F945">
        <v>36</v>
      </c>
      <c r="G945">
        <v>1307</v>
      </c>
      <c r="H945" s="23">
        <f t="shared" si="19"/>
        <v>-8.1278728000835354E-3</v>
      </c>
      <c r="I945" s="23">
        <f t="shared" si="19"/>
        <v>3.2617966370545037E-2</v>
      </c>
      <c r="J945" s="23">
        <f t="shared" si="19"/>
        <v>-3.9279144825410395E-3</v>
      </c>
    </row>
    <row r="946" spans="1:10" x14ac:dyDescent="0.2">
      <c r="A946" s="2">
        <v>45181</v>
      </c>
      <c r="B946" s="3">
        <v>3033.0498046875</v>
      </c>
      <c r="C946" s="3">
        <v>10284.39453125</v>
      </c>
      <c r="D946" s="3">
        <v>5731.42724609375</v>
      </c>
      <c r="E946">
        <v>13137</v>
      </c>
      <c r="F946">
        <v>86</v>
      </c>
      <c r="G946">
        <v>1945</v>
      </c>
      <c r="H946" s="23">
        <f t="shared" si="19"/>
        <v>-2.4538831033168007E-2</v>
      </c>
      <c r="I946" s="23">
        <f t="shared" si="19"/>
        <v>-3.5036084981737714E-3</v>
      </c>
      <c r="J946" s="23">
        <f t="shared" si="19"/>
        <v>-2.0535606329839862E-2</v>
      </c>
    </row>
    <row r="947" spans="1:10" x14ac:dyDescent="0.2">
      <c r="A947" s="2">
        <v>45182</v>
      </c>
      <c r="B947" s="3">
        <v>2994.375244140625</v>
      </c>
      <c r="C947" s="3">
        <v>10192.1142578125</v>
      </c>
      <c r="D947" s="3">
        <v>5746.41796875</v>
      </c>
      <c r="E947">
        <v>8068</v>
      </c>
      <c r="F947">
        <v>554</v>
      </c>
      <c r="G947">
        <v>636</v>
      </c>
      <c r="H947" s="23">
        <f t="shared" si="19"/>
        <v>-1.275104697822782E-2</v>
      </c>
      <c r="I947" s="23">
        <f t="shared" si="19"/>
        <v>-8.9728445517233135E-3</v>
      </c>
      <c r="J947" s="23">
        <f t="shared" si="19"/>
        <v>2.6155304800330459E-3</v>
      </c>
    </row>
    <row r="948" spans="1:10" x14ac:dyDescent="0.2">
      <c r="A948" s="2">
        <v>45183</v>
      </c>
      <c r="B948" s="3">
        <v>3005.700927734375</v>
      </c>
      <c r="C948" s="3">
        <v>10147.517578125</v>
      </c>
      <c r="D948" s="3">
        <v>5796.38720703125</v>
      </c>
      <c r="E948">
        <v>2707</v>
      </c>
      <c r="F948">
        <v>1516</v>
      </c>
      <c r="G948">
        <v>2475</v>
      </c>
      <c r="H948" s="23">
        <f t="shared" si="19"/>
        <v>3.7823194056629816E-3</v>
      </c>
      <c r="I948" s="23">
        <f t="shared" si="19"/>
        <v>-4.3756063324462691E-3</v>
      </c>
      <c r="J948" s="23">
        <f t="shared" si="19"/>
        <v>8.6957194121610737E-3</v>
      </c>
    </row>
    <row r="949" spans="1:10" x14ac:dyDescent="0.2">
      <c r="A949" s="2">
        <v>45184</v>
      </c>
      <c r="B949" s="3">
        <v>2981.21044921875</v>
      </c>
      <c r="C949" s="3">
        <v>10147.517578125</v>
      </c>
      <c r="D949" s="3">
        <v>5638.486328125</v>
      </c>
      <c r="E949">
        <v>21437</v>
      </c>
      <c r="F949">
        <v>0</v>
      </c>
      <c r="G949">
        <v>4114</v>
      </c>
      <c r="H949" s="23">
        <f t="shared" si="19"/>
        <v>-8.1480091015193601E-3</v>
      </c>
      <c r="I949" s="23">
        <f t="shared" si="19"/>
        <v>0</v>
      </c>
      <c r="J949" s="23">
        <f t="shared" si="19"/>
        <v>-2.7241257919193185E-2</v>
      </c>
    </row>
    <row r="950" spans="1:10" x14ac:dyDescent="0.2">
      <c r="A950" s="2">
        <v>45187</v>
      </c>
      <c r="B950" s="3">
        <v>3047.703857421875</v>
      </c>
      <c r="C950" s="3">
        <v>9856.3369140625</v>
      </c>
      <c r="D950" s="3">
        <v>5609.423828125</v>
      </c>
      <c r="E950">
        <v>11429</v>
      </c>
      <c r="F950">
        <v>71</v>
      </c>
      <c r="G950">
        <v>837</v>
      </c>
      <c r="H950" s="23">
        <f t="shared" si="19"/>
        <v>2.2304164478073041E-2</v>
      </c>
      <c r="I950" s="23">
        <f t="shared" si="19"/>
        <v>-2.8694768136218629E-2</v>
      </c>
      <c r="J950" s="23">
        <f t="shared" si="19"/>
        <v>-5.1543088532528536E-3</v>
      </c>
    </row>
    <row r="951" spans="1:10" x14ac:dyDescent="0.2">
      <c r="A951" s="2">
        <v>45188</v>
      </c>
      <c r="B951" s="3">
        <v>3056.5302734375</v>
      </c>
      <c r="C951" s="3">
        <v>9784.4658203125</v>
      </c>
      <c r="D951" s="3">
        <v>5606.765625</v>
      </c>
      <c r="E951">
        <v>179293</v>
      </c>
      <c r="F951">
        <v>1358</v>
      </c>
      <c r="G951">
        <v>4167</v>
      </c>
      <c r="H951" s="23">
        <f t="shared" si="19"/>
        <v>2.896087162186145E-3</v>
      </c>
      <c r="I951" s="23">
        <f t="shared" si="19"/>
        <v>-7.2918665805201677E-3</v>
      </c>
      <c r="J951" s="23">
        <f t="shared" si="19"/>
        <v>-4.738816688573122E-4</v>
      </c>
    </row>
    <row r="952" spans="1:10" x14ac:dyDescent="0.2">
      <c r="A952" s="2">
        <v>45189</v>
      </c>
      <c r="B952" s="3">
        <v>3003.760986328125</v>
      </c>
      <c r="C952" s="3">
        <v>9784.4658203125</v>
      </c>
      <c r="D952" s="3">
        <v>5495.72412109375</v>
      </c>
      <c r="E952">
        <v>7532</v>
      </c>
      <c r="F952">
        <v>0</v>
      </c>
      <c r="G952">
        <v>1053</v>
      </c>
      <c r="H952" s="23">
        <f t="shared" si="19"/>
        <v>-1.7264441176310874E-2</v>
      </c>
      <c r="I952" s="23">
        <f t="shared" si="19"/>
        <v>0</v>
      </c>
      <c r="J952" s="23">
        <f t="shared" si="19"/>
        <v>-1.980491273099183E-2</v>
      </c>
    </row>
    <row r="953" spans="1:10" x14ac:dyDescent="0.2">
      <c r="A953" s="2">
        <v>45190</v>
      </c>
      <c r="B953" s="3">
        <v>2998.8037109375</v>
      </c>
      <c r="C953" s="3">
        <v>9438.8544921875</v>
      </c>
      <c r="D953" s="3">
        <v>5546.53369140625</v>
      </c>
      <c r="E953">
        <v>9103</v>
      </c>
      <c r="F953">
        <v>7</v>
      </c>
      <c r="G953">
        <v>1712</v>
      </c>
      <c r="H953" s="23">
        <f t="shared" si="19"/>
        <v>-1.6503561412470891E-3</v>
      </c>
      <c r="I953" s="23">
        <f t="shared" si="19"/>
        <v>-3.5322452392599013E-2</v>
      </c>
      <c r="J953" s="23">
        <f t="shared" si="19"/>
        <v>9.2452912833600465E-3</v>
      </c>
    </row>
    <row r="954" spans="1:10" x14ac:dyDescent="0.2">
      <c r="A954" s="2">
        <v>45191</v>
      </c>
      <c r="B954" s="3">
        <v>3002.781982421875</v>
      </c>
      <c r="C954" s="3">
        <v>9424.3623046875</v>
      </c>
      <c r="D954" s="3">
        <v>5414.1650390625</v>
      </c>
      <c r="E954">
        <v>204519</v>
      </c>
      <c r="F954">
        <v>5</v>
      </c>
      <c r="G954">
        <v>2701</v>
      </c>
      <c r="H954" s="23">
        <f t="shared" si="19"/>
        <v>1.3266195015915194E-3</v>
      </c>
      <c r="I954" s="23">
        <f t="shared" si="19"/>
        <v>-1.5353756657648931E-3</v>
      </c>
      <c r="J954" s="23">
        <f t="shared" si="19"/>
        <v>-2.3865112826924828E-2</v>
      </c>
    </row>
    <row r="955" spans="1:10" x14ac:dyDescent="0.2">
      <c r="A955" s="2">
        <v>45194</v>
      </c>
      <c r="B955" s="3">
        <v>3055.720458984375</v>
      </c>
      <c r="C955" s="3">
        <v>9503.16015625</v>
      </c>
      <c r="D955" s="3">
        <v>5519.89013671875</v>
      </c>
      <c r="E955">
        <v>28473</v>
      </c>
      <c r="F955">
        <v>27</v>
      </c>
      <c r="G955">
        <v>964</v>
      </c>
      <c r="H955" s="23">
        <f t="shared" si="19"/>
        <v>1.7629810246764244E-2</v>
      </c>
      <c r="I955" s="23">
        <f t="shared" si="19"/>
        <v>8.3610804651799153E-3</v>
      </c>
      <c r="J955" s="23">
        <f t="shared" si="19"/>
        <v>1.952749812638821E-2</v>
      </c>
    </row>
    <row r="956" spans="1:10" x14ac:dyDescent="0.2">
      <c r="A956" s="2">
        <v>45195</v>
      </c>
      <c r="B956" s="3">
        <v>3016.72607421875</v>
      </c>
      <c r="C956" s="3">
        <v>9593.4697265625</v>
      </c>
      <c r="D956" s="3">
        <v>5477.93603515625</v>
      </c>
      <c r="E956">
        <v>1914</v>
      </c>
      <c r="F956">
        <v>17</v>
      </c>
      <c r="G956">
        <v>802</v>
      </c>
      <c r="H956" s="23">
        <f t="shared" si="19"/>
        <v>-1.276110995394697E-2</v>
      </c>
      <c r="I956" s="23">
        <f t="shared" si="19"/>
        <v>9.5031093686350765E-3</v>
      </c>
      <c r="J956" s="23">
        <f t="shared" si="19"/>
        <v>-7.6005319894716372E-3</v>
      </c>
    </row>
    <row r="957" spans="1:10" x14ac:dyDescent="0.2">
      <c r="A957" s="2">
        <v>45196</v>
      </c>
      <c r="B957" s="3">
        <v>3007.639892578125</v>
      </c>
      <c r="C957" s="3">
        <v>9593.4697265625</v>
      </c>
      <c r="D957" s="3">
        <v>5517.12158203125</v>
      </c>
      <c r="E957">
        <v>330482</v>
      </c>
      <c r="F957">
        <v>0</v>
      </c>
      <c r="G957">
        <v>1080</v>
      </c>
      <c r="H957" s="23">
        <f t="shared" si="19"/>
        <v>-3.0119345996564295E-3</v>
      </c>
      <c r="I957" s="23">
        <f t="shared" si="19"/>
        <v>0</v>
      </c>
      <c r="J957" s="23">
        <f t="shared" si="19"/>
        <v>7.1533414453026634E-3</v>
      </c>
    </row>
    <row r="958" spans="1:10" x14ac:dyDescent="0.2">
      <c r="A958" s="2">
        <v>45197</v>
      </c>
      <c r="B958" s="3">
        <v>2993.205322265625</v>
      </c>
      <c r="C958" s="3">
        <v>9593.4697265625</v>
      </c>
      <c r="D958" s="3">
        <v>5508.56640625</v>
      </c>
      <c r="E958">
        <v>234889</v>
      </c>
      <c r="F958">
        <v>0</v>
      </c>
      <c r="G958">
        <v>4091</v>
      </c>
      <c r="H958" s="23">
        <f t="shared" si="19"/>
        <v>-4.7993013884806146E-3</v>
      </c>
      <c r="I958" s="23">
        <f t="shared" si="19"/>
        <v>0</v>
      </c>
      <c r="J958" s="23">
        <f t="shared" si="19"/>
        <v>-1.5506592802148056E-3</v>
      </c>
    </row>
    <row r="959" spans="1:10" x14ac:dyDescent="0.2">
      <c r="A959" s="2">
        <v>45198</v>
      </c>
      <c r="B959" s="3">
        <v>2989.077392578125</v>
      </c>
      <c r="C959" s="3">
        <v>9544.787109375</v>
      </c>
      <c r="D959" s="3">
        <v>5506.56787109375</v>
      </c>
      <c r="E959">
        <v>168520</v>
      </c>
      <c r="F959">
        <v>31</v>
      </c>
      <c r="G959">
        <v>2909</v>
      </c>
      <c r="H959" s="23">
        <f t="shared" si="19"/>
        <v>-1.3791000760267069E-3</v>
      </c>
      <c r="I959" s="23">
        <f t="shared" si="19"/>
        <v>-5.0745578581132822E-3</v>
      </c>
      <c r="J959" s="23">
        <f t="shared" si="19"/>
        <v>-3.628049493934471E-4</v>
      </c>
    </row>
    <row r="960" spans="1:10" x14ac:dyDescent="0.2">
      <c r="A960" s="2">
        <v>45201</v>
      </c>
      <c r="B960" s="3">
        <v>3057.75</v>
      </c>
      <c r="C960" s="3">
        <v>9544.787109375</v>
      </c>
      <c r="D960" s="3">
        <v>5666.1787109375</v>
      </c>
      <c r="E960">
        <v>406314</v>
      </c>
      <c r="F960">
        <v>0</v>
      </c>
      <c r="G960">
        <v>8437</v>
      </c>
      <c r="H960" s="23">
        <f t="shared" si="19"/>
        <v>2.297451634821801E-2</v>
      </c>
      <c r="I960" s="23">
        <f t="shared" si="19"/>
        <v>0</v>
      </c>
      <c r="J960" s="23">
        <f t="shared" si="19"/>
        <v>2.8985539374101421E-2</v>
      </c>
    </row>
    <row r="961" spans="1:10" x14ac:dyDescent="0.2">
      <c r="A961" s="2">
        <v>45202</v>
      </c>
      <c r="B961" s="3">
        <v>3093.435546875</v>
      </c>
      <c r="C961" s="3">
        <v>9268.947265625</v>
      </c>
      <c r="D961" s="3">
        <v>5605.82568359375</v>
      </c>
      <c r="E961">
        <v>13185</v>
      </c>
      <c r="F961">
        <v>22</v>
      </c>
      <c r="G961">
        <v>2040</v>
      </c>
      <c r="H961" s="23">
        <f t="shared" si="19"/>
        <v>1.1670524691357986E-2</v>
      </c>
      <c r="I961" s="23">
        <f t="shared" si="19"/>
        <v>-2.8899528149671005E-2</v>
      </c>
      <c r="J961" s="23">
        <f t="shared" si="19"/>
        <v>-1.0651451431852976E-2</v>
      </c>
    </row>
    <row r="962" spans="1:10" x14ac:dyDescent="0.2">
      <c r="A962" s="2">
        <v>45203</v>
      </c>
      <c r="B962" s="3">
        <v>3130.591064453125</v>
      </c>
      <c r="C962" s="3">
        <v>9494.82421875</v>
      </c>
      <c r="D962" s="3">
        <v>5741.6708984375</v>
      </c>
      <c r="E962">
        <v>104420</v>
      </c>
      <c r="F962">
        <v>74</v>
      </c>
      <c r="G962">
        <v>3787</v>
      </c>
      <c r="H962" s="23">
        <f t="shared" si="19"/>
        <v>1.2011085091350848E-2</v>
      </c>
      <c r="I962" s="23">
        <f t="shared" si="19"/>
        <v>2.4369213315377447E-2</v>
      </c>
      <c r="J962" s="23">
        <f t="shared" si="19"/>
        <v>2.4232864614631255E-2</v>
      </c>
    </row>
    <row r="963" spans="1:10" x14ac:dyDescent="0.2">
      <c r="A963" s="2">
        <v>45204</v>
      </c>
      <c r="B963" s="3">
        <v>3190.77685546875</v>
      </c>
      <c r="C963" s="3">
        <v>9884.6123046875</v>
      </c>
      <c r="D963" s="3">
        <v>5816.724609375</v>
      </c>
      <c r="E963">
        <v>9389</v>
      </c>
      <c r="F963">
        <v>10</v>
      </c>
      <c r="G963">
        <v>2805</v>
      </c>
      <c r="H963" s="23">
        <f t="shared" si="19"/>
        <v>1.922505679487041E-2</v>
      </c>
      <c r="I963" s="23">
        <f t="shared" si="19"/>
        <v>4.1052691124893181E-2</v>
      </c>
      <c r="J963" s="23">
        <f t="shared" si="19"/>
        <v>1.3071754244557088E-2</v>
      </c>
    </row>
    <row r="964" spans="1:10" x14ac:dyDescent="0.2">
      <c r="A964" s="2">
        <v>45205</v>
      </c>
      <c r="B964" s="3">
        <v>3227.851806640625</v>
      </c>
      <c r="C964" s="3">
        <v>10147.4677734375</v>
      </c>
      <c r="D964" s="3">
        <v>5961.2041015625</v>
      </c>
      <c r="E964">
        <v>315437</v>
      </c>
      <c r="F964">
        <v>110</v>
      </c>
      <c r="G964">
        <v>4572</v>
      </c>
      <c r="H964" s="23">
        <f t="shared" si="19"/>
        <v>1.1619412090297487E-2</v>
      </c>
      <c r="I964" s="23">
        <f t="shared" si="19"/>
        <v>2.6592390338399774E-2</v>
      </c>
      <c r="J964" s="23">
        <f t="shared" si="19"/>
        <v>2.4838633748387906E-2</v>
      </c>
    </row>
    <row r="965" spans="1:10" x14ac:dyDescent="0.2">
      <c r="A965" s="2">
        <v>45208</v>
      </c>
      <c r="B965" s="3">
        <v>3250.672607421875</v>
      </c>
      <c r="C965" s="3">
        <v>10509.271484375</v>
      </c>
      <c r="D965" s="3">
        <v>5995.31298828125</v>
      </c>
      <c r="E965">
        <v>63450</v>
      </c>
      <c r="F965">
        <v>79</v>
      </c>
      <c r="G965">
        <v>1052</v>
      </c>
      <c r="H965" s="23">
        <f t="shared" si="19"/>
        <v>7.0699654594739147E-3</v>
      </c>
      <c r="I965" s="23">
        <f t="shared" si="19"/>
        <v>3.5654580927527046E-2</v>
      </c>
      <c r="J965" s="23">
        <f t="shared" si="19"/>
        <v>5.7218115900123934E-3</v>
      </c>
    </row>
    <row r="966" spans="1:10" x14ac:dyDescent="0.2">
      <c r="A966" s="2">
        <v>45209</v>
      </c>
      <c r="B966" s="3">
        <v>3195.624755859375</v>
      </c>
      <c r="C966" s="3">
        <v>10421.2998046875</v>
      </c>
      <c r="D966" s="3">
        <v>5894.94580078125</v>
      </c>
      <c r="E966">
        <v>108273</v>
      </c>
      <c r="F966">
        <v>1561</v>
      </c>
      <c r="G966">
        <v>9586</v>
      </c>
      <c r="H966" s="23">
        <f t="shared" si="19"/>
        <v>-1.693429582444439E-2</v>
      </c>
      <c r="I966" s="23">
        <f t="shared" si="19"/>
        <v>-8.3708637481003656E-3</v>
      </c>
      <c r="J966" s="23">
        <f t="shared" si="19"/>
        <v>-1.6740942081953536E-2</v>
      </c>
    </row>
    <row r="967" spans="1:10" x14ac:dyDescent="0.2">
      <c r="A967" s="2">
        <v>45210</v>
      </c>
      <c r="B967" s="3">
        <v>3198.50341796875</v>
      </c>
      <c r="C967" s="3">
        <v>10834.732421875</v>
      </c>
      <c r="D967" s="3">
        <v>5931.302734375</v>
      </c>
      <c r="E967">
        <v>101830</v>
      </c>
      <c r="F967">
        <v>87</v>
      </c>
      <c r="G967">
        <v>2985</v>
      </c>
      <c r="H967" s="23">
        <f t="shared" si="19"/>
        <v>9.0081355894389148E-4</v>
      </c>
      <c r="I967" s="23">
        <f t="shared" si="19"/>
        <v>3.9671885938982188E-2</v>
      </c>
      <c r="J967" s="23">
        <f t="shared" si="19"/>
        <v>6.1674754649876373E-3</v>
      </c>
    </row>
    <row r="968" spans="1:10" x14ac:dyDescent="0.2">
      <c r="A968" s="2">
        <v>45211</v>
      </c>
      <c r="B968" s="3">
        <v>3250.66259765625</v>
      </c>
      <c r="C968" s="3">
        <v>10901.0576171875</v>
      </c>
      <c r="D968" s="3">
        <v>5943.15625</v>
      </c>
      <c r="E968">
        <v>17974</v>
      </c>
      <c r="F968">
        <v>51</v>
      </c>
      <c r="G968">
        <v>3258</v>
      </c>
      <c r="H968" s="23">
        <f t="shared" si="19"/>
        <v>1.6307370314027736E-2</v>
      </c>
      <c r="I968" s="23">
        <f t="shared" si="19"/>
        <v>6.1215351454910749E-3</v>
      </c>
      <c r="J968" s="23">
        <f t="shared" si="19"/>
        <v>1.9984674793789292E-3</v>
      </c>
    </row>
    <row r="969" spans="1:10" x14ac:dyDescent="0.2">
      <c r="A969" s="2">
        <v>45212</v>
      </c>
      <c r="B969" s="3">
        <v>3228.91162109375</v>
      </c>
      <c r="C969" s="3">
        <v>11043.98046875</v>
      </c>
      <c r="D969" s="3">
        <v>5921.80908203125</v>
      </c>
      <c r="E969">
        <v>9322</v>
      </c>
      <c r="F969">
        <v>392</v>
      </c>
      <c r="G969">
        <v>378</v>
      </c>
      <c r="H969" s="23">
        <f t="shared" si="19"/>
        <v>-6.6912439876666285E-3</v>
      </c>
      <c r="I969" s="23">
        <f t="shared" si="19"/>
        <v>1.3110916076359169E-2</v>
      </c>
      <c r="J969" s="23">
        <f t="shared" si="19"/>
        <v>-3.5918907514420617E-3</v>
      </c>
    </row>
    <row r="970" spans="1:10" x14ac:dyDescent="0.2">
      <c r="A970" s="2">
        <v>45215</v>
      </c>
      <c r="B970" s="3">
        <v>3196.44482421875</v>
      </c>
      <c r="C970" s="3">
        <v>11028.857421875</v>
      </c>
      <c r="D970" s="3">
        <v>5957.73681640625</v>
      </c>
      <c r="E970">
        <v>16469</v>
      </c>
      <c r="F970">
        <v>1435</v>
      </c>
      <c r="G970">
        <v>5042</v>
      </c>
      <c r="H970" s="23">
        <f t="shared" si="19"/>
        <v>-1.0055028035732438E-2</v>
      </c>
      <c r="I970" s="23">
        <f t="shared" si="19"/>
        <v>-1.3693474846131481E-3</v>
      </c>
      <c r="J970" s="23">
        <f t="shared" si="19"/>
        <v>6.0670200402130892E-3</v>
      </c>
    </row>
    <row r="971" spans="1:10" x14ac:dyDescent="0.2">
      <c r="A971" s="2">
        <v>45216</v>
      </c>
      <c r="B971" s="3">
        <v>3178.771728515625</v>
      </c>
      <c r="C971" s="3">
        <v>10858.951171875</v>
      </c>
      <c r="D971" s="3">
        <v>5975.61474609375</v>
      </c>
      <c r="E971">
        <v>3224</v>
      </c>
      <c r="F971">
        <v>820</v>
      </c>
      <c r="G971">
        <v>2123</v>
      </c>
      <c r="H971" s="23">
        <f t="shared" si="19"/>
        <v>-5.5289850677915364E-3</v>
      </c>
      <c r="I971" s="23">
        <f t="shared" si="19"/>
        <v>-1.5405607625591622E-2</v>
      </c>
      <c r="J971" s="23">
        <f t="shared" si="19"/>
        <v>3.000792119294049E-3</v>
      </c>
    </row>
    <row r="972" spans="1:10" x14ac:dyDescent="0.2">
      <c r="A972" s="2">
        <v>45217</v>
      </c>
      <c r="B972" s="3">
        <v>3196.8544921875</v>
      </c>
      <c r="C972" s="3">
        <v>11068.966796875</v>
      </c>
      <c r="D972" s="3">
        <v>6014.32177734375</v>
      </c>
      <c r="E972">
        <v>10584</v>
      </c>
      <c r="F972">
        <v>922</v>
      </c>
      <c r="G972">
        <v>1463</v>
      </c>
      <c r="H972" s="23">
        <f t="shared" si="19"/>
        <v>5.6886008862042647E-3</v>
      </c>
      <c r="I972" s="23">
        <f t="shared" si="19"/>
        <v>1.9340323174483531E-2</v>
      </c>
      <c r="J972" s="23">
        <f t="shared" si="19"/>
        <v>6.4774977796724365E-3</v>
      </c>
    </row>
    <row r="973" spans="1:10" x14ac:dyDescent="0.2">
      <c r="A973" s="2">
        <v>45218</v>
      </c>
      <c r="B973" s="3">
        <v>3211.378173828125</v>
      </c>
      <c r="C973" s="3">
        <v>10776.125</v>
      </c>
      <c r="D973" s="3">
        <v>6066.029296875</v>
      </c>
      <c r="E973">
        <v>4987</v>
      </c>
      <c r="F973">
        <v>232</v>
      </c>
      <c r="G973">
        <v>6376</v>
      </c>
      <c r="H973" s="23">
        <f t="shared" si="19"/>
        <v>4.5431162651030643E-3</v>
      </c>
      <c r="I973" s="23">
        <f t="shared" si="19"/>
        <v>-2.6456109431792219E-2</v>
      </c>
      <c r="J973" s="23">
        <f t="shared" si="19"/>
        <v>8.5973982512932423E-3</v>
      </c>
    </row>
    <row r="974" spans="1:10" x14ac:dyDescent="0.2">
      <c r="A974" s="2">
        <v>45219</v>
      </c>
      <c r="B974" s="3">
        <v>3155.790771484375</v>
      </c>
      <c r="C974" s="3">
        <v>10665.1865234375</v>
      </c>
      <c r="D974" s="3">
        <v>5959.5263671875</v>
      </c>
      <c r="E974">
        <v>9409</v>
      </c>
      <c r="F974">
        <v>111</v>
      </c>
      <c r="G974">
        <v>2277</v>
      </c>
      <c r="H974" s="23">
        <f t="shared" si="19"/>
        <v>-1.7309516143807824E-2</v>
      </c>
      <c r="I974" s="23">
        <f t="shared" si="19"/>
        <v>-1.0294839430917913E-2</v>
      </c>
      <c r="J974" s="23">
        <f t="shared" si="19"/>
        <v>-1.7557272554282966E-2</v>
      </c>
    </row>
    <row r="975" spans="1:10" x14ac:dyDescent="0.2">
      <c r="A975" s="2">
        <v>45222</v>
      </c>
      <c r="B975" s="3">
        <v>3141.11669921875</v>
      </c>
      <c r="C975" s="3">
        <v>10624.208984375</v>
      </c>
      <c r="D975" s="3">
        <v>5987.3486328125</v>
      </c>
      <c r="E975">
        <v>4135</v>
      </c>
      <c r="F975">
        <v>40</v>
      </c>
      <c r="G975">
        <v>1228</v>
      </c>
      <c r="H975" s="23">
        <f t="shared" ref="H975:J1038" si="20">B975/B974-1</f>
        <v>-4.6498875648599558E-3</v>
      </c>
      <c r="I975" s="23">
        <f t="shared" si="20"/>
        <v>-3.8421774408210485E-3</v>
      </c>
      <c r="J975" s="23">
        <f t="shared" si="20"/>
        <v>4.6685363753378173E-3</v>
      </c>
    </row>
    <row r="976" spans="1:10" x14ac:dyDescent="0.2">
      <c r="A976" s="2">
        <v>45223</v>
      </c>
      <c r="B976" s="3">
        <v>3160.859130859375</v>
      </c>
      <c r="C976" s="3">
        <v>10578.6533203125</v>
      </c>
      <c r="D976" s="3">
        <v>6039.57470703125</v>
      </c>
      <c r="E976">
        <v>6275</v>
      </c>
      <c r="F976">
        <v>53</v>
      </c>
      <c r="G976">
        <v>5446</v>
      </c>
      <c r="H976" s="23">
        <f t="shared" si="20"/>
        <v>6.2851633769402948E-3</v>
      </c>
      <c r="I976" s="23">
        <f t="shared" si="20"/>
        <v>-4.2879111404433568E-3</v>
      </c>
      <c r="J976" s="23">
        <f t="shared" si="20"/>
        <v>8.7227381302861229E-3</v>
      </c>
    </row>
    <row r="977" spans="1:10" x14ac:dyDescent="0.2">
      <c r="A977" s="2">
        <v>45224</v>
      </c>
      <c r="B977" s="3">
        <v>3135.918701171875</v>
      </c>
      <c r="C977" s="3">
        <v>10919.5576171875</v>
      </c>
      <c r="D977" s="3">
        <v>6234.294921875</v>
      </c>
      <c r="E977">
        <v>5458</v>
      </c>
      <c r="F977">
        <v>396</v>
      </c>
      <c r="G977">
        <v>9472</v>
      </c>
      <c r="H977" s="23">
        <f t="shared" si="20"/>
        <v>-7.8903958243526917E-3</v>
      </c>
      <c r="I977" s="23">
        <f t="shared" si="20"/>
        <v>3.2225680013581393E-2</v>
      </c>
      <c r="J977" s="23">
        <f t="shared" si="20"/>
        <v>3.2240716323461927E-2</v>
      </c>
    </row>
    <row r="978" spans="1:10" x14ac:dyDescent="0.2">
      <c r="A978" s="2">
        <v>45225</v>
      </c>
      <c r="B978" s="3">
        <v>3029.131591796875</v>
      </c>
      <c r="C978" s="3">
        <v>10473.490234375</v>
      </c>
      <c r="D978" s="3">
        <v>5963.8134765625</v>
      </c>
      <c r="E978">
        <v>3544</v>
      </c>
      <c r="F978">
        <v>42</v>
      </c>
      <c r="G978">
        <v>1461</v>
      </c>
      <c r="H978" s="23">
        <f t="shared" si="20"/>
        <v>-3.4052894717932047E-2</v>
      </c>
      <c r="I978" s="23">
        <f t="shared" si="20"/>
        <v>-4.0850316326953129E-2</v>
      </c>
      <c r="J978" s="23">
        <f t="shared" si="20"/>
        <v>-4.3386052264455799E-2</v>
      </c>
    </row>
    <row r="979" spans="1:10" x14ac:dyDescent="0.2">
      <c r="A979" s="2">
        <v>45226</v>
      </c>
      <c r="B979" s="3">
        <v>3038.337890625</v>
      </c>
      <c r="C979" s="3">
        <v>10100.2041015625</v>
      </c>
      <c r="D979" s="3">
        <v>5963.9130859375</v>
      </c>
      <c r="E979">
        <v>7190</v>
      </c>
      <c r="F979">
        <v>162</v>
      </c>
      <c r="G979">
        <v>6419</v>
      </c>
      <c r="H979" s="23">
        <f t="shared" si="20"/>
        <v>3.0392535118171082E-3</v>
      </c>
      <c r="I979" s="23">
        <f t="shared" si="20"/>
        <v>-3.5641044624010743E-2</v>
      </c>
      <c r="J979" s="23">
        <f t="shared" si="20"/>
        <v>1.6702295501325182E-5</v>
      </c>
    </row>
    <row r="980" spans="1:10" x14ac:dyDescent="0.2">
      <c r="A980" s="2">
        <v>45229</v>
      </c>
      <c r="B980" s="3">
        <v>3072.144287109375</v>
      </c>
      <c r="C980" s="3">
        <v>10100.2041015625</v>
      </c>
      <c r="D980" s="3">
        <v>6091.61376953125</v>
      </c>
      <c r="E980">
        <v>3229</v>
      </c>
      <c r="F980">
        <v>0</v>
      </c>
      <c r="G980">
        <v>1390</v>
      </c>
      <c r="H980" s="23">
        <f t="shared" si="20"/>
        <v>1.1126608593694298E-2</v>
      </c>
      <c r="I980" s="23">
        <f t="shared" si="20"/>
        <v>0</v>
      </c>
      <c r="J980" s="23">
        <f t="shared" si="20"/>
        <v>2.1412230821213685E-2</v>
      </c>
    </row>
    <row r="981" spans="1:10" x14ac:dyDescent="0.2">
      <c r="A981" s="2">
        <v>45230</v>
      </c>
      <c r="B981" s="3">
        <v>3071.034423828125</v>
      </c>
      <c r="C981" s="3">
        <v>9908.5986328125</v>
      </c>
      <c r="D981" s="3">
        <v>6083.9375</v>
      </c>
      <c r="E981">
        <v>7471</v>
      </c>
      <c r="F981">
        <v>13</v>
      </c>
      <c r="G981">
        <v>3275</v>
      </c>
      <c r="H981" s="23">
        <f t="shared" si="20"/>
        <v>-3.6126665206026587E-4</v>
      </c>
      <c r="I981" s="23">
        <f t="shared" si="20"/>
        <v>-1.8970455133709541E-2</v>
      </c>
      <c r="J981" s="23">
        <f t="shared" si="20"/>
        <v>-1.2601372676719347E-3</v>
      </c>
    </row>
    <row r="982" spans="1:10" x14ac:dyDescent="0.2">
      <c r="A982" s="2">
        <v>45231</v>
      </c>
      <c r="B982" s="3">
        <v>3101.122802734375</v>
      </c>
      <c r="C982" s="3">
        <v>9994.5517578125</v>
      </c>
      <c r="D982" s="3">
        <v>6153.38427734375</v>
      </c>
      <c r="E982">
        <v>5277</v>
      </c>
      <c r="F982">
        <v>55</v>
      </c>
      <c r="G982">
        <v>9017</v>
      </c>
      <c r="H982" s="23">
        <f t="shared" si="20"/>
        <v>9.7974736697168385E-3</v>
      </c>
      <c r="I982" s="23">
        <f t="shared" si="20"/>
        <v>8.674599525644755E-3</v>
      </c>
      <c r="J982" s="23">
        <f t="shared" si="20"/>
        <v>1.1414774945296635E-2</v>
      </c>
    </row>
    <row r="983" spans="1:10" x14ac:dyDescent="0.2">
      <c r="A983" s="2">
        <v>45233</v>
      </c>
      <c r="B983" s="3">
        <v>3073.693603515625</v>
      </c>
      <c r="C983" s="3">
        <v>9962.2294921875</v>
      </c>
      <c r="D983" s="3">
        <v>6158.14208984375</v>
      </c>
      <c r="E983">
        <v>11304</v>
      </c>
      <c r="F983">
        <v>90</v>
      </c>
      <c r="G983">
        <v>104705</v>
      </c>
      <c r="H983" s="23">
        <f t="shared" si="20"/>
        <v>-8.8449251975977194E-3</v>
      </c>
      <c r="I983" s="23">
        <f t="shared" si="20"/>
        <v>-3.233988517767683E-3</v>
      </c>
      <c r="J983" s="23">
        <f t="shared" si="20"/>
        <v>7.7320256391555375E-4</v>
      </c>
    </row>
    <row r="984" spans="1:10" x14ac:dyDescent="0.2">
      <c r="A984" s="2">
        <v>45236</v>
      </c>
      <c r="B984" s="3">
        <v>3136.748291015625</v>
      </c>
      <c r="C984" s="3">
        <v>10399.3017578125</v>
      </c>
      <c r="D984" s="3">
        <v>6229.19775390625</v>
      </c>
      <c r="E984">
        <v>22640</v>
      </c>
      <c r="F984">
        <v>361</v>
      </c>
      <c r="G984">
        <v>16989</v>
      </c>
      <c r="H984" s="23">
        <f t="shared" si="20"/>
        <v>2.0514304818111784E-2</v>
      </c>
      <c r="I984" s="23">
        <f t="shared" si="20"/>
        <v>4.3872936872991763E-2</v>
      </c>
      <c r="J984" s="23">
        <f t="shared" si="20"/>
        <v>1.153849050993605E-2</v>
      </c>
    </row>
    <row r="985" spans="1:10" x14ac:dyDescent="0.2">
      <c r="A985" s="2">
        <v>45237</v>
      </c>
      <c r="B985" s="3">
        <v>3174.58349609375</v>
      </c>
      <c r="C985" s="3">
        <v>10682.1669921875</v>
      </c>
      <c r="D985" s="3">
        <v>6321.3798828125</v>
      </c>
      <c r="E985">
        <v>5453</v>
      </c>
      <c r="F985">
        <v>8</v>
      </c>
      <c r="G985">
        <v>3139</v>
      </c>
      <c r="H985" s="23">
        <f t="shared" si="20"/>
        <v>1.20619194044016E-2</v>
      </c>
      <c r="I985" s="23">
        <f t="shared" si="20"/>
        <v>2.7200406427527302E-2</v>
      </c>
      <c r="J985" s="23">
        <f t="shared" si="20"/>
        <v>1.4798395001738962E-2</v>
      </c>
    </row>
    <row r="986" spans="1:10" x14ac:dyDescent="0.2">
      <c r="A986" s="2">
        <v>45238</v>
      </c>
      <c r="B986" s="3">
        <v>3206.37060546875</v>
      </c>
      <c r="C986" s="3">
        <v>10893.29296875</v>
      </c>
      <c r="D986" s="3">
        <v>6328.26513671875</v>
      </c>
      <c r="E986">
        <v>132574</v>
      </c>
      <c r="F986">
        <v>82</v>
      </c>
      <c r="G986">
        <v>2275</v>
      </c>
      <c r="H986" s="23">
        <f t="shared" si="20"/>
        <v>1.0013001521022691E-2</v>
      </c>
      <c r="I986" s="23">
        <f t="shared" si="20"/>
        <v>1.9764339643530082E-2</v>
      </c>
      <c r="J986" s="23">
        <f t="shared" si="20"/>
        <v>1.0892010975278588E-3</v>
      </c>
    </row>
    <row r="987" spans="1:10" x14ac:dyDescent="0.2">
      <c r="A987" s="2">
        <v>45239</v>
      </c>
      <c r="B987" s="3">
        <v>3248.773681640625</v>
      </c>
      <c r="C987" s="3">
        <v>10400.9599609375</v>
      </c>
      <c r="D987" s="3">
        <v>6425.9853515625</v>
      </c>
      <c r="E987">
        <v>5916</v>
      </c>
      <c r="F987">
        <v>646</v>
      </c>
      <c r="G987">
        <v>1267</v>
      </c>
      <c r="H987" s="23">
        <f t="shared" si="20"/>
        <v>1.322463351539982E-2</v>
      </c>
      <c r="I987" s="23">
        <f t="shared" si="20"/>
        <v>-4.5195976021656148E-2</v>
      </c>
      <c r="J987" s="23">
        <f t="shared" si="20"/>
        <v>1.5441864829073726E-2</v>
      </c>
    </row>
    <row r="988" spans="1:10" x14ac:dyDescent="0.2">
      <c r="A988" s="2">
        <v>45240</v>
      </c>
      <c r="B988" s="3">
        <v>3286.28125</v>
      </c>
      <c r="C988" s="3">
        <v>10453.431640625</v>
      </c>
      <c r="D988" s="3">
        <v>6501.74755859375</v>
      </c>
      <c r="E988">
        <v>17924</v>
      </c>
      <c r="F988">
        <v>137</v>
      </c>
      <c r="G988">
        <v>3628</v>
      </c>
      <c r="H988" s="23">
        <f t="shared" si="20"/>
        <v>1.1545146579873045E-2</v>
      </c>
      <c r="I988" s="23">
        <f t="shared" si="20"/>
        <v>5.0448881530711365E-3</v>
      </c>
      <c r="J988" s="23">
        <f t="shared" si="20"/>
        <v>1.1789975060062741E-2</v>
      </c>
    </row>
    <row r="989" spans="1:10" x14ac:dyDescent="0.2">
      <c r="A989" s="2">
        <v>45243</v>
      </c>
      <c r="B989" s="3">
        <v>3249.37353515625</v>
      </c>
      <c r="C989" s="3">
        <v>11050.3681640625</v>
      </c>
      <c r="D989" s="3">
        <v>6460.10400390625</v>
      </c>
      <c r="E989">
        <v>6960</v>
      </c>
      <c r="F989">
        <v>199</v>
      </c>
      <c r="G989">
        <v>4448</v>
      </c>
      <c r="H989" s="23">
        <f t="shared" si="20"/>
        <v>-1.1230844847424426E-2</v>
      </c>
      <c r="I989" s="23">
        <f t="shared" si="20"/>
        <v>5.7104359980471475E-2</v>
      </c>
      <c r="J989" s="23">
        <f t="shared" si="20"/>
        <v>-6.4049787095251665E-3</v>
      </c>
    </row>
    <row r="990" spans="1:10" x14ac:dyDescent="0.2">
      <c r="A990" s="2">
        <v>45244</v>
      </c>
      <c r="B990" s="3">
        <v>3257.240966796875</v>
      </c>
      <c r="C990" s="3">
        <v>10594.197265625</v>
      </c>
      <c r="D990" s="3">
        <v>6406.017578125</v>
      </c>
      <c r="E990">
        <v>131270</v>
      </c>
      <c r="F990">
        <v>527</v>
      </c>
      <c r="G990">
        <v>4060</v>
      </c>
      <c r="H990" s="23">
        <f t="shared" si="20"/>
        <v>2.4212149066593636E-3</v>
      </c>
      <c r="I990" s="23">
        <f t="shared" si="20"/>
        <v>-4.1281058844811924E-2</v>
      </c>
      <c r="J990" s="23">
        <f t="shared" si="20"/>
        <v>-8.3723769382885171E-3</v>
      </c>
    </row>
    <row r="991" spans="1:10" x14ac:dyDescent="0.2">
      <c r="A991" s="2">
        <v>45245</v>
      </c>
      <c r="B991" s="3">
        <v>3254.501953125</v>
      </c>
      <c r="C991" s="3">
        <v>10285.4462890625</v>
      </c>
      <c r="D991" s="3">
        <v>6398.76123046875</v>
      </c>
      <c r="E991">
        <v>69322</v>
      </c>
      <c r="F991">
        <v>50</v>
      </c>
      <c r="G991">
        <v>2711</v>
      </c>
      <c r="H991" s="23">
        <f t="shared" si="20"/>
        <v>-8.4089992106683997E-4</v>
      </c>
      <c r="I991" s="23">
        <f t="shared" si="20"/>
        <v>-2.91434045280905E-2</v>
      </c>
      <c r="J991" s="23">
        <f t="shared" si="20"/>
        <v>-1.1327392670649195E-3</v>
      </c>
    </row>
    <row r="992" spans="1:10" x14ac:dyDescent="0.2">
      <c r="A992" s="2">
        <v>45246</v>
      </c>
      <c r="B992" s="3">
        <v>3270.92626953125</v>
      </c>
      <c r="C992" s="3">
        <v>10143.9375</v>
      </c>
      <c r="D992" s="3">
        <v>6476.50146484375</v>
      </c>
      <c r="E992">
        <v>128402</v>
      </c>
      <c r="F992">
        <v>199</v>
      </c>
      <c r="G992">
        <v>4543</v>
      </c>
      <c r="H992" s="23">
        <f t="shared" si="20"/>
        <v>5.0466451219914887E-3</v>
      </c>
      <c r="I992" s="23">
        <f t="shared" si="20"/>
        <v>-1.3758157408588101E-2</v>
      </c>
      <c r="J992" s="23">
        <f t="shared" si="20"/>
        <v>1.2149263205013305E-2</v>
      </c>
    </row>
    <row r="993" spans="1:10" x14ac:dyDescent="0.2">
      <c r="A993" s="2">
        <v>45247</v>
      </c>
      <c r="B993" s="3">
        <v>3268.2275390625</v>
      </c>
      <c r="C993" s="3">
        <v>10143.9375</v>
      </c>
      <c r="D993" s="3">
        <v>6384.318359375</v>
      </c>
      <c r="E993">
        <v>6230</v>
      </c>
      <c r="F993">
        <v>0</v>
      </c>
      <c r="G993">
        <v>2549</v>
      </c>
      <c r="H993" s="23">
        <f t="shared" si="20"/>
        <v>-8.2506612695265602E-4</v>
      </c>
      <c r="I993" s="23">
        <f t="shared" si="20"/>
        <v>0</v>
      </c>
      <c r="J993" s="23">
        <f t="shared" si="20"/>
        <v>-1.4233472495782773E-2</v>
      </c>
    </row>
    <row r="994" spans="1:10" x14ac:dyDescent="0.2">
      <c r="A994" s="2">
        <v>45251</v>
      </c>
      <c r="B994" s="3">
        <v>3274.025390625</v>
      </c>
      <c r="C994" s="3">
        <v>10143.9375</v>
      </c>
      <c r="D994" s="3">
        <v>6406.26708984375</v>
      </c>
      <c r="E994">
        <v>5833</v>
      </c>
      <c r="F994">
        <v>0</v>
      </c>
      <c r="G994">
        <v>7236</v>
      </c>
      <c r="H994" s="23">
        <f t="shared" si="20"/>
        <v>1.7740048675323195E-3</v>
      </c>
      <c r="I994" s="23">
        <f t="shared" si="20"/>
        <v>0</v>
      </c>
      <c r="J994" s="23">
        <f t="shared" si="20"/>
        <v>3.4379129036570255E-3</v>
      </c>
    </row>
    <row r="995" spans="1:10" x14ac:dyDescent="0.2">
      <c r="A995" s="2">
        <v>45252</v>
      </c>
      <c r="B995" s="3">
        <v>3278.97412109375</v>
      </c>
      <c r="C995" s="3">
        <v>10112.5224609375</v>
      </c>
      <c r="D995" s="3">
        <v>6441.27880859375</v>
      </c>
      <c r="E995">
        <v>3032</v>
      </c>
      <c r="F995">
        <v>63</v>
      </c>
      <c r="G995">
        <v>890</v>
      </c>
      <c r="H995" s="23">
        <f t="shared" si="20"/>
        <v>1.5115125505502647E-3</v>
      </c>
      <c r="I995" s="23">
        <f t="shared" si="20"/>
        <v>-3.0969275059610224E-3</v>
      </c>
      <c r="J995" s="23">
        <f t="shared" si="20"/>
        <v>5.4652293229400239E-3</v>
      </c>
    </row>
    <row r="996" spans="1:10" x14ac:dyDescent="0.2">
      <c r="A996" s="2">
        <v>45253</v>
      </c>
      <c r="B996" s="3">
        <v>3263.938720703125</v>
      </c>
      <c r="C996" s="3">
        <v>10112.5224609375</v>
      </c>
      <c r="D996" s="3">
        <v>6468.24560546875</v>
      </c>
      <c r="E996">
        <v>5</v>
      </c>
      <c r="F996">
        <v>0</v>
      </c>
      <c r="G996">
        <v>18</v>
      </c>
      <c r="H996" s="23">
        <f t="shared" si="20"/>
        <v>-4.5853976992077383E-3</v>
      </c>
      <c r="I996" s="23">
        <f t="shared" si="20"/>
        <v>0</v>
      </c>
      <c r="J996" s="23">
        <f t="shared" si="20"/>
        <v>4.1865594824155306E-3</v>
      </c>
    </row>
    <row r="997" spans="1:10" x14ac:dyDescent="0.2">
      <c r="A997" s="2">
        <v>45254</v>
      </c>
      <c r="B997" s="3">
        <v>3243.455078125</v>
      </c>
      <c r="C997" s="3">
        <v>10289.443359375</v>
      </c>
      <c r="D997" s="3">
        <v>6448.73583984375</v>
      </c>
      <c r="E997">
        <v>1115</v>
      </c>
      <c r="F997">
        <v>10</v>
      </c>
      <c r="G997">
        <v>549</v>
      </c>
      <c r="H997" s="23">
        <f t="shared" si="20"/>
        <v>-6.2757436125248089E-3</v>
      </c>
      <c r="I997" s="23">
        <f t="shared" si="20"/>
        <v>1.7495229219109953E-2</v>
      </c>
      <c r="J997" s="23">
        <f t="shared" si="20"/>
        <v>-3.0162376036718674E-3</v>
      </c>
    </row>
    <row r="998" spans="1:10" x14ac:dyDescent="0.2">
      <c r="A998" s="2">
        <v>45257</v>
      </c>
      <c r="B998" s="3">
        <v>3251.552978515625</v>
      </c>
      <c r="C998" s="3">
        <v>10289.443359375</v>
      </c>
      <c r="D998" s="3">
        <v>6500.29931640625</v>
      </c>
      <c r="E998">
        <v>9035</v>
      </c>
      <c r="F998">
        <v>0</v>
      </c>
      <c r="G998">
        <v>6185</v>
      </c>
      <c r="H998" s="23">
        <f t="shared" si="20"/>
        <v>2.4966895472793293E-3</v>
      </c>
      <c r="I998" s="23">
        <f t="shared" si="20"/>
        <v>0</v>
      </c>
      <c r="J998" s="23">
        <f t="shared" si="20"/>
        <v>7.9959045994586475E-3</v>
      </c>
    </row>
    <row r="999" spans="1:10" x14ac:dyDescent="0.2">
      <c r="A999" s="2">
        <v>45258</v>
      </c>
      <c r="B999" s="3">
        <v>3254.65185546875</v>
      </c>
      <c r="C999" s="3">
        <v>10144.0078125</v>
      </c>
      <c r="D999" s="3">
        <v>6541.638671875</v>
      </c>
      <c r="E999">
        <v>4478</v>
      </c>
      <c r="F999">
        <v>1113</v>
      </c>
      <c r="G999">
        <v>2214</v>
      </c>
      <c r="H999" s="23">
        <f t="shared" si="20"/>
        <v>9.530451982793231E-4</v>
      </c>
      <c r="I999" s="23">
        <f t="shared" si="20"/>
        <v>-1.41344426316794E-2</v>
      </c>
      <c r="J999" s="23">
        <f t="shared" si="20"/>
        <v>6.3596079898062818E-3</v>
      </c>
    </row>
    <row r="1000" spans="1:10" x14ac:dyDescent="0.2">
      <c r="A1000" s="2">
        <v>45259</v>
      </c>
      <c r="B1000" s="3">
        <v>3264.05859375</v>
      </c>
      <c r="C1000" s="3">
        <v>10203.591796875</v>
      </c>
      <c r="D1000" s="3">
        <v>6521.96875</v>
      </c>
      <c r="E1000">
        <v>2342</v>
      </c>
      <c r="F1000">
        <v>9</v>
      </c>
      <c r="G1000">
        <v>2629</v>
      </c>
      <c r="H1000" s="23">
        <f t="shared" si="20"/>
        <v>2.8902440872267121E-3</v>
      </c>
      <c r="I1000" s="23">
        <f t="shared" si="20"/>
        <v>5.8738109706084618E-3</v>
      </c>
      <c r="J1000" s="23">
        <f t="shared" si="20"/>
        <v>-3.006879906034654E-3</v>
      </c>
    </row>
    <row r="1001" spans="1:10" x14ac:dyDescent="0.2">
      <c r="A1001" s="2">
        <v>45260</v>
      </c>
      <c r="B1001" s="3">
        <v>3287.961181640625</v>
      </c>
      <c r="C1001" s="3">
        <v>10274.451171875</v>
      </c>
      <c r="D1001" s="3">
        <v>6548.22509765625</v>
      </c>
      <c r="E1001">
        <v>2479</v>
      </c>
      <c r="F1001">
        <v>155</v>
      </c>
      <c r="G1001">
        <v>2530</v>
      </c>
      <c r="H1001" s="23">
        <f t="shared" si="20"/>
        <v>7.3229653218829238E-3</v>
      </c>
      <c r="I1001" s="23">
        <f t="shared" si="20"/>
        <v>6.9445521156286105E-3</v>
      </c>
      <c r="J1001" s="23">
        <f t="shared" si="20"/>
        <v>4.0258315644718934E-3</v>
      </c>
    </row>
    <row r="1002" spans="1:10" x14ac:dyDescent="0.2">
      <c r="A1002" s="2">
        <v>45261</v>
      </c>
      <c r="B1002" s="3">
        <v>3287.521240234375</v>
      </c>
      <c r="C1002" s="3">
        <v>10074.9482421875</v>
      </c>
      <c r="D1002" s="3">
        <v>6437.01123046875</v>
      </c>
      <c r="E1002">
        <v>12983</v>
      </c>
      <c r="F1002">
        <v>655</v>
      </c>
      <c r="G1002">
        <v>5427</v>
      </c>
      <c r="H1002" s="23">
        <f t="shared" si="20"/>
        <v>-1.3380371055060625E-4</v>
      </c>
      <c r="I1002" s="23">
        <f t="shared" si="20"/>
        <v>-1.9417380680499363E-2</v>
      </c>
      <c r="J1002" s="23">
        <f t="shared" si="20"/>
        <v>-1.698381859647824E-2</v>
      </c>
    </row>
    <row r="1003" spans="1:10" x14ac:dyDescent="0.2">
      <c r="A1003" s="2">
        <v>45264</v>
      </c>
      <c r="B1003" s="3">
        <v>3305.775146484375</v>
      </c>
      <c r="C1003" s="3">
        <v>9945.5966796875</v>
      </c>
      <c r="D1003" s="3">
        <v>6437.4111328125</v>
      </c>
      <c r="E1003">
        <v>13799</v>
      </c>
      <c r="F1003">
        <v>43</v>
      </c>
      <c r="G1003">
        <v>1508</v>
      </c>
      <c r="H1003" s="23">
        <f t="shared" si="20"/>
        <v>5.5524831373252592E-3</v>
      </c>
      <c r="I1003" s="23">
        <f t="shared" si="20"/>
        <v>-1.283893072108877E-2</v>
      </c>
      <c r="J1003" s="23">
        <f t="shared" si="20"/>
        <v>6.2125469326046456E-5</v>
      </c>
    </row>
    <row r="1004" spans="1:10" x14ac:dyDescent="0.2">
      <c r="A1004" s="2">
        <v>45265</v>
      </c>
      <c r="B1004" s="3">
        <v>3355.578857421875</v>
      </c>
      <c r="C1004" s="3">
        <v>10234.46875</v>
      </c>
      <c r="D1004" s="3">
        <v>6461.16943359375</v>
      </c>
      <c r="E1004">
        <v>18798</v>
      </c>
      <c r="F1004">
        <v>10</v>
      </c>
      <c r="G1004">
        <v>9934</v>
      </c>
      <c r="H1004" s="23">
        <f t="shared" si="20"/>
        <v>1.5065668029619284E-2</v>
      </c>
      <c r="I1004" s="23">
        <f t="shared" si="20"/>
        <v>2.9045222686586714E-2</v>
      </c>
      <c r="J1004" s="23">
        <f t="shared" si="20"/>
        <v>3.6906607782358769E-3</v>
      </c>
    </row>
    <row r="1005" spans="1:10" x14ac:dyDescent="0.2">
      <c r="A1005" s="2">
        <v>45266</v>
      </c>
      <c r="B1005" s="3">
        <v>3321.35009765625</v>
      </c>
      <c r="C1005" s="3">
        <v>10222.4736328125</v>
      </c>
      <c r="D1005" s="3">
        <v>6380.0703125</v>
      </c>
      <c r="E1005">
        <v>5195</v>
      </c>
      <c r="F1005">
        <v>51</v>
      </c>
      <c r="G1005">
        <v>1577</v>
      </c>
      <c r="H1005" s="23">
        <f t="shared" si="20"/>
        <v>-1.0200552935872076E-2</v>
      </c>
      <c r="I1005" s="23">
        <f t="shared" si="20"/>
        <v>-1.1720312485686835E-3</v>
      </c>
      <c r="J1005" s="23">
        <f t="shared" si="20"/>
        <v>-1.2551771305065795E-2</v>
      </c>
    </row>
    <row r="1006" spans="1:10" x14ac:dyDescent="0.2">
      <c r="A1006" s="2">
        <v>45267</v>
      </c>
      <c r="B1006" s="3">
        <v>3388.568115234375</v>
      </c>
      <c r="C1006" s="3">
        <v>10222.4736328125</v>
      </c>
      <c r="D1006" s="3">
        <v>6455.7421875</v>
      </c>
      <c r="E1006">
        <v>4275</v>
      </c>
      <c r="F1006">
        <v>0</v>
      </c>
      <c r="G1006">
        <v>1152</v>
      </c>
      <c r="H1006" s="23">
        <f t="shared" si="20"/>
        <v>2.0238160868846222E-2</v>
      </c>
      <c r="I1006" s="23">
        <f t="shared" si="20"/>
        <v>0</v>
      </c>
      <c r="J1006" s="23">
        <f t="shared" si="20"/>
        <v>1.1860664740910742E-2</v>
      </c>
    </row>
    <row r="1007" spans="1:10" x14ac:dyDescent="0.2">
      <c r="A1007" s="2">
        <v>45268</v>
      </c>
      <c r="B1007" s="3">
        <v>3393.38671875</v>
      </c>
      <c r="C1007" s="3">
        <v>10362.052734375</v>
      </c>
      <c r="D1007" s="3">
        <v>6479.31005859375</v>
      </c>
      <c r="E1007">
        <v>6218</v>
      </c>
      <c r="F1007">
        <v>143</v>
      </c>
      <c r="G1007">
        <v>1109</v>
      </c>
      <c r="H1007" s="23">
        <f t="shared" si="20"/>
        <v>1.4220176050059319E-3</v>
      </c>
      <c r="I1007" s="23">
        <f t="shared" si="20"/>
        <v>1.3654141509788165E-2</v>
      </c>
      <c r="J1007" s="23">
        <f t="shared" si="20"/>
        <v>3.6506834395251264E-3</v>
      </c>
    </row>
    <row r="1008" spans="1:10" x14ac:dyDescent="0.2">
      <c r="A1008" s="2">
        <v>45271</v>
      </c>
      <c r="B1008" s="3">
        <v>3359.627685546875</v>
      </c>
      <c r="C1008" s="3">
        <v>10010.568359375</v>
      </c>
      <c r="D1008" s="3">
        <v>6436.7412109375</v>
      </c>
      <c r="E1008">
        <v>4545</v>
      </c>
      <c r="F1008">
        <v>62</v>
      </c>
      <c r="G1008">
        <v>3038</v>
      </c>
      <c r="H1008" s="23">
        <f t="shared" si="20"/>
        <v>-9.9484780253871197E-3</v>
      </c>
      <c r="I1008" s="23">
        <f t="shared" si="20"/>
        <v>-3.3920342234313061E-2</v>
      </c>
      <c r="J1008" s="23">
        <f t="shared" si="20"/>
        <v>-6.5699661339387871E-3</v>
      </c>
    </row>
    <row r="1009" spans="1:10" x14ac:dyDescent="0.2">
      <c r="A1009" s="2">
        <v>45273</v>
      </c>
      <c r="B1009" s="3">
        <v>3409.701171875</v>
      </c>
      <c r="C1009" s="3">
        <v>10262.8154296875</v>
      </c>
      <c r="D1009" s="3">
        <v>6418.55029296875</v>
      </c>
      <c r="E1009">
        <v>7731</v>
      </c>
      <c r="F1009">
        <v>488</v>
      </c>
      <c r="G1009">
        <v>3953</v>
      </c>
      <c r="H1009" s="23">
        <f t="shared" si="20"/>
        <v>1.4904474845097049E-2</v>
      </c>
      <c r="I1009" s="23">
        <f t="shared" si="20"/>
        <v>2.5198076798133906E-2</v>
      </c>
      <c r="J1009" s="23">
        <f t="shared" si="20"/>
        <v>-2.8261067786661265E-3</v>
      </c>
    </row>
    <row r="1010" spans="1:10" x14ac:dyDescent="0.2">
      <c r="A1010" s="2">
        <v>45274</v>
      </c>
      <c r="B1010" s="3">
        <v>3400.0546875</v>
      </c>
      <c r="C1010" s="3">
        <v>9831.646484375</v>
      </c>
      <c r="D1010" s="3">
        <v>6273.083984375</v>
      </c>
      <c r="E1010">
        <v>5062</v>
      </c>
      <c r="F1010">
        <v>132</v>
      </c>
      <c r="G1010">
        <v>10703</v>
      </c>
      <c r="H1010" s="23">
        <f t="shared" si="20"/>
        <v>-2.8291289731103841E-3</v>
      </c>
      <c r="I1010" s="23">
        <f t="shared" si="20"/>
        <v>-4.2012735030315995E-2</v>
      </c>
      <c r="J1010" s="23">
        <f t="shared" si="20"/>
        <v>-2.2663421170525444E-2</v>
      </c>
    </row>
    <row r="1011" spans="1:10" x14ac:dyDescent="0.2">
      <c r="A1011" s="2">
        <v>45275</v>
      </c>
      <c r="B1011" s="3">
        <v>3404.443115234375</v>
      </c>
      <c r="C1011" s="3">
        <v>9840.6435546875</v>
      </c>
      <c r="D1011" s="3">
        <v>6383.21923828125</v>
      </c>
      <c r="E1011">
        <v>10821</v>
      </c>
      <c r="F1011">
        <v>752</v>
      </c>
      <c r="G1011">
        <v>8653</v>
      </c>
      <c r="H1011" s="23">
        <f t="shared" si="20"/>
        <v>1.2906932792899894E-3</v>
      </c>
      <c r="I1011" s="23">
        <f t="shared" si="20"/>
        <v>9.1511328512461354E-4</v>
      </c>
      <c r="J1011" s="23">
        <f t="shared" si="20"/>
        <v>1.7556795697391436E-2</v>
      </c>
    </row>
    <row r="1012" spans="1:10" x14ac:dyDescent="0.2">
      <c r="A1012" s="2">
        <v>45278</v>
      </c>
      <c r="B1012" s="3">
        <v>3369.15478515625</v>
      </c>
      <c r="C1012" s="3">
        <v>9895.6181640625</v>
      </c>
      <c r="D1012" s="3">
        <v>6392.6640625</v>
      </c>
      <c r="E1012">
        <v>4382</v>
      </c>
      <c r="F1012">
        <v>221</v>
      </c>
      <c r="G1012">
        <v>3382</v>
      </c>
      <c r="H1012" s="23">
        <f t="shared" si="20"/>
        <v>-1.0365375153491341E-2</v>
      </c>
      <c r="I1012" s="23">
        <f t="shared" si="20"/>
        <v>5.5864851794995563E-3</v>
      </c>
      <c r="J1012" s="23">
        <f t="shared" si="20"/>
        <v>1.4796333740361156E-3</v>
      </c>
    </row>
    <row r="1013" spans="1:10" x14ac:dyDescent="0.2">
      <c r="A1013" s="2">
        <v>45279</v>
      </c>
      <c r="B1013" s="3">
        <v>3357.827880859375</v>
      </c>
      <c r="C1013" s="3">
        <v>9915.609375</v>
      </c>
      <c r="D1013" s="3">
        <v>6365.2578125</v>
      </c>
      <c r="E1013">
        <v>10109</v>
      </c>
      <c r="F1013">
        <v>193</v>
      </c>
      <c r="G1013">
        <v>6603</v>
      </c>
      <c r="H1013" s="23">
        <f t="shared" si="20"/>
        <v>-3.3619423918362923E-3</v>
      </c>
      <c r="I1013" s="23">
        <f t="shared" si="20"/>
        <v>2.0202083999261156E-3</v>
      </c>
      <c r="J1013" s="23">
        <f t="shared" si="20"/>
        <v>-4.2871406556098668E-3</v>
      </c>
    </row>
    <row r="1014" spans="1:10" x14ac:dyDescent="0.2">
      <c r="A1014" s="2">
        <v>45280</v>
      </c>
      <c r="B1014" s="3">
        <v>3346.5517578125</v>
      </c>
      <c r="C1014" s="3">
        <v>9915.599609375</v>
      </c>
      <c r="D1014" s="3">
        <v>6370.74560546875</v>
      </c>
      <c r="E1014">
        <v>6922</v>
      </c>
      <c r="F1014">
        <v>25</v>
      </c>
      <c r="G1014">
        <v>2514</v>
      </c>
      <c r="H1014" s="23">
        <f t="shared" si="20"/>
        <v>-3.3581599316487853E-3</v>
      </c>
      <c r="I1014" s="23">
        <f t="shared" si="20"/>
        <v>-9.8487391253510026E-7</v>
      </c>
      <c r="J1014" s="23">
        <f t="shared" si="20"/>
        <v>8.6214779203031E-4</v>
      </c>
    </row>
    <row r="1015" spans="1:10" x14ac:dyDescent="0.2">
      <c r="A1015" s="2">
        <v>45281</v>
      </c>
      <c r="B1015" s="3">
        <v>3316.091796875</v>
      </c>
      <c r="C1015" s="3">
        <v>9915.599609375</v>
      </c>
      <c r="D1015" s="3">
        <v>6361.1904296875</v>
      </c>
      <c r="E1015">
        <v>5950</v>
      </c>
      <c r="F1015">
        <v>0</v>
      </c>
      <c r="G1015">
        <v>6521</v>
      </c>
      <c r="H1015" s="23">
        <f t="shared" si="20"/>
        <v>-9.1018944698498805E-3</v>
      </c>
      <c r="I1015" s="23">
        <f t="shared" si="20"/>
        <v>0</v>
      </c>
      <c r="J1015" s="23">
        <f t="shared" si="20"/>
        <v>-1.4998520382053515E-3</v>
      </c>
    </row>
    <row r="1016" spans="1:10" x14ac:dyDescent="0.2">
      <c r="A1016" s="2">
        <v>45282</v>
      </c>
      <c r="B1016" s="3">
        <v>3289.990234375</v>
      </c>
      <c r="C1016" s="3">
        <v>9675.7158203125</v>
      </c>
      <c r="D1016" s="3">
        <v>6356.37255859375</v>
      </c>
      <c r="E1016">
        <v>12336</v>
      </c>
      <c r="F1016">
        <v>200</v>
      </c>
      <c r="G1016">
        <v>4771</v>
      </c>
      <c r="H1016" s="23">
        <f t="shared" si="20"/>
        <v>-7.8711821321102438E-3</v>
      </c>
      <c r="I1016" s="23">
        <f t="shared" si="20"/>
        <v>-2.4192565100722208E-2</v>
      </c>
      <c r="J1016" s="23">
        <f t="shared" si="20"/>
        <v>-7.5738513836420829E-4</v>
      </c>
    </row>
    <row r="1017" spans="1:10" x14ac:dyDescent="0.2">
      <c r="A1017" s="2">
        <v>45286</v>
      </c>
      <c r="B1017" s="3">
        <v>3276.7646484375</v>
      </c>
      <c r="C1017" s="3">
        <v>9630.736328125</v>
      </c>
      <c r="D1017" s="3">
        <v>6358.0517578125</v>
      </c>
      <c r="E1017">
        <v>15481</v>
      </c>
      <c r="F1017">
        <v>45</v>
      </c>
      <c r="G1017">
        <v>5879</v>
      </c>
      <c r="H1017" s="23">
        <f t="shared" si="20"/>
        <v>-4.0199468677184491E-3</v>
      </c>
      <c r="I1017" s="23">
        <f t="shared" si="20"/>
        <v>-4.6486991787287879E-3</v>
      </c>
      <c r="J1017" s="23">
        <f t="shared" si="20"/>
        <v>2.6417570764936116E-4</v>
      </c>
    </row>
    <row r="1018" spans="1:10" x14ac:dyDescent="0.2">
      <c r="A1018" s="2">
        <v>45287</v>
      </c>
      <c r="B1018" s="3">
        <v>3264.33837890625</v>
      </c>
      <c r="C1018" s="3">
        <v>9820.880859375</v>
      </c>
      <c r="D1018" s="3">
        <v>6311.90576171875</v>
      </c>
      <c r="E1018">
        <v>3724</v>
      </c>
      <c r="F1018">
        <v>187</v>
      </c>
      <c r="G1018">
        <v>11454</v>
      </c>
      <c r="H1018" s="23">
        <f t="shared" si="20"/>
        <v>-3.7922374245509261E-3</v>
      </c>
      <c r="I1018" s="23">
        <f t="shared" si="20"/>
        <v>1.9743509195108366E-2</v>
      </c>
      <c r="J1018" s="23">
        <f t="shared" si="20"/>
        <v>-7.2578830515256376E-3</v>
      </c>
    </row>
    <row r="1019" spans="1:10" x14ac:dyDescent="0.2">
      <c r="A1019" s="2">
        <v>45288</v>
      </c>
      <c r="B1019" s="3">
        <v>3285.351806640625</v>
      </c>
      <c r="C1019" s="3">
        <v>9861.6337890625</v>
      </c>
      <c r="D1019" s="3">
        <v>6380.72998046875</v>
      </c>
      <c r="E1019">
        <v>10741</v>
      </c>
      <c r="F1019">
        <v>214</v>
      </c>
      <c r="G1019">
        <v>3193</v>
      </c>
      <c r="H1019" s="23">
        <f t="shared" si="20"/>
        <v>6.4372700667802984E-3</v>
      </c>
      <c r="I1019" s="23">
        <f t="shared" si="20"/>
        <v>4.1496206166269367E-3</v>
      </c>
      <c r="J1019" s="23">
        <f t="shared" si="20"/>
        <v>1.0903872989900032E-2</v>
      </c>
    </row>
    <row r="1020" spans="1:10" x14ac:dyDescent="0.2">
      <c r="A1020" s="2">
        <v>45289</v>
      </c>
      <c r="B1020" s="3">
        <v>3263.94873046875</v>
      </c>
      <c r="C1020" s="3">
        <v>9879.6455078125</v>
      </c>
      <c r="D1020" s="3">
        <v>6386.7568359375</v>
      </c>
      <c r="E1020">
        <v>950</v>
      </c>
      <c r="F1020">
        <v>55</v>
      </c>
      <c r="G1020">
        <v>136</v>
      </c>
      <c r="H1020" s="23">
        <f t="shared" si="20"/>
        <v>-6.5146984041749567E-3</v>
      </c>
      <c r="I1020" s="23">
        <f t="shared" si="20"/>
        <v>1.8264436842074794E-3</v>
      </c>
      <c r="J1020" s="23">
        <f t="shared" si="20"/>
        <v>9.4454012114564279E-4</v>
      </c>
    </row>
    <row r="1021" spans="1:10" x14ac:dyDescent="0.2">
      <c r="A1021" s="2">
        <v>45293</v>
      </c>
      <c r="B1021" s="3">
        <v>3145.89697265625</v>
      </c>
      <c r="C1021" s="3">
        <v>10195.4755859375</v>
      </c>
      <c r="D1021" s="3">
        <v>6311.3955078125</v>
      </c>
      <c r="E1021">
        <v>17831</v>
      </c>
      <c r="F1021">
        <v>1103</v>
      </c>
      <c r="G1021">
        <v>2413</v>
      </c>
      <c r="H1021" s="23">
        <f t="shared" si="20"/>
        <v>-3.6168386074969416E-2</v>
      </c>
      <c r="I1021" s="23">
        <f t="shared" si="20"/>
        <v>3.1967754093530143E-2</v>
      </c>
      <c r="J1021" s="23">
        <f t="shared" si="20"/>
        <v>-1.1799623824873207E-2</v>
      </c>
    </row>
    <row r="1022" spans="1:10" x14ac:dyDescent="0.2">
      <c r="A1022" s="2">
        <v>45294</v>
      </c>
      <c r="B1022" s="3">
        <v>3137.27001953125</v>
      </c>
      <c r="C1022" s="3">
        <v>10545.3310546875</v>
      </c>
      <c r="D1022" s="3">
        <v>6281.400390625</v>
      </c>
      <c r="E1022">
        <v>17020</v>
      </c>
      <c r="F1022">
        <v>297</v>
      </c>
      <c r="G1022">
        <v>2364</v>
      </c>
      <c r="H1022" s="23">
        <f t="shared" si="20"/>
        <v>-2.7422872395327369E-3</v>
      </c>
      <c r="I1022" s="23">
        <f t="shared" si="20"/>
        <v>3.4314776765544064E-2</v>
      </c>
      <c r="J1022" s="23">
        <f t="shared" si="20"/>
        <v>-4.7525332789508656E-3</v>
      </c>
    </row>
    <row r="1023" spans="1:10" x14ac:dyDescent="0.2">
      <c r="A1023" s="2">
        <v>45295</v>
      </c>
      <c r="B1023" s="3">
        <v>3096.673095703125</v>
      </c>
      <c r="C1023" s="3">
        <v>10449.3720703125</v>
      </c>
      <c r="D1023" s="3">
        <v>6253.7333984375</v>
      </c>
      <c r="E1023">
        <v>14970</v>
      </c>
      <c r="F1023">
        <v>131</v>
      </c>
      <c r="G1023">
        <v>2757</v>
      </c>
      <c r="H1023" s="23">
        <f t="shared" si="20"/>
        <v>-1.2940207114907731E-2</v>
      </c>
      <c r="I1023" s="23">
        <f t="shared" si="20"/>
        <v>-9.0996654232439189E-3</v>
      </c>
      <c r="J1023" s="23">
        <f t="shared" si="20"/>
        <v>-4.4045898154801977E-3</v>
      </c>
    </row>
    <row r="1024" spans="1:10" x14ac:dyDescent="0.2">
      <c r="A1024" s="2">
        <v>45296</v>
      </c>
      <c r="B1024" s="3">
        <v>3053.037109375</v>
      </c>
      <c r="C1024" s="3">
        <v>10402.59375</v>
      </c>
      <c r="D1024" s="3">
        <v>6196.9033203125</v>
      </c>
      <c r="E1024">
        <v>10347</v>
      </c>
      <c r="F1024">
        <v>300</v>
      </c>
      <c r="G1024">
        <v>3619</v>
      </c>
      <c r="H1024" s="23">
        <f t="shared" si="20"/>
        <v>-1.4091247277174146E-2</v>
      </c>
      <c r="I1024" s="23">
        <f t="shared" si="20"/>
        <v>-4.4766632863424416E-3</v>
      </c>
      <c r="J1024" s="23">
        <f t="shared" si="20"/>
        <v>-9.0873842078396105E-3</v>
      </c>
    </row>
    <row r="1025" spans="1:10" x14ac:dyDescent="0.2">
      <c r="A1025" s="2">
        <v>45299</v>
      </c>
      <c r="B1025" s="3">
        <v>3118.4462890625</v>
      </c>
      <c r="C1025" s="3">
        <v>10599.787109375</v>
      </c>
      <c r="D1025" s="3">
        <v>6288.287109375</v>
      </c>
      <c r="E1025">
        <v>3981</v>
      </c>
      <c r="F1025">
        <v>23</v>
      </c>
      <c r="G1025">
        <v>1697</v>
      </c>
      <c r="H1025" s="23">
        <f t="shared" si="20"/>
        <v>2.1424298933886865E-2</v>
      </c>
      <c r="I1025" s="23">
        <f t="shared" si="20"/>
        <v>1.8956172288762119E-2</v>
      </c>
      <c r="J1025" s="23">
        <f t="shared" si="20"/>
        <v>1.4746686262307573E-2</v>
      </c>
    </row>
    <row r="1026" spans="1:10" x14ac:dyDescent="0.2">
      <c r="A1026" s="2">
        <v>45300</v>
      </c>
      <c r="B1026" s="3">
        <v>3136.929931640625</v>
      </c>
      <c r="C1026" s="3">
        <v>10745.2236328125</v>
      </c>
      <c r="D1026" s="3">
        <v>6364.56787109375</v>
      </c>
      <c r="E1026">
        <v>31557</v>
      </c>
      <c r="F1026">
        <v>1180</v>
      </c>
      <c r="G1026">
        <v>9774</v>
      </c>
      <c r="H1026" s="23">
        <f t="shared" si="20"/>
        <v>5.9271960665006063E-3</v>
      </c>
      <c r="I1026" s="23">
        <f t="shared" si="20"/>
        <v>1.37207023062631E-2</v>
      </c>
      <c r="J1026" s="23">
        <f t="shared" si="20"/>
        <v>1.2130610513159557E-2</v>
      </c>
    </row>
    <row r="1027" spans="1:10" x14ac:dyDescent="0.2">
      <c r="A1027" s="2">
        <v>45301</v>
      </c>
      <c r="B1027" s="3">
        <v>3152.704833984375</v>
      </c>
      <c r="C1027" s="3">
        <v>10715.2353515625</v>
      </c>
      <c r="D1027" s="3">
        <v>6488.4453125</v>
      </c>
      <c r="E1027">
        <v>12485</v>
      </c>
      <c r="F1027">
        <v>82</v>
      </c>
      <c r="G1027">
        <v>6398</v>
      </c>
      <c r="H1027" s="23">
        <f t="shared" si="20"/>
        <v>5.0287710237442163E-3</v>
      </c>
      <c r="I1027" s="23">
        <f t="shared" si="20"/>
        <v>-2.7908475686281298E-3</v>
      </c>
      <c r="J1027" s="23">
        <f t="shared" si="20"/>
        <v>1.946360600047492E-2</v>
      </c>
    </row>
    <row r="1028" spans="1:10" x14ac:dyDescent="0.2">
      <c r="A1028" s="2">
        <v>45302</v>
      </c>
      <c r="B1028" s="3">
        <v>3136.85009765625</v>
      </c>
      <c r="C1028" s="3">
        <v>10715.2353515625</v>
      </c>
      <c r="D1028" s="3">
        <v>6499.169921875</v>
      </c>
      <c r="E1028">
        <v>3306</v>
      </c>
      <c r="F1028">
        <v>0</v>
      </c>
      <c r="G1028">
        <v>4419</v>
      </c>
      <c r="H1028" s="23">
        <f t="shared" si="20"/>
        <v>-5.0289313979602346E-3</v>
      </c>
      <c r="I1028" s="23">
        <f t="shared" si="20"/>
        <v>0</v>
      </c>
      <c r="J1028" s="23">
        <f t="shared" si="20"/>
        <v>1.6528781331237585E-3</v>
      </c>
    </row>
    <row r="1029" spans="1:10" x14ac:dyDescent="0.2">
      <c r="A1029" s="2">
        <v>45303</v>
      </c>
      <c r="B1029" s="3">
        <v>3135.660400390625</v>
      </c>
      <c r="C1029" s="3">
        <v>10715.2353515625</v>
      </c>
      <c r="D1029" s="3">
        <v>6521.69873046875</v>
      </c>
      <c r="E1029">
        <v>7000</v>
      </c>
      <c r="F1029">
        <v>0</v>
      </c>
      <c r="G1029">
        <v>3509</v>
      </c>
      <c r="H1029" s="23">
        <f t="shared" si="20"/>
        <v>-3.7926494049367321E-4</v>
      </c>
      <c r="I1029" s="23">
        <f t="shared" si="20"/>
        <v>0</v>
      </c>
      <c r="J1029" s="23">
        <f t="shared" si="20"/>
        <v>3.4664132288528826E-3</v>
      </c>
    </row>
    <row r="1030" spans="1:10" x14ac:dyDescent="0.2">
      <c r="A1030" s="2">
        <v>45306</v>
      </c>
      <c r="B1030" s="3">
        <v>3128.982666015625</v>
      </c>
      <c r="C1030" s="3">
        <v>10715.2353515625</v>
      </c>
      <c r="D1030" s="3">
        <v>6566.17626953125</v>
      </c>
      <c r="E1030">
        <v>488</v>
      </c>
      <c r="F1030">
        <v>0</v>
      </c>
      <c r="G1030">
        <v>83</v>
      </c>
      <c r="H1030" s="23">
        <f t="shared" si="20"/>
        <v>-2.1296102008265816E-3</v>
      </c>
      <c r="I1030" s="23">
        <f t="shared" si="20"/>
        <v>0</v>
      </c>
      <c r="J1030" s="23">
        <f t="shared" si="20"/>
        <v>6.8199315700838703E-3</v>
      </c>
    </row>
    <row r="1031" spans="1:10" x14ac:dyDescent="0.2">
      <c r="A1031" s="2">
        <v>45307</v>
      </c>
      <c r="B1031" s="3">
        <v>3157.9130859375</v>
      </c>
      <c r="C1031" s="3">
        <v>10945.154296875</v>
      </c>
      <c r="D1031" s="3">
        <v>6692.49169921875</v>
      </c>
      <c r="E1031">
        <v>28340</v>
      </c>
      <c r="F1031">
        <v>286</v>
      </c>
      <c r="G1031">
        <v>13434</v>
      </c>
      <c r="H1031" s="23">
        <f t="shared" si="20"/>
        <v>9.245950844053219E-3</v>
      </c>
      <c r="I1031" s="23">
        <f t="shared" si="20"/>
        <v>2.1457199750537725E-2</v>
      </c>
      <c r="J1031" s="23">
        <f t="shared" si="20"/>
        <v>1.9237288872922198E-2</v>
      </c>
    </row>
    <row r="1032" spans="1:10" x14ac:dyDescent="0.2">
      <c r="A1032" s="2">
        <v>45308</v>
      </c>
      <c r="B1032" s="3">
        <v>3148.816162109375</v>
      </c>
      <c r="C1032" s="3">
        <v>10830.2041015625</v>
      </c>
      <c r="D1032" s="3">
        <v>6696.6103515625</v>
      </c>
      <c r="E1032">
        <v>19352</v>
      </c>
      <c r="F1032">
        <v>371</v>
      </c>
      <c r="G1032">
        <v>8185</v>
      </c>
      <c r="H1032" s="23">
        <f t="shared" si="20"/>
        <v>-2.880675807271138E-3</v>
      </c>
      <c r="I1032" s="23">
        <f t="shared" si="20"/>
        <v>-1.0502382350637163E-2</v>
      </c>
      <c r="J1032" s="23">
        <f t="shared" si="20"/>
        <v>6.1541388900510086E-4</v>
      </c>
    </row>
    <row r="1033" spans="1:10" x14ac:dyDescent="0.2">
      <c r="A1033" s="2">
        <v>45309</v>
      </c>
      <c r="B1033" s="3">
        <v>3243.35498046875</v>
      </c>
      <c r="C1033" s="3">
        <v>10830.2041015625</v>
      </c>
      <c r="D1033" s="3">
        <v>6748.583984375</v>
      </c>
      <c r="E1033">
        <v>27510</v>
      </c>
      <c r="F1033">
        <v>0</v>
      </c>
      <c r="G1033">
        <v>4943</v>
      </c>
      <c r="H1033" s="23">
        <f t="shared" si="20"/>
        <v>3.0023606807214831E-2</v>
      </c>
      <c r="I1033" s="23">
        <f t="shared" si="20"/>
        <v>0</v>
      </c>
      <c r="J1033" s="23">
        <f t="shared" si="20"/>
        <v>7.7611851494947537E-3</v>
      </c>
    </row>
    <row r="1034" spans="1:10" x14ac:dyDescent="0.2">
      <c r="A1034" s="2">
        <v>45310</v>
      </c>
      <c r="B1034" s="3">
        <v>3276.544677734375</v>
      </c>
      <c r="C1034" s="3">
        <v>10830.2041015625</v>
      </c>
      <c r="D1034" s="3">
        <v>6798.80810546875</v>
      </c>
      <c r="E1034">
        <v>8583</v>
      </c>
      <c r="F1034">
        <v>0</v>
      </c>
      <c r="G1034">
        <v>7120</v>
      </c>
      <c r="H1034" s="23">
        <f t="shared" si="20"/>
        <v>1.0233137434998874E-2</v>
      </c>
      <c r="I1034" s="23">
        <f t="shared" si="20"/>
        <v>0</v>
      </c>
      <c r="J1034" s="23">
        <f t="shared" si="20"/>
        <v>7.4421717518866615E-3</v>
      </c>
    </row>
    <row r="1035" spans="1:10" x14ac:dyDescent="0.2">
      <c r="A1035" s="2">
        <v>45313</v>
      </c>
      <c r="B1035" s="3">
        <v>3326.25830078125</v>
      </c>
      <c r="C1035" s="3">
        <v>10842.19921875</v>
      </c>
      <c r="D1035" s="3">
        <v>6821.46728515625</v>
      </c>
      <c r="E1035">
        <v>12144</v>
      </c>
      <c r="F1035">
        <v>26</v>
      </c>
      <c r="G1035">
        <v>1165</v>
      </c>
      <c r="H1035" s="23">
        <f t="shared" si="20"/>
        <v>1.5172575971480473E-2</v>
      </c>
      <c r="I1035" s="23">
        <f t="shared" si="20"/>
        <v>1.1075615080762269E-3</v>
      </c>
      <c r="J1035" s="23">
        <f t="shared" si="20"/>
        <v>3.3328164784167669E-3</v>
      </c>
    </row>
    <row r="1036" spans="1:10" x14ac:dyDescent="0.2">
      <c r="A1036" s="2">
        <v>45314</v>
      </c>
      <c r="B1036" s="3">
        <v>3369.7646484375</v>
      </c>
      <c r="C1036" s="3">
        <v>10683.2783203125</v>
      </c>
      <c r="D1036" s="3">
        <v>6904.625</v>
      </c>
      <c r="E1036">
        <v>21043</v>
      </c>
      <c r="F1036">
        <v>5</v>
      </c>
      <c r="G1036">
        <v>25835</v>
      </c>
      <c r="H1036" s="23">
        <f t="shared" si="20"/>
        <v>1.3079666015724412E-2</v>
      </c>
      <c r="I1036" s="23">
        <f t="shared" si="20"/>
        <v>-1.4657625748350944E-2</v>
      </c>
      <c r="J1036" s="23">
        <f t="shared" si="20"/>
        <v>1.2190590582279004E-2</v>
      </c>
    </row>
    <row r="1037" spans="1:10" x14ac:dyDescent="0.2">
      <c r="A1037" s="2">
        <v>45315</v>
      </c>
      <c r="B1037" s="3">
        <v>3349.0009765625</v>
      </c>
      <c r="C1037" s="3">
        <v>10940.1552734375</v>
      </c>
      <c r="D1037" s="3">
        <v>6936.61865234375</v>
      </c>
      <c r="E1037">
        <v>3323</v>
      </c>
      <c r="F1037">
        <v>29</v>
      </c>
      <c r="G1037">
        <v>1858</v>
      </c>
      <c r="H1037" s="23">
        <f t="shared" si="20"/>
        <v>-6.1617572861142333E-3</v>
      </c>
      <c r="I1037" s="23">
        <f t="shared" si="20"/>
        <v>2.404476841500891E-2</v>
      </c>
      <c r="J1037" s="23">
        <f t="shared" si="20"/>
        <v>4.6336553170882588E-3</v>
      </c>
    </row>
    <row r="1038" spans="1:10" x14ac:dyDescent="0.2">
      <c r="A1038" s="2">
        <v>45316</v>
      </c>
      <c r="B1038" s="3">
        <v>3337.86474609375</v>
      </c>
      <c r="C1038" s="3">
        <v>10797.21875</v>
      </c>
      <c r="D1038" s="3">
        <v>6944.6142578125</v>
      </c>
      <c r="E1038">
        <v>7514</v>
      </c>
      <c r="F1038">
        <v>23</v>
      </c>
      <c r="G1038">
        <v>8376</v>
      </c>
      <c r="H1038" s="23">
        <f t="shared" si="20"/>
        <v>-3.3252395405929391E-3</v>
      </c>
      <c r="I1038" s="23">
        <f t="shared" si="20"/>
        <v>-1.3065310305471423E-2</v>
      </c>
      <c r="J1038" s="23">
        <f t="shared" si="20"/>
        <v>1.1526661431862095E-3</v>
      </c>
    </row>
    <row r="1039" spans="1:10" x14ac:dyDescent="0.2">
      <c r="A1039" s="2">
        <v>45317</v>
      </c>
      <c r="B1039" s="3">
        <v>3293.369384765625</v>
      </c>
      <c r="C1039" s="3">
        <v>10797.21875</v>
      </c>
      <c r="D1039" s="3">
        <v>6924.13525390625</v>
      </c>
      <c r="E1039">
        <v>8238</v>
      </c>
      <c r="F1039">
        <v>0</v>
      </c>
      <c r="G1039">
        <v>4969</v>
      </c>
      <c r="H1039" s="23">
        <f t="shared" ref="H1039:J1102" si="21">B1039/B1038-1</f>
        <v>-1.3330486617289417E-2</v>
      </c>
      <c r="I1039" s="23">
        <f t="shared" si="21"/>
        <v>0</v>
      </c>
      <c r="J1039" s="23">
        <f t="shared" si="21"/>
        <v>-2.9489044525707886E-3</v>
      </c>
    </row>
    <row r="1040" spans="1:10" x14ac:dyDescent="0.2">
      <c r="A1040" s="2">
        <v>45320</v>
      </c>
      <c r="B1040" s="3">
        <v>3299.406982421875</v>
      </c>
      <c r="C1040" s="3">
        <v>11080.09375</v>
      </c>
      <c r="D1040" s="3">
        <v>7045.09375</v>
      </c>
      <c r="E1040">
        <v>2067</v>
      </c>
      <c r="F1040">
        <v>779</v>
      </c>
      <c r="G1040">
        <v>5143</v>
      </c>
      <c r="H1040" s="23">
        <f t="shared" si="21"/>
        <v>1.833258572262908E-3</v>
      </c>
      <c r="I1040" s="23">
        <f t="shared" si="21"/>
        <v>2.6198876446770214E-2</v>
      </c>
      <c r="J1040" s="23">
        <f t="shared" si="21"/>
        <v>1.7469112265753539E-2</v>
      </c>
    </row>
    <row r="1041" spans="1:10" x14ac:dyDescent="0.2">
      <c r="A1041" s="2">
        <v>45321</v>
      </c>
      <c r="B1041" s="3">
        <v>3225.1611328125</v>
      </c>
      <c r="C1041" s="3">
        <v>11037.11328125</v>
      </c>
      <c r="D1041" s="3">
        <v>7011.72119140625</v>
      </c>
      <c r="E1041">
        <v>14014</v>
      </c>
      <c r="F1041">
        <v>41</v>
      </c>
      <c r="G1041">
        <v>8925</v>
      </c>
      <c r="H1041" s="23">
        <f t="shared" si="21"/>
        <v>-2.2502786108210326E-2</v>
      </c>
      <c r="I1041" s="23">
        <f t="shared" si="21"/>
        <v>-3.8790708562370657E-3</v>
      </c>
      <c r="J1041" s="23">
        <f t="shared" si="21"/>
        <v>-4.736992831890996E-3</v>
      </c>
    </row>
    <row r="1042" spans="1:10" x14ac:dyDescent="0.2">
      <c r="A1042" s="2">
        <v>45322</v>
      </c>
      <c r="B1042" s="3">
        <v>3185.2041015625</v>
      </c>
      <c r="C1042" s="3">
        <v>11049.8486328125</v>
      </c>
      <c r="D1042" s="3">
        <v>6848.98291015625</v>
      </c>
      <c r="E1042">
        <v>7183</v>
      </c>
      <c r="F1042">
        <v>244</v>
      </c>
      <c r="G1042">
        <v>5351</v>
      </c>
      <c r="H1042" s="23">
        <f t="shared" si="21"/>
        <v>-1.2389158124064159E-2</v>
      </c>
      <c r="I1042" s="23">
        <f t="shared" si="21"/>
        <v>1.1538661639121095E-3</v>
      </c>
      <c r="J1042" s="23">
        <f t="shared" si="21"/>
        <v>-2.320946267079993E-2</v>
      </c>
    </row>
    <row r="1043" spans="1:10" x14ac:dyDescent="0.2">
      <c r="A1043" s="2">
        <v>45323</v>
      </c>
      <c r="B1043" s="3">
        <v>3190.11279296875</v>
      </c>
      <c r="C1043" s="3">
        <v>11036.11328125</v>
      </c>
      <c r="D1043" s="3">
        <v>6892.2314453125</v>
      </c>
      <c r="E1043">
        <v>7682</v>
      </c>
      <c r="F1043">
        <v>10</v>
      </c>
      <c r="G1043">
        <v>3535</v>
      </c>
      <c r="H1043" s="23">
        <f t="shared" si="21"/>
        <v>1.5410916380027562E-3</v>
      </c>
      <c r="I1043" s="23">
        <f t="shared" si="21"/>
        <v>-1.2430352685296464E-3</v>
      </c>
      <c r="J1043" s="23">
        <f t="shared" si="21"/>
        <v>6.3145923597089926E-3</v>
      </c>
    </row>
    <row r="1044" spans="1:10" x14ac:dyDescent="0.2">
      <c r="A1044" s="2">
        <v>45324</v>
      </c>
      <c r="B1044" s="3">
        <v>3194.2412109375</v>
      </c>
      <c r="C1044" s="3">
        <v>11504.9052734375</v>
      </c>
      <c r="D1044" s="3">
        <v>7038.94677734375</v>
      </c>
      <c r="E1044">
        <v>11101</v>
      </c>
      <c r="F1044">
        <v>61</v>
      </c>
      <c r="G1044">
        <v>2743</v>
      </c>
      <c r="H1044" s="23">
        <f t="shared" si="21"/>
        <v>1.2941291536303634E-3</v>
      </c>
      <c r="I1044" s="23">
        <f t="shared" si="21"/>
        <v>4.2477997483404195E-2</v>
      </c>
      <c r="J1044" s="23">
        <f t="shared" si="21"/>
        <v>2.1287058218428356E-2</v>
      </c>
    </row>
    <row r="1045" spans="1:10" x14ac:dyDescent="0.2">
      <c r="A1045" s="2">
        <v>45328</v>
      </c>
      <c r="B1045" s="3">
        <v>3219.9033203125</v>
      </c>
      <c r="C1045" s="3">
        <v>11993.6884765625</v>
      </c>
      <c r="D1045" s="3">
        <v>6916.4892578125</v>
      </c>
      <c r="E1045">
        <v>11977</v>
      </c>
      <c r="F1045">
        <v>1188</v>
      </c>
      <c r="G1045">
        <v>2345</v>
      </c>
      <c r="H1045" s="23">
        <f t="shared" si="21"/>
        <v>8.0338671003084006E-3</v>
      </c>
      <c r="I1045" s="23">
        <f t="shared" si="21"/>
        <v>4.2484765542007752E-2</v>
      </c>
      <c r="J1045" s="23">
        <f t="shared" si="21"/>
        <v>-1.7397136731507001E-2</v>
      </c>
    </row>
    <row r="1046" spans="1:10" x14ac:dyDescent="0.2">
      <c r="A1046" s="2">
        <v>45329</v>
      </c>
      <c r="B1046" s="3">
        <v>3227.41064453125</v>
      </c>
      <c r="C1046" s="3">
        <v>12394.5107421875</v>
      </c>
      <c r="D1046" s="3">
        <v>7044.42431640625</v>
      </c>
      <c r="E1046">
        <v>8961</v>
      </c>
      <c r="F1046">
        <v>117</v>
      </c>
      <c r="G1046">
        <v>2946</v>
      </c>
      <c r="H1046" s="23">
        <f t="shared" si="21"/>
        <v>2.3315371524947892E-3</v>
      </c>
      <c r="I1046" s="23">
        <f t="shared" si="21"/>
        <v>3.341943276317938E-2</v>
      </c>
      <c r="J1046" s="23">
        <f t="shared" si="21"/>
        <v>1.8497109418516233E-2</v>
      </c>
    </row>
    <row r="1047" spans="1:10" x14ac:dyDescent="0.2">
      <c r="A1047" s="2">
        <v>45330</v>
      </c>
      <c r="B1047" s="3">
        <v>3228.76025390625</v>
      </c>
      <c r="C1047" s="3">
        <v>12596.171875</v>
      </c>
      <c r="D1047" s="3">
        <v>7095.09814453125</v>
      </c>
      <c r="E1047">
        <v>4343</v>
      </c>
      <c r="F1047">
        <v>314</v>
      </c>
      <c r="G1047">
        <v>4424</v>
      </c>
      <c r="H1047" s="23">
        <f t="shared" si="21"/>
        <v>4.1817094991825066E-4</v>
      </c>
      <c r="I1047" s="23">
        <f t="shared" si="21"/>
        <v>1.6270197106377227E-2</v>
      </c>
      <c r="J1047" s="23">
        <f t="shared" si="21"/>
        <v>7.1934661867232297E-3</v>
      </c>
    </row>
    <row r="1048" spans="1:10" x14ac:dyDescent="0.2">
      <c r="A1048" s="2">
        <v>45331</v>
      </c>
      <c r="B1048" s="3">
        <v>3224.01171875</v>
      </c>
      <c r="C1048" s="3">
        <v>12744.34765625</v>
      </c>
      <c r="D1048" s="3">
        <v>7178.59619140625</v>
      </c>
      <c r="E1048">
        <v>2938</v>
      </c>
      <c r="F1048">
        <v>970</v>
      </c>
      <c r="G1048">
        <v>2024</v>
      </c>
      <c r="H1048" s="23">
        <f t="shared" si="21"/>
        <v>-1.4706992104802641E-3</v>
      </c>
      <c r="I1048" s="23">
        <f t="shared" si="21"/>
        <v>1.1763556636130712E-2</v>
      </c>
      <c r="J1048" s="23">
        <f t="shared" si="21"/>
        <v>1.1768413230387686E-2</v>
      </c>
    </row>
    <row r="1049" spans="1:10" x14ac:dyDescent="0.2">
      <c r="A1049" s="2">
        <v>45334</v>
      </c>
      <c r="B1049" s="3">
        <v>3194.198974609375</v>
      </c>
      <c r="C1049" s="3">
        <v>12496.1982421875</v>
      </c>
      <c r="D1049" s="3">
        <v>7094.3095703125</v>
      </c>
      <c r="E1049">
        <v>4792</v>
      </c>
      <c r="F1049">
        <v>1438</v>
      </c>
      <c r="G1049">
        <v>4291</v>
      </c>
      <c r="H1049" s="23">
        <f t="shared" si="21"/>
        <v>-9.2470954640896386E-3</v>
      </c>
      <c r="I1049" s="23">
        <f t="shared" si="21"/>
        <v>-1.9471331193700148E-2</v>
      </c>
      <c r="J1049" s="23">
        <f t="shared" si="21"/>
        <v>-1.1741379351390857E-2</v>
      </c>
    </row>
    <row r="1050" spans="1:10" x14ac:dyDescent="0.2">
      <c r="A1050" s="2">
        <v>45335</v>
      </c>
      <c r="B1050" s="3">
        <v>3180.1123046875</v>
      </c>
      <c r="C1050" s="3">
        <v>12731.4619140625</v>
      </c>
      <c r="D1050" s="3">
        <v>6983.8447265625</v>
      </c>
      <c r="E1050">
        <v>9344</v>
      </c>
      <c r="F1050">
        <v>5</v>
      </c>
      <c r="G1050">
        <v>2682</v>
      </c>
      <c r="H1050" s="23">
        <f t="shared" si="21"/>
        <v>-4.410079031973213E-3</v>
      </c>
      <c r="I1050" s="23">
        <f t="shared" si="21"/>
        <v>1.8826819750725754E-2</v>
      </c>
      <c r="J1050" s="23">
        <f t="shared" si="21"/>
        <v>-1.5570908297019015E-2</v>
      </c>
    </row>
    <row r="1051" spans="1:10" x14ac:dyDescent="0.2">
      <c r="A1051" s="2">
        <v>45336</v>
      </c>
      <c r="B1051" s="3">
        <v>3142.212158203125</v>
      </c>
      <c r="C1051" s="3">
        <v>12866.53515625</v>
      </c>
      <c r="D1051" s="3">
        <v>6972.458984375</v>
      </c>
      <c r="E1051">
        <v>10560</v>
      </c>
      <c r="F1051">
        <v>3167</v>
      </c>
      <c r="G1051">
        <v>23691</v>
      </c>
      <c r="H1051" s="23">
        <f t="shared" si="21"/>
        <v>-1.1917864167410031E-2</v>
      </c>
      <c r="I1051" s="23">
        <f t="shared" si="21"/>
        <v>1.0609405510478398E-2</v>
      </c>
      <c r="J1051" s="23">
        <f t="shared" si="21"/>
        <v>-1.6302971548315393E-3</v>
      </c>
    </row>
    <row r="1052" spans="1:10" x14ac:dyDescent="0.2">
      <c r="A1052" s="2">
        <v>45337</v>
      </c>
      <c r="B1052" s="3">
        <v>3130.61474609375</v>
      </c>
      <c r="C1052" s="3">
        <v>12925.595703125</v>
      </c>
      <c r="D1052" s="3">
        <v>6927.00732421875</v>
      </c>
      <c r="E1052">
        <v>13141</v>
      </c>
      <c r="F1052">
        <v>281</v>
      </c>
      <c r="G1052">
        <v>2567</v>
      </c>
      <c r="H1052" s="23">
        <f t="shared" si="21"/>
        <v>-3.6908431148096055E-3</v>
      </c>
      <c r="I1052" s="23">
        <f t="shared" si="21"/>
        <v>4.5902448606227608E-3</v>
      </c>
      <c r="J1052" s="23">
        <f t="shared" si="21"/>
        <v>-6.5187418467581582E-3</v>
      </c>
    </row>
    <row r="1053" spans="1:10" x14ac:dyDescent="0.2">
      <c r="A1053" s="2">
        <v>45338</v>
      </c>
      <c r="B1053" s="3">
        <v>3100.0927734375</v>
      </c>
      <c r="C1053" s="3">
        <v>13365.4453125</v>
      </c>
      <c r="D1053" s="3">
        <v>6887.71337890625</v>
      </c>
      <c r="E1053">
        <v>4191</v>
      </c>
      <c r="F1053">
        <v>38</v>
      </c>
      <c r="G1053">
        <v>1234</v>
      </c>
      <c r="H1053" s="23">
        <f t="shared" si="21"/>
        <v>-9.7495141151858755E-3</v>
      </c>
      <c r="I1053" s="23">
        <f t="shared" si="21"/>
        <v>3.4029349167145728E-2</v>
      </c>
      <c r="J1053" s="23">
        <f t="shared" si="21"/>
        <v>-5.6725716421747174E-3</v>
      </c>
    </row>
    <row r="1054" spans="1:10" x14ac:dyDescent="0.2">
      <c r="A1054" s="2">
        <v>45341</v>
      </c>
      <c r="B1054" s="3">
        <v>3122.716796875</v>
      </c>
      <c r="C1054" s="3">
        <v>13785.3037109375</v>
      </c>
      <c r="D1054" s="3">
        <v>6887.71337890625</v>
      </c>
      <c r="E1054">
        <v>183</v>
      </c>
      <c r="F1054">
        <v>26</v>
      </c>
      <c r="G1054">
        <v>0</v>
      </c>
      <c r="H1054" s="23">
        <f t="shared" si="21"/>
        <v>7.2978536743639744E-3</v>
      </c>
      <c r="I1054" s="23">
        <f t="shared" si="21"/>
        <v>3.1413723121131554E-2</v>
      </c>
      <c r="J1054" s="23">
        <f t="shared" si="21"/>
        <v>0</v>
      </c>
    </row>
    <row r="1055" spans="1:10" x14ac:dyDescent="0.2">
      <c r="A1055" s="2">
        <v>45342</v>
      </c>
      <c r="B1055" s="3">
        <v>3094.36376953125</v>
      </c>
      <c r="C1055" s="3">
        <v>12881.361328125</v>
      </c>
      <c r="D1055" s="3">
        <v>6846.99951171875</v>
      </c>
      <c r="E1055">
        <v>10352</v>
      </c>
      <c r="F1055">
        <v>287</v>
      </c>
      <c r="G1055">
        <v>9728</v>
      </c>
      <c r="H1055" s="23">
        <f t="shared" si="21"/>
        <v>-9.0796025346018272E-3</v>
      </c>
      <c r="I1055" s="23">
        <f t="shared" si="21"/>
        <v>-6.5572902981839709E-2</v>
      </c>
      <c r="J1055" s="23">
        <f t="shared" si="21"/>
        <v>-5.911086154105516E-3</v>
      </c>
    </row>
    <row r="1056" spans="1:10" x14ac:dyDescent="0.2">
      <c r="A1056" s="2">
        <v>45343</v>
      </c>
      <c r="B1056" s="3">
        <v>3102.572021484375</v>
      </c>
      <c r="C1056" s="3">
        <v>12595.2490234375</v>
      </c>
      <c r="D1056" s="3">
        <v>6821.57958984375</v>
      </c>
      <c r="E1056">
        <v>4546</v>
      </c>
      <c r="F1056">
        <v>127</v>
      </c>
      <c r="G1056">
        <v>2323</v>
      </c>
      <c r="H1056" s="23">
        <f t="shared" si="21"/>
        <v>2.6526460896252324E-3</v>
      </c>
      <c r="I1056" s="23">
        <f t="shared" si="21"/>
        <v>-2.2211340664965773E-2</v>
      </c>
      <c r="J1056" s="23">
        <f t="shared" si="21"/>
        <v>-3.7125637049474358E-3</v>
      </c>
    </row>
    <row r="1057" spans="1:10" x14ac:dyDescent="0.2">
      <c r="A1057" s="2">
        <v>45344</v>
      </c>
      <c r="B1057" s="3">
        <v>3155.12841796875</v>
      </c>
      <c r="C1057" s="3">
        <v>13217.3173828125</v>
      </c>
      <c r="D1057" s="3">
        <v>7037.193359375</v>
      </c>
      <c r="E1057">
        <v>8173</v>
      </c>
      <c r="F1057">
        <v>66</v>
      </c>
      <c r="G1057">
        <v>2945</v>
      </c>
      <c r="H1057" s="23">
        <f t="shared" si="21"/>
        <v>1.6939621746227873E-2</v>
      </c>
      <c r="I1057" s="23">
        <f t="shared" si="21"/>
        <v>4.9389127457300841E-2</v>
      </c>
      <c r="J1057" s="23">
        <f t="shared" si="21"/>
        <v>3.1607601537371854E-2</v>
      </c>
    </row>
    <row r="1058" spans="1:10" x14ac:dyDescent="0.2">
      <c r="A1058" s="2">
        <v>45345</v>
      </c>
      <c r="B1058" s="3">
        <v>3123.316650390625</v>
      </c>
      <c r="C1058" s="3">
        <v>13118.08984375</v>
      </c>
      <c r="D1058" s="3">
        <v>7008.29443359375</v>
      </c>
      <c r="E1058">
        <v>4394</v>
      </c>
      <c r="F1058">
        <v>206</v>
      </c>
      <c r="G1058">
        <v>1762</v>
      </c>
      <c r="H1058" s="23">
        <f t="shared" si="21"/>
        <v>-1.0082558731034252E-2</v>
      </c>
      <c r="I1058" s="23">
        <f t="shared" si="21"/>
        <v>-7.5073886923175959E-3</v>
      </c>
      <c r="J1058" s="23">
        <f t="shared" si="21"/>
        <v>-4.1065982282199043E-3</v>
      </c>
    </row>
    <row r="1059" spans="1:10" x14ac:dyDescent="0.2">
      <c r="A1059" s="2">
        <v>45348</v>
      </c>
      <c r="B1059" s="3">
        <v>3099.22265625</v>
      </c>
      <c r="C1059" s="3">
        <v>13260.48046875</v>
      </c>
      <c r="D1059" s="3">
        <v>6961.67431640625</v>
      </c>
      <c r="E1059">
        <v>4777</v>
      </c>
      <c r="F1059">
        <v>621</v>
      </c>
      <c r="G1059">
        <v>539</v>
      </c>
      <c r="H1059" s="23">
        <f t="shared" si="21"/>
        <v>-7.7142335656590344E-3</v>
      </c>
      <c r="I1059" s="23">
        <f t="shared" si="21"/>
        <v>1.0854524301633806E-2</v>
      </c>
      <c r="J1059" s="23">
        <f t="shared" si="21"/>
        <v>-6.6521344999476151E-3</v>
      </c>
    </row>
    <row r="1060" spans="1:10" x14ac:dyDescent="0.2">
      <c r="A1060" s="2">
        <v>45349</v>
      </c>
      <c r="B1060" s="3">
        <v>3116.978271484375</v>
      </c>
      <c r="C1060" s="3">
        <v>13068.546875</v>
      </c>
      <c r="D1060" s="3">
        <v>6953.56640625</v>
      </c>
      <c r="E1060">
        <v>20692</v>
      </c>
      <c r="F1060">
        <v>19</v>
      </c>
      <c r="G1060">
        <v>2728</v>
      </c>
      <c r="H1060" s="23">
        <f t="shared" si="21"/>
        <v>5.7290544125858656E-3</v>
      </c>
      <c r="I1060" s="23">
        <f t="shared" si="21"/>
        <v>-1.447410553503814E-2</v>
      </c>
      <c r="J1060" s="23">
        <f t="shared" si="21"/>
        <v>-1.1646494489324644E-3</v>
      </c>
    </row>
    <row r="1061" spans="1:10" x14ac:dyDescent="0.2">
      <c r="A1061" s="2">
        <v>45350</v>
      </c>
      <c r="B1061" s="3">
        <v>3095.1435546875</v>
      </c>
      <c r="C1061" s="3">
        <v>13068.546875</v>
      </c>
      <c r="D1061" s="3">
        <v>6952.64697265625</v>
      </c>
      <c r="E1061">
        <v>31433</v>
      </c>
      <c r="F1061">
        <v>0</v>
      </c>
      <c r="G1061">
        <v>2440</v>
      </c>
      <c r="H1061" s="23">
        <f t="shared" si="21"/>
        <v>-7.0050911155299378E-3</v>
      </c>
      <c r="I1061" s="23">
        <f t="shared" si="21"/>
        <v>0</v>
      </c>
      <c r="J1061" s="23">
        <f t="shared" si="21"/>
        <v>-1.3222475202412376E-4</v>
      </c>
    </row>
    <row r="1062" spans="1:10" x14ac:dyDescent="0.2">
      <c r="A1062" s="2">
        <v>45351</v>
      </c>
      <c r="B1062" s="3">
        <v>3077.9482421875</v>
      </c>
      <c r="C1062" s="3">
        <v>12801.197265625</v>
      </c>
      <c r="D1062" s="3">
        <v>7012.0634765625</v>
      </c>
      <c r="E1062">
        <v>22811</v>
      </c>
      <c r="F1062">
        <v>37</v>
      </c>
      <c r="G1062">
        <v>1602</v>
      </c>
      <c r="H1062" s="23">
        <f t="shared" si="21"/>
        <v>-5.5555783427099215E-3</v>
      </c>
      <c r="I1062" s="23">
        <f t="shared" si="21"/>
        <v>-2.0457485589804758E-2</v>
      </c>
      <c r="J1062" s="23">
        <f t="shared" si="21"/>
        <v>8.5458824732402849E-3</v>
      </c>
    </row>
    <row r="1063" spans="1:10" x14ac:dyDescent="0.2">
      <c r="A1063" s="2">
        <v>45352</v>
      </c>
      <c r="B1063" s="3">
        <v>3058.122802734375</v>
      </c>
      <c r="C1063" s="3">
        <v>13195.50390625</v>
      </c>
      <c r="D1063" s="3">
        <v>7064.1923828125</v>
      </c>
      <c r="E1063">
        <v>18401</v>
      </c>
      <c r="F1063">
        <v>422</v>
      </c>
      <c r="G1063">
        <v>607</v>
      </c>
      <c r="H1063" s="23">
        <f t="shared" si="21"/>
        <v>-6.4411217776148E-3</v>
      </c>
      <c r="I1063" s="23">
        <f t="shared" si="21"/>
        <v>3.0802325160930843E-2</v>
      </c>
      <c r="J1063" s="23">
        <f t="shared" si="21"/>
        <v>7.4341748936299634E-3</v>
      </c>
    </row>
    <row r="1064" spans="1:10" x14ac:dyDescent="0.2">
      <c r="A1064" s="2">
        <v>45355</v>
      </c>
      <c r="B1064" s="3">
        <v>2969.945068359375</v>
      </c>
      <c r="C1064" s="3">
        <v>13733.810546875</v>
      </c>
      <c r="D1064" s="3">
        <v>7025.8681640625</v>
      </c>
      <c r="E1064">
        <v>44652</v>
      </c>
      <c r="F1064">
        <v>51</v>
      </c>
      <c r="G1064">
        <v>1249</v>
      </c>
      <c r="H1064" s="23">
        <f t="shared" si="21"/>
        <v>-2.8833941624632375E-2</v>
      </c>
      <c r="I1064" s="23">
        <f t="shared" si="21"/>
        <v>4.0794701320199911E-2</v>
      </c>
      <c r="J1064" s="23">
        <f t="shared" si="21"/>
        <v>-5.4251380303917962E-3</v>
      </c>
    </row>
    <row r="1065" spans="1:10" x14ac:dyDescent="0.2">
      <c r="A1065" s="2">
        <v>45356</v>
      </c>
      <c r="B1065" s="3">
        <v>2882.9267578125</v>
      </c>
      <c r="C1065" s="3">
        <v>13164.9345703125</v>
      </c>
      <c r="D1065" s="3">
        <v>6809.9140625</v>
      </c>
      <c r="E1065">
        <v>185609</v>
      </c>
      <c r="F1065">
        <v>99</v>
      </c>
      <c r="G1065">
        <v>3515</v>
      </c>
      <c r="H1065" s="23">
        <f t="shared" si="21"/>
        <v>-2.9299636371707294E-2</v>
      </c>
      <c r="I1065" s="23">
        <f t="shared" si="21"/>
        <v>-4.1421568662307062E-2</v>
      </c>
      <c r="J1065" s="23">
        <f t="shared" si="21"/>
        <v>-3.0736998833412632E-2</v>
      </c>
    </row>
    <row r="1066" spans="1:10" x14ac:dyDescent="0.2">
      <c r="A1066" s="2">
        <v>45357</v>
      </c>
      <c r="B1066" s="3">
        <v>2857.3935546875</v>
      </c>
      <c r="C1066" s="3">
        <v>13166.1142578125</v>
      </c>
      <c r="D1066" s="3">
        <v>6791.2021484375</v>
      </c>
      <c r="E1066">
        <v>37451</v>
      </c>
      <c r="F1066">
        <v>93</v>
      </c>
      <c r="G1066">
        <v>3926</v>
      </c>
      <c r="H1066" s="23">
        <f t="shared" si="21"/>
        <v>-8.8566950429133096E-3</v>
      </c>
      <c r="I1066" s="23">
        <f t="shared" si="21"/>
        <v>8.9608307105581986E-5</v>
      </c>
      <c r="J1066" s="23">
        <f t="shared" si="21"/>
        <v>-2.7477459907373492E-3</v>
      </c>
    </row>
    <row r="1067" spans="1:10" x14ac:dyDescent="0.2">
      <c r="A1067" s="2">
        <v>45358</v>
      </c>
      <c r="B1067" s="3">
        <v>2856.763427734375</v>
      </c>
      <c r="C1067" s="3">
        <v>13319.4619140625</v>
      </c>
      <c r="D1067" s="3">
        <v>6901.1181640625</v>
      </c>
      <c r="E1067">
        <v>18391</v>
      </c>
      <c r="F1067">
        <v>219</v>
      </c>
      <c r="G1067">
        <v>2706</v>
      </c>
      <c r="H1067" s="23">
        <f t="shared" si="21"/>
        <v>-2.2052508380976388E-4</v>
      </c>
      <c r="I1067" s="23">
        <f t="shared" si="21"/>
        <v>1.1647146093921146E-2</v>
      </c>
      <c r="J1067" s="23">
        <f t="shared" si="21"/>
        <v>1.618506020326449E-2</v>
      </c>
    </row>
    <row r="1068" spans="1:10" x14ac:dyDescent="0.2">
      <c r="A1068" s="2">
        <v>45359</v>
      </c>
      <c r="B1068" s="3">
        <v>2878.84814453125</v>
      </c>
      <c r="C1068" s="3">
        <v>12822.681640625</v>
      </c>
      <c r="D1068" s="3">
        <v>6832.275390625</v>
      </c>
      <c r="E1068">
        <v>52236</v>
      </c>
      <c r="F1068">
        <v>238</v>
      </c>
      <c r="G1068">
        <v>3697</v>
      </c>
      <c r="H1068" s="23">
        <f t="shared" si="21"/>
        <v>7.7306775151451124E-3</v>
      </c>
      <c r="I1068" s="23">
        <f t="shared" si="21"/>
        <v>-3.7297323018207429E-2</v>
      </c>
      <c r="J1068" s="23">
        <f t="shared" si="21"/>
        <v>-9.9755969686184942E-3</v>
      </c>
    </row>
    <row r="1069" spans="1:10" x14ac:dyDescent="0.2">
      <c r="A1069" s="2">
        <v>45362</v>
      </c>
      <c r="B1069" s="3">
        <v>2905.701416015625</v>
      </c>
      <c r="C1069" s="3">
        <v>12295.810546875</v>
      </c>
      <c r="D1069" s="3">
        <v>6798.5986328125</v>
      </c>
      <c r="E1069">
        <v>5433</v>
      </c>
      <c r="F1069">
        <v>181</v>
      </c>
      <c r="G1069">
        <v>840</v>
      </c>
      <c r="H1069" s="23">
        <f t="shared" si="21"/>
        <v>9.3277832439291331E-3</v>
      </c>
      <c r="I1069" s="23">
        <f t="shared" si="21"/>
        <v>-4.1088994370784282E-2</v>
      </c>
      <c r="J1069" s="23">
        <f t="shared" si="21"/>
        <v>-4.9290691441843393E-3</v>
      </c>
    </row>
    <row r="1070" spans="1:10" x14ac:dyDescent="0.2">
      <c r="A1070" s="2">
        <v>45363</v>
      </c>
      <c r="B1070" s="3">
        <v>2913.999267578125</v>
      </c>
      <c r="C1070" s="3">
        <v>12589.4208984375</v>
      </c>
      <c r="D1070" s="3">
        <v>6977.20751953125</v>
      </c>
      <c r="E1070">
        <v>5623</v>
      </c>
      <c r="F1070">
        <v>687</v>
      </c>
      <c r="G1070">
        <v>2859</v>
      </c>
      <c r="H1070" s="23">
        <f t="shared" si="21"/>
        <v>2.855713775945512E-3</v>
      </c>
      <c r="I1070" s="23">
        <f t="shared" si="21"/>
        <v>2.3878893582751415E-2</v>
      </c>
      <c r="J1070" s="23">
        <f t="shared" si="21"/>
        <v>2.6271426857987779E-2</v>
      </c>
    </row>
    <row r="1071" spans="1:10" x14ac:dyDescent="0.2">
      <c r="A1071" s="2">
        <v>45364</v>
      </c>
      <c r="B1071" s="3">
        <v>2860.112548828125</v>
      </c>
      <c r="C1071" s="3">
        <v>12625.6982421875</v>
      </c>
      <c r="D1071" s="3">
        <v>6922.58935546875</v>
      </c>
      <c r="E1071">
        <v>16953</v>
      </c>
      <c r="F1071">
        <v>37</v>
      </c>
      <c r="G1071">
        <v>1796</v>
      </c>
      <c r="H1071" s="23">
        <f t="shared" si="21"/>
        <v>-1.8492358371382189E-2</v>
      </c>
      <c r="I1071" s="23">
        <f t="shared" si="21"/>
        <v>2.8815736674989711E-3</v>
      </c>
      <c r="J1071" s="23">
        <f t="shared" si="21"/>
        <v>-7.8280836437224499E-3</v>
      </c>
    </row>
    <row r="1072" spans="1:10" x14ac:dyDescent="0.2">
      <c r="A1072" s="2">
        <v>45365</v>
      </c>
      <c r="B1072" s="3">
        <v>2889.3955078125</v>
      </c>
      <c r="C1072" s="3">
        <v>12625.6982421875</v>
      </c>
      <c r="D1072" s="3">
        <v>7083.115234375</v>
      </c>
      <c r="E1072">
        <v>9346</v>
      </c>
      <c r="F1072">
        <v>0</v>
      </c>
      <c r="G1072">
        <v>4134</v>
      </c>
      <c r="H1072" s="23">
        <f t="shared" si="21"/>
        <v>1.0238393938858392E-2</v>
      </c>
      <c r="I1072" s="23">
        <f t="shared" si="21"/>
        <v>0</v>
      </c>
      <c r="J1072" s="23">
        <f t="shared" si="21"/>
        <v>2.318870449529653E-2</v>
      </c>
    </row>
    <row r="1073" spans="1:10" x14ac:dyDescent="0.2">
      <c r="A1073" s="2">
        <v>45366</v>
      </c>
      <c r="B1073" s="3">
        <v>2870.489990234375</v>
      </c>
      <c r="C1073" s="3">
        <v>12625.6982421875</v>
      </c>
      <c r="D1073" s="3">
        <v>6955.986328125</v>
      </c>
      <c r="E1073">
        <v>8303</v>
      </c>
      <c r="F1073">
        <v>0</v>
      </c>
      <c r="G1073">
        <v>5307</v>
      </c>
      <c r="H1073" s="23">
        <f t="shared" si="21"/>
        <v>-6.5430701774842337E-3</v>
      </c>
      <c r="I1073" s="23">
        <f t="shared" si="21"/>
        <v>0</v>
      </c>
      <c r="J1073" s="23">
        <f t="shared" si="21"/>
        <v>-1.7948162925972455E-2</v>
      </c>
    </row>
    <row r="1074" spans="1:10" x14ac:dyDescent="0.2">
      <c r="A1074" s="2">
        <v>45370</v>
      </c>
      <c r="B1074" s="3">
        <v>2965.946044921875</v>
      </c>
      <c r="C1074" s="3">
        <v>12889.6083984375</v>
      </c>
      <c r="D1074" s="3">
        <v>7064.1826171875</v>
      </c>
      <c r="E1074">
        <v>18662</v>
      </c>
      <c r="F1074">
        <v>388</v>
      </c>
      <c r="G1074">
        <v>1907</v>
      </c>
      <c r="H1074" s="23">
        <f t="shared" si="21"/>
        <v>3.3254271922998679E-2</v>
      </c>
      <c r="I1074" s="23">
        <f t="shared" si="21"/>
        <v>2.0902618705725962E-2</v>
      </c>
      <c r="J1074" s="23">
        <f t="shared" si="21"/>
        <v>1.5554413703349645E-2</v>
      </c>
    </row>
    <row r="1075" spans="1:10" x14ac:dyDescent="0.2">
      <c r="A1075" s="2">
        <v>45371</v>
      </c>
      <c r="B1075" s="3">
        <v>2974.9638671875</v>
      </c>
      <c r="C1075" s="3">
        <v>12889.6083984375</v>
      </c>
      <c r="D1075" s="3">
        <v>7099.4990234375</v>
      </c>
      <c r="E1075">
        <v>11911</v>
      </c>
      <c r="F1075">
        <v>0</v>
      </c>
      <c r="G1075">
        <v>2459</v>
      </c>
      <c r="H1075" s="23">
        <f t="shared" si="21"/>
        <v>3.0404539155608479E-3</v>
      </c>
      <c r="I1075" s="23">
        <f t="shared" si="21"/>
        <v>0</v>
      </c>
      <c r="J1075" s="23">
        <f t="shared" si="21"/>
        <v>4.9993620159356489E-3</v>
      </c>
    </row>
    <row r="1076" spans="1:10" x14ac:dyDescent="0.2">
      <c r="A1076" s="2">
        <v>45372</v>
      </c>
      <c r="B1076" s="3">
        <v>2865.361328125</v>
      </c>
      <c r="C1076" s="3">
        <v>12926.595703125</v>
      </c>
      <c r="D1076" s="3">
        <v>7197.11962890625</v>
      </c>
      <c r="E1076">
        <v>17524</v>
      </c>
      <c r="F1076">
        <v>316</v>
      </c>
      <c r="G1076">
        <v>2756</v>
      </c>
      <c r="H1076" s="23">
        <f t="shared" si="21"/>
        <v>-3.6841637060324062E-2</v>
      </c>
      <c r="I1076" s="23">
        <f t="shared" si="21"/>
        <v>2.8695444845310281E-3</v>
      </c>
      <c r="J1076" s="23">
        <f t="shared" si="21"/>
        <v>1.3750351277812101E-2</v>
      </c>
    </row>
    <row r="1077" spans="1:10" x14ac:dyDescent="0.2">
      <c r="A1077" s="2">
        <v>45373</v>
      </c>
      <c r="B1077" s="3">
        <v>2887.1162109375</v>
      </c>
      <c r="C1077" s="3">
        <v>12850.6318359375</v>
      </c>
      <c r="D1077" s="3">
        <v>7197.11962890625</v>
      </c>
      <c r="E1077">
        <v>8594</v>
      </c>
      <c r="F1077">
        <v>39</v>
      </c>
      <c r="G1077">
        <v>888</v>
      </c>
      <c r="H1077" s="23">
        <f t="shared" si="21"/>
        <v>7.5923697995659012E-3</v>
      </c>
      <c r="I1077" s="23">
        <f t="shared" si="21"/>
        <v>-5.8765562822651329E-3</v>
      </c>
      <c r="J1077" s="23">
        <f t="shared" si="21"/>
        <v>0</v>
      </c>
    </row>
    <row r="1078" spans="1:10" x14ac:dyDescent="0.2">
      <c r="A1078" s="2">
        <v>45376</v>
      </c>
      <c r="B1078" s="3">
        <v>2862.59228515625</v>
      </c>
      <c r="C1078" s="3">
        <v>12957.5361328125</v>
      </c>
      <c r="D1078" s="3">
        <v>7065.4228515625</v>
      </c>
      <c r="E1078">
        <v>3254</v>
      </c>
      <c r="F1078">
        <v>5</v>
      </c>
      <c r="G1078">
        <v>2613</v>
      </c>
      <c r="H1078" s="23">
        <f t="shared" si="21"/>
        <v>-8.4942634759016533E-3</v>
      </c>
      <c r="I1078" s="23">
        <f t="shared" si="21"/>
        <v>8.3189914892773942E-3</v>
      </c>
      <c r="J1078" s="23">
        <f t="shared" si="21"/>
        <v>-1.829853943441595E-2</v>
      </c>
    </row>
    <row r="1079" spans="1:10" x14ac:dyDescent="0.2">
      <c r="A1079" s="2">
        <v>45377</v>
      </c>
      <c r="B1079" s="3">
        <v>2833.329345703125</v>
      </c>
      <c r="C1079" s="3">
        <v>12914.5</v>
      </c>
      <c r="D1079" s="3">
        <v>7047.099609375</v>
      </c>
      <c r="E1079">
        <v>5314</v>
      </c>
      <c r="F1079">
        <v>5</v>
      </c>
      <c r="G1079">
        <v>3643</v>
      </c>
      <c r="H1079" s="23">
        <f t="shared" si="21"/>
        <v>-1.022253137649598E-2</v>
      </c>
      <c r="I1079" s="23">
        <f t="shared" si="21"/>
        <v>-3.321320687157403E-3</v>
      </c>
      <c r="J1079" s="23">
        <f t="shared" si="21"/>
        <v>-2.5933680930997349E-3</v>
      </c>
    </row>
    <row r="1080" spans="1:10" x14ac:dyDescent="0.2">
      <c r="A1080" s="2">
        <v>45378</v>
      </c>
      <c r="B1080" s="3">
        <v>2873.709228515625</v>
      </c>
      <c r="C1080" s="3">
        <v>12914.5</v>
      </c>
      <c r="D1080" s="3">
        <v>6987.2041015625</v>
      </c>
      <c r="E1080">
        <v>1941</v>
      </c>
      <c r="F1080">
        <v>0</v>
      </c>
      <c r="G1080">
        <v>646</v>
      </c>
      <c r="H1080" s="23">
        <f t="shared" si="21"/>
        <v>1.4251743403476125E-2</v>
      </c>
      <c r="I1080" s="23">
        <f t="shared" si="21"/>
        <v>0</v>
      </c>
      <c r="J1080" s="23">
        <f t="shared" si="21"/>
        <v>-8.4993133533715071E-3</v>
      </c>
    </row>
    <row r="1081" spans="1:10" x14ac:dyDescent="0.2">
      <c r="A1081" s="2">
        <v>45383</v>
      </c>
      <c r="B1081" s="3">
        <v>2826.501220703125</v>
      </c>
      <c r="C1081" s="3">
        <v>12693.6748046875</v>
      </c>
      <c r="D1081" s="3">
        <v>7060.40478515625</v>
      </c>
      <c r="E1081">
        <v>16846</v>
      </c>
      <c r="F1081">
        <v>60</v>
      </c>
      <c r="G1081">
        <v>411</v>
      </c>
      <c r="H1081" s="23">
        <f t="shared" si="21"/>
        <v>-1.6427552009806057E-2</v>
      </c>
      <c r="I1081" s="23">
        <f t="shared" si="21"/>
        <v>-1.7099012374656386E-2</v>
      </c>
      <c r="J1081" s="23">
        <f t="shared" si="21"/>
        <v>1.0476391204513602E-2</v>
      </c>
    </row>
    <row r="1082" spans="1:10" x14ac:dyDescent="0.2">
      <c r="A1082" s="2">
        <v>45384</v>
      </c>
      <c r="B1082" s="3">
        <v>2799.078125</v>
      </c>
      <c r="C1082" s="3">
        <v>12660.6865234375</v>
      </c>
      <c r="D1082" s="3">
        <v>6986.8740234375</v>
      </c>
      <c r="E1082">
        <v>22973</v>
      </c>
      <c r="F1082">
        <v>26</v>
      </c>
      <c r="G1082">
        <v>1727</v>
      </c>
      <c r="H1082" s="23">
        <f t="shared" si="21"/>
        <v>-9.7021347460459761E-3</v>
      </c>
      <c r="I1082" s="23">
        <f t="shared" si="21"/>
        <v>-2.598796783246593E-3</v>
      </c>
      <c r="J1082" s="23">
        <f t="shared" si="21"/>
        <v>-1.0414524939609815E-2</v>
      </c>
    </row>
    <row r="1083" spans="1:10" x14ac:dyDescent="0.2">
      <c r="A1083" s="2">
        <v>45385</v>
      </c>
      <c r="B1083" s="3">
        <v>2809.295654296875</v>
      </c>
      <c r="C1083" s="3">
        <v>12860.619140625</v>
      </c>
      <c r="D1083" s="3">
        <v>6959.7744140625</v>
      </c>
      <c r="E1083">
        <v>7901</v>
      </c>
      <c r="F1083">
        <v>23</v>
      </c>
      <c r="G1083">
        <v>1280</v>
      </c>
      <c r="H1083" s="23">
        <f t="shared" si="21"/>
        <v>3.6503194411106055E-3</v>
      </c>
      <c r="I1083" s="23">
        <f t="shared" si="21"/>
        <v>1.5791609468995604E-2</v>
      </c>
      <c r="J1083" s="23">
        <f t="shared" si="21"/>
        <v>-3.8786457697812526E-3</v>
      </c>
    </row>
    <row r="1084" spans="1:10" x14ac:dyDescent="0.2">
      <c r="A1084" s="2">
        <v>45386</v>
      </c>
      <c r="B1084" s="3">
        <v>2806.326171875</v>
      </c>
      <c r="C1084" s="3">
        <v>12794.6416015625</v>
      </c>
      <c r="D1084" s="3">
        <v>6955.5263671875</v>
      </c>
      <c r="E1084">
        <v>3682</v>
      </c>
      <c r="F1084">
        <v>267</v>
      </c>
      <c r="G1084">
        <v>1845</v>
      </c>
      <c r="H1084" s="23">
        <f t="shared" si="21"/>
        <v>-1.0570202596273948E-3</v>
      </c>
      <c r="I1084" s="23">
        <f t="shared" si="21"/>
        <v>-5.1301992805373731E-3</v>
      </c>
      <c r="J1084" s="23">
        <f t="shared" si="21"/>
        <v>-6.1037134571728657E-4</v>
      </c>
    </row>
    <row r="1085" spans="1:10" x14ac:dyDescent="0.2">
      <c r="A1085" s="2">
        <v>45387</v>
      </c>
      <c r="B1085" s="3">
        <v>2793.12939453125</v>
      </c>
      <c r="C1085" s="3">
        <v>12794.6416015625</v>
      </c>
      <c r="D1085" s="3">
        <v>6996.21044921875</v>
      </c>
      <c r="E1085">
        <v>43705</v>
      </c>
      <c r="F1085">
        <v>0</v>
      </c>
      <c r="G1085">
        <v>1972</v>
      </c>
      <c r="H1085" s="23">
        <f t="shared" si="21"/>
        <v>-4.7025101629341037E-3</v>
      </c>
      <c r="I1085" s="23">
        <f t="shared" si="21"/>
        <v>0</v>
      </c>
      <c r="J1085" s="23">
        <f t="shared" si="21"/>
        <v>5.8491737193573368E-3</v>
      </c>
    </row>
    <row r="1086" spans="1:10" x14ac:dyDescent="0.2">
      <c r="A1086" s="2">
        <v>45390</v>
      </c>
      <c r="B1086" s="3">
        <v>2757.328369140625</v>
      </c>
      <c r="C1086" s="3">
        <v>12794.6416015625</v>
      </c>
      <c r="D1086" s="3">
        <v>6936.01416015625</v>
      </c>
      <c r="E1086">
        <v>6492</v>
      </c>
      <c r="F1086">
        <v>0</v>
      </c>
      <c r="G1086">
        <v>764</v>
      </c>
      <c r="H1086" s="23">
        <f t="shared" si="21"/>
        <v>-1.2817531998596587E-2</v>
      </c>
      <c r="I1086" s="23">
        <f t="shared" si="21"/>
        <v>0</v>
      </c>
      <c r="J1086" s="23">
        <f t="shared" si="21"/>
        <v>-8.6041278345511119E-3</v>
      </c>
    </row>
    <row r="1087" spans="1:10" x14ac:dyDescent="0.2">
      <c r="A1087" s="2">
        <v>45391</v>
      </c>
      <c r="B1087" s="3">
        <v>2781.9423828125</v>
      </c>
      <c r="C1087" s="3">
        <v>12412.7705078125</v>
      </c>
      <c r="D1087" s="3">
        <v>6969.220703125</v>
      </c>
      <c r="E1087">
        <v>7506</v>
      </c>
      <c r="F1087">
        <v>87</v>
      </c>
      <c r="G1087">
        <v>2617</v>
      </c>
      <c r="H1087" s="23">
        <f t="shared" si="21"/>
        <v>8.9267618421329242E-3</v>
      </c>
      <c r="I1087" s="23">
        <f t="shared" si="21"/>
        <v>-2.9846173549977761E-2</v>
      </c>
      <c r="J1087" s="23">
        <f t="shared" si="21"/>
        <v>4.7875540911528347E-3</v>
      </c>
    </row>
    <row r="1088" spans="1:10" x14ac:dyDescent="0.2">
      <c r="A1088" s="2">
        <v>45392</v>
      </c>
      <c r="B1088" s="3">
        <v>2765.616455078125</v>
      </c>
      <c r="C1088" s="3">
        <v>12309.0654296875</v>
      </c>
      <c r="D1088" s="3">
        <v>6950.1884765625</v>
      </c>
      <c r="E1088">
        <v>42155</v>
      </c>
      <c r="F1088">
        <v>2390</v>
      </c>
      <c r="G1088">
        <v>501</v>
      </c>
      <c r="H1088" s="23">
        <f t="shared" si="21"/>
        <v>-5.868535536623809E-3</v>
      </c>
      <c r="I1088" s="23">
        <f t="shared" si="21"/>
        <v>-8.3547084077425504E-3</v>
      </c>
      <c r="J1088" s="23">
        <f t="shared" si="21"/>
        <v>-2.7308973805301173E-3</v>
      </c>
    </row>
    <row r="1089" spans="1:10" x14ac:dyDescent="0.2">
      <c r="A1089" s="2">
        <v>45393</v>
      </c>
      <c r="B1089" s="3">
        <v>2878.998046875</v>
      </c>
      <c r="C1089" s="3">
        <v>12309.0654296875</v>
      </c>
      <c r="D1089" s="3">
        <v>7035.6943359375</v>
      </c>
      <c r="E1089">
        <v>44531</v>
      </c>
      <c r="F1089">
        <v>0</v>
      </c>
      <c r="G1089">
        <v>1028</v>
      </c>
      <c r="H1089" s="23">
        <f t="shared" si="21"/>
        <v>4.0996860424621806E-2</v>
      </c>
      <c r="I1089" s="23">
        <f t="shared" si="21"/>
        <v>0</v>
      </c>
      <c r="J1089" s="23">
        <f t="shared" si="21"/>
        <v>1.2302667713738114E-2</v>
      </c>
    </row>
    <row r="1090" spans="1:10" x14ac:dyDescent="0.2">
      <c r="A1090" s="2">
        <v>45394</v>
      </c>
      <c r="B1090" s="3">
        <v>2937.263427734375</v>
      </c>
      <c r="C1090" s="3">
        <v>12658.06640625</v>
      </c>
      <c r="D1090" s="3">
        <v>7026.1884765625</v>
      </c>
      <c r="E1090">
        <v>15628</v>
      </c>
      <c r="F1090">
        <v>65</v>
      </c>
      <c r="G1090">
        <v>658</v>
      </c>
      <c r="H1090" s="23">
        <f t="shared" si="21"/>
        <v>2.0238075855111726E-2</v>
      </c>
      <c r="I1090" s="23">
        <f t="shared" si="21"/>
        <v>2.8353166091778625E-2</v>
      </c>
      <c r="J1090" s="23">
        <f t="shared" si="21"/>
        <v>-1.3510904426937698E-3</v>
      </c>
    </row>
    <row r="1091" spans="1:10" x14ac:dyDescent="0.2">
      <c r="A1091" s="2">
        <v>45397</v>
      </c>
      <c r="B1091" s="3">
        <v>2888.535400390625</v>
      </c>
      <c r="C1091" s="3">
        <v>12658.06640625</v>
      </c>
      <c r="D1091" s="3">
        <v>6907.84521484375</v>
      </c>
      <c r="E1091">
        <v>3638</v>
      </c>
      <c r="F1091">
        <v>0</v>
      </c>
      <c r="G1091">
        <v>216</v>
      </c>
      <c r="H1091" s="23">
        <f t="shared" si="21"/>
        <v>-1.658960067512083E-2</v>
      </c>
      <c r="I1091" s="23">
        <f t="shared" si="21"/>
        <v>0</v>
      </c>
      <c r="J1091" s="23">
        <f t="shared" si="21"/>
        <v>-1.6843166407151111E-2</v>
      </c>
    </row>
    <row r="1092" spans="1:10" x14ac:dyDescent="0.2">
      <c r="A1092" s="2">
        <v>45398</v>
      </c>
      <c r="B1092" s="3">
        <v>2893.04443359375</v>
      </c>
      <c r="C1092" s="3">
        <v>12737.66015625</v>
      </c>
      <c r="D1092" s="3">
        <v>7081.61572265625</v>
      </c>
      <c r="E1092">
        <v>10100</v>
      </c>
      <c r="F1092">
        <v>118</v>
      </c>
      <c r="G1092">
        <v>2002</v>
      </c>
      <c r="H1092" s="23">
        <f t="shared" si="21"/>
        <v>1.5610101930947362E-3</v>
      </c>
      <c r="I1092" s="23">
        <f t="shared" si="21"/>
        <v>6.2879864463896151E-3</v>
      </c>
      <c r="J1092" s="23">
        <f t="shared" si="21"/>
        <v>2.5155530039830287E-2</v>
      </c>
    </row>
    <row r="1093" spans="1:10" x14ac:dyDescent="0.2">
      <c r="A1093" s="2">
        <v>45399</v>
      </c>
      <c r="B1093" s="3">
        <v>2859.742919921875</v>
      </c>
      <c r="C1093" s="3">
        <v>12745.087890625</v>
      </c>
      <c r="D1093" s="3">
        <v>6999.80859375</v>
      </c>
      <c r="E1093">
        <v>1989</v>
      </c>
      <c r="F1093">
        <v>41</v>
      </c>
      <c r="G1093">
        <v>971</v>
      </c>
      <c r="H1093" s="23">
        <f t="shared" si="21"/>
        <v>-1.1510889112237965E-2</v>
      </c>
      <c r="I1093" s="23">
        <f t="shared" si="21"/>
        <v>5.8313177490099122E-4</v>
      </c>
      <c r="J1093" s="23">
        <f t="shared" si="21"/>
        <v>-1.1552042939088625E-2</v>
      </c>
    </row>
    <row r="1094" spans="1:10" x14ac:dyDescent="0.2">
      <c r="A1094" s="2">
        <v>45400</v>
      </c>
      <c r="B1094" s="3">
        <v>2850.585205078125</v>
      </c>
      <c r="C1094" s="3">
        <v>12670.5830078125</v>
      </c>
      <c r="D1094" s="3">
        <v>6897.25927734375</v>
      </c>
      <c r="E1094">
        <v>8806</v>
      </c>
      <c r="F1094">
        <v>6</v>
      </c>
      <c r="G1094">
        <v>3277</v>
      </c>
      <c r="H1094" s="23">
        <f t="shared" si="21"/>
        <v>-3.2022860446491164E-3</v>
      </c>
      <c r="I1094" s="23">
        <f t="shared" si="21"/>
        <v>-5.8457723832021635E-3</v>
      </c>
      <c r="J1094" s="23">
        <f t="shared" si="21"/>
        <v>-1.4650302937970983E-2</v>
      </c>
    </row>
    <row r="1095" spans="1:10" x14ac:dyDescent="0.2">
      <c r="A1095" s="2">
        <v>45401</v>
      </c>
      <c r="B1095" s="3">
        <v>2825.601318359375</v>
      </c>
      <c r="C1095" s="3">
        <v>12420.7685546875</v>
      </c>
      <c r="D1095" s="3">
        <v>6840.15185546875</v>
      </c>
      <c r="E1095">
        <v>68873</v>
      </c>
      <c r="F1095">
        <v>189</v>
      </c>
      <c r="G1095">
        <v>2590</v>
      </c>
      <c r="H1095" s="23">
        <f t="shared" si="21"/>
        <v>-8.7644763868987008E-3</v>
      </c>
      <c r="I1095" s="23">
        <f t="shared" si="21"/>
        <v>-1.9716097749485351E-2</v>
      </c>
      <c r="J1095" s="23">
        <f t="shared" si="21"/>
        <v>-8.2797267115342077E-3</v>
      </c>
    </row>
    <row r="1096" spans="1:10" x14ac:dyDescent="0.2">
      <c r="A1096" s="2">
        <v>45404</v>
      </c>
      <c r="B1096" s="3">
        <v>2845.36669921875</v>
      </c>
      <c r="C1096" s="3">
        <v>12309.0654296875</v>
      </c>
      <c r="D1096" s="3">
        <v>6863.01318359375</v>
      </c>
      <c r="E1096">
        <v>8505</v>
      </c>
      <c r="F1096">
        <v>39</v>
      </c>
      <c r="G1096">
        <v>4614</v>
      </c>
      <c r="H1096" s="23">
        <f t="shared" si="21"/>
        <v>6.9951060437822843E-3</v>
      </c>
      <c r="I1096" s="23">
        <f t="shared" si="21"/>
        <v>-8.9932538802395268E-3</v>
      </c>
      <c r="J1096" s="23">
        <f t="shared" si="21"/>
        <v>3.3422252324299961E-3</v>
      </c>
    </row>
    <row r="1097" spans="1:10" x14ac:dyDescent="0.2">
      <c r="A1097" s="2">
        <v>45405</v>
      </c>
      <c r="B1097" s="3">
        <v>2829.460205078125</v>
      </c>
      <c r="C1097" s="3">
        <v>12309.0654296875</v>
      </c>
      <c r="D1097" s="3">
        <v>6947.1796875</v>
      </c>
      <c r="E1097">
        <v>15765</v>
      </c>
      <c r="F1097">
        <v>0</v>
      </c>
      <c r="G1097">
        <v>1135</v>
      </c>
      <c r="H1097" s="23">
        <f t="shared" si="21"/>
        <v>-5.5903142976236886E-3</v>
      </c>
      <c r="I1097" s="23">
        <f t="shared" si="21"/>
        <v>0</v>
      </c>
      <c r="J1097" s="23">
        <f t="shared" si="21"/>
        <v>1.2263782926638322E-2</v>
      </c>
    </row>
    <row r="1098" spans="1:10" x14ac:dyDescent="0.2">
      <c r="A1098" s="2">
        <v>45406</v>
      </c>
      <c r="B1098" s="3">
        <v>2881.707275390625</v>
      </c>
      <c r="C1098" s="3">
        <v>12511.6767578125</v>
      </c>
      <c r="D1098" s="3">
        <v>6982.7548828125</v>
      </c>
      <c r="E1098">
        <v>25687</v>
      </c>
      <c r="F1098">
        <v>910</v>
      </c>
      <c r="G1098">
        <v>2186</v>
      </c>
      <c r="H1098" s="23">
        <f t="shared" si="21"/>
        <v>1.846538439336598E-2</v>
      </c>
      <c r="I1098" s="23">
        <f t="shared" si="21"/>
        <v>1.6460333993865595E-2</v>
      </c>
      <c r="J1098" s="23">
        <f t="shared" si="21"/>
        <v>5.1208111655021149E-3</v>
      </c>
    </row>
    <row r="1099" spans="1:10" x14ac:dyDescent="0.2">
      <c r="A1099" s="2">
        <v>45407</v>
      </c>
      <c r="B1099" s="3">
        <v>2924.71630859375</v>
      </c>
      <c r="C1099" s="3">
        <v>12475.7490234375</v>
      </c>
      <c r="D1099" s="3">
        <v>6873.61865234375</v>
      </c>
      <c r="E1099">
        <v>9774</v>
      </c>
      <c r="F1099">
        <v>58</v>
      </c>
      <c r="G1099">
        <v>10196</v>
      </c>
      <c r="H1099" s="23">
        <f t="shared" si="21"/>
        <v>1.4924844577523855E-2</v>
      </c>
      <c r="I1099" s="23">
        <f t="shared" si="21"/>
        <v>-2.8715363312568076E-3</v>
      </c>
      <c r="J1099" s="23">
        <f t="shared" si="21"/>
        <v>-1.562939445825029E-2</v>
      </c>
    </row>
    <row r="1100" spans="1:10" x14ac:dyDescent="0.2">
      <c r="A1100" s="2">
        <v>45408</v>
      </c>
      <c r="B1100" s="3">
        <v>2913.109375</v>
      </c>
      <c r="C1100" s="3">
        <v>12595.71875</v>
      </c>
      <c r="D1100" s="3">
        <v>7011.14453125</v>
      </c>
      <c r="E1100">
        <v>4705</v>
      </c>
      <c r="F1100">
        <v>33</v>
      </c>
      <c r="G1100">
        <v>4245</v>
      </c>
      <c r="H1100" s="23">
        <f t="shared" si="21"/>
        <v>-3.9685673306655289E-3</v>
      </c>
      <c r="I1100" s="23">
        <f t="shared" si="21"/>
        <v>9.6162343709480513E-3</v>
      </c>
      <c r="J1100" s="23">
        <f t="shared" si="21"/>
        <v>2.0007784234488568E-2</v>
      </c>
    </row>
    <row r="1101" spans="1:10" x14ac:dyDescent="0.2">
      <c r="A1101" s="2">
        <v>45411</v>
      </c>
      <c r="B1101" s="3">
        <v>2948.71044921875</v>
      </c>
      <c r="C1101" s="3">
        <v>12465.2529296875</v>
      </c>
      <c r="D1101" s="3">
        <v>6831.02587890625</v>
      </c>
      <c r="E1101">
        <v>15274</v>
      </c>
      <c r="F1101">
        <v>51</v>
      </c>
      <c r="G1101">
        <v>3437</v>
      </c>
      <c r="H1101" s="23">
        <f t="shared" si="21"/>
        <v>1.2220987829799634E-2</v>
      </c>
      <c r="I1101" s="23">
        <f t="shared" si="21"/>
        <v>-1.0357949625740881E-2</v>
      </c>
      <c r="J1101" s="23">
        <f t="shared" si="21"/>
        <v>-2.5690335085937432E-2</v>
      </c>
    </row>
    <row r="1102" spans="1:10" x14ac:dyDescent="0.2">
      <c r="A1102" s="2">
        <v>45412</v>
      </c>
      <c r="B1102" s="3">
        <v>2927.296142578125</v>
      </c>
      <c r="C1102" s="3">
        <v>13334.45703125</v>
      </c>
      <c r="D1102" s="3">
        <v>6709.42431640625</v>
      </c>
      <c r="E1102">
        <v>5262</v>
      </c>
      <c r="F1102">
        <v>1132</v>
      </c>
      <c r="G1102">
        <v>2179</v>
      </c>
      <c r="H1102" s="23">
        <f t="shared" si="21"/>
        <v>-7.2622615917743438E-3</v>
      </c>
      <c r="I1102" s="23">
        <f t="shared" si="21"/>
        <v>6.9730161631328391E-2</v>
      </c>
      <c r="J1102" s="23">
        <f t="shared" si="21"/>
        <v>-1.7801361706957897E-2</v>
      </c>
    </row>
    <row r="1103" spans="1:10" x14ac:dyDescent="0.2">
      <c r="A1103" s="2">
        <v>45414</v>
      </c>
      <c r="B1103" s="3">
        <v>2939.6826171875</v>
      </c>
      <c r="C1103" s="3">
        <v>12866.615234375</v>
      </c>
      <c r="D1103" s="3">
        <v>6757.96484375</v>
      </c>
      <c r="E1103">
        <v>10656</v>
      </c>
      <c r="F1103">
        <v>297</v>
      </c>
      <c r="G1103">
        <v>3201</v>
      </c>
      <c r="H1103" s="23">
        <f t="shared" ref="H1103:J1166" si="22">B1103/B1102-1</f>
        <v>4.2313705228560483E-3</v>
      </c>
      <c r="I1103" s="23">
        <f t="shared" si="22"/>
        <v>-3.5085177880028295E-2</v>
      </c>
      <c r="J1103" s="23">
        <f t="shared" si="22"/>
        <v>7.2346784246535289E-3</v>
      </c>
    </row>
    <row r="1104" spans="1:10" x14ac:dyDescent="0.2">
      <c r="A1104" s="2">
        <v>45415</v>
      </c>
      <c r="B1104" s="3">
        <v>3114.4990234375</v>
      </c>
      <c r="C1104" s="3">
        <v>12521.50390625</v>
      </c>
      <c r="D1104" s="3">
        <v>6895.58984375</v>
      </c>
      <c r="E1104">
        <v>25252</v>
      </c>
      <c r="F1104">
        <v>100</v>
      </c>
      <c r="G1104">
        <v>17558</v>
      </c>
      <c r="H1104" s="23">
        <f t="shared" si="22"/>
        <v>5.9467782415658643E-2</v>
      </c>
      <c r="I1104" s="23">
        <f t="shared" si="22"/>
        <v>-2.6822231164804422E-2</v>
      </c>
      <c r="J1104" s="23">
        <f t="shared" si="22"/>
        <v>2.0364858826881882E-2</v>
      </c>
    </row>
    <row r="1105" spans="1:10" x14ac:dyDescent="0.2">
      <c r="A1105" s="2">
        <v>45418</v>
      </c>
      <c r="B1105" s="3">
        <v>3068.83056640625</v>
      </c>
      <c r="C1105" s="3">
        <v>12866.615234375</v>
      </c>
      <c r="D1105" s="3">
        <v>6964.8427734375</v>
      </c>
      <c r="E1105">
        <v>69608</v>
      </c>
      <c r="F1105">
        <v>160</v>
      </c>
      <c r="G1105">
        <v>7026</v>
      </c>
      <c r="H1105" s="23">
        <f t="shared" si="22"/>
        <v>-1.4663179114066782E-2</v>
      </c>
      <c r="I1105" s="23">
        <f t="shared" si="22"/>
        <v>2.7561491871015642E-2</v>
      </c>
      <c r="J1105" s="23">
        <f t="shared" si="22"/>
        <v>1.004307553910988E-2</v>
      </c>
    </row>
    <row r="1106" spans="1:10" x14ac:dyDescent="0.2">
      <c r="A1106" s="2">
        <v>45419</v>
      </c>
      <c r="B1106" s="3">
        <v>3080.437255859375</v>
      </c>
      <c r="C1106" s="3">
        <v>13095.5380859375</v>
      </c>
      <c r="D1106" s="3">
        <v>6927.2373046875</v>
      </c>
      <c r="E1106">
        <v>7119</v>
      </c>
      <c r="F1106">
        <v>87</v>
      </c>
      <c r="G1106">
        <v>890</v>
      </c>
      <c r="H1106" s="23">
        <f t="shared" si="22"/>
        <v>3.7821213005959642E-3</v>
      </c>
      <c r="I1106" s="23">
        <f t="shared" si="22"/>
        <v>1.779200258906477E-2</v>
      </c>
      <c r="J1106" s="23">
        <f t="shared" si="22"/>
        <v>-5.3993277340617096E-3</v>
      </c>
    </row>
    <row r="1107" spans="1:10" x14ac:dyDescent="0.2">
      <c r="A1107" s="2">
        <v>45420</v>
      </c>
      <c r="B1107" s="3">
        <v>3088.965087890625</v>
      </c>
      <c r="C1107" s="3">
        <v>13355.8388671875</v>
      </c>
      <c r="D1107" s="3">
        <v>6913.1728515625</v>
      </c>
      <c r="E1107">
        <v>3141</v>
      </c>
      <c r="F1107">
        <v>23</v>
      </c>
      <c r="G1107">
        <v>404</v>
      </c>
      <c r="H1107" s="23">
        <f t="shared" si="22"/>
        <v>2.7683836166534359E-3</v>
      </c>
      <c r="I1107" s="23">
        <f t="shared" si="22"/>
        <v>1.9877058853314367E-2</v>
      </c>
      <c r="J1107" s="23">
        <f t="shared" si="22"/>
        <v>-2.0303120142113329E-3</v>
      </c>
    </row>
    <row r="1108" spans="1:10" x14ac:dyDescent="0.2">
      <c r="A1108" s="2">
        <v>45421</v>
      </c>
      <c r="B1108" s="3">
        <v>3102.6318359375</v>
      </c>
      <c r="C1108" s="3">
        <v>13029.560546875</v>
      </c>
      <c r="D1108" s="3">
        <v>6923.23876953125</v>
      </c>
      <c r="E1108">
        <v>6999</v>
      </c>
      <c r="F1108">
        <v>1409</v>
      </c>
      <c r="G1108">
        <v>6724</v>
      </c>
      <c r="H1108" s="23">
        <f t="shared" si="22"/>
        <v>4.4243776339367713E-3</v>
      </c>
      <c r="I1108" s="23">
        <f t="shared" si="22"/>
        <v>-2.4429638868592285E-2</v>
      </c>
      <c r="J1108" s="23">
        <f t="shared" si="22"/>
        <v>1.456048935110088E-3</v>
      </c>
    </row>
    <row r="1109" spans="1:10" x14ac:dyDescent="0.2">
      <c r="A1109" s="2">
        <v>45422</v>
      </c>
      <c r="B1109" s="3">
        <v>3070.807373046875</v>
      </c>
      <c r="C1109" s="3">
        <v>12813.18359375</v>
      </c>
      <c r="D1109" s="3">
        <v>6957.2255859375</v>
      </c>
      <c r="E1109">
        <v>36662</v>
      </c>
      <c r="F1109">
        <v>50</v>
      </c>
      <c r="G1109">
        <v>425</v>
      </c>
      <c r="H1109" s="23">
        <f t="shared" si="22"/>
        <v>-1.0257247579943285E-2</v>
      </c>
      <c r="I1109" s="23">
        <f t="shared" si="22"/>
        <v>-1.6606619413338186E-2</v>
      </c>
      <c r="J1109" s="23">
        <f t="shared" si="22"/>
        <v>4.9090920503600532E-3</v>
      </c>
    </row>
    <row r="1110" spans="1:10" x14ac:dyDescent="0.2">
      <c r="A1110" s="2">
        <v>45425</v>
      </c>
      <c r="B1110" s="3">
        <v>3141.46533203125</v>
      </c>
      <c r="C1110" s="3">
        <v>12695.09375</v>
      </c>
      <c r="D1110" s="3">
        <v>6942.9609375</v>
      </c>
      <c r="E1110">
        <v>14428</v>
      </c>
      <c r="F1110">
        <v>20</v>
      </c>
      <c r="G1110">
        <v>4044</v>
      </c>
      <c r="H1110" s="23">
        <f t="shared" si="22"/>
        <v>2.3009570578915062E-2</v>
      </c>
      <c r="I1110" s="23">
        <f t="shared" si="22"/>
        <v>-9.2162765706097494E-3</v>
      </c>
      <c r="J1110" s="23">
        <f t="shared" si="22"/>
        <v>-2.0503357640627717E-3</v>
      </c>
    </row>
    <row r="1111" spans="1:10" x14ac:dyDescent="0.2">
      <c r="A1111" s="2">
        <v>45426</v>
      </c>
      <c r="B1111" s="3">
        <v>3161.112060546875</v>
      </c>
      <c r="C1111" s="3">
        <v>12800.638671875</v>
      </c>
      <c r="D1111" s="3">
        <v>7019.880859375</v>
      </c>
      <c r="E1111">
        <v>5489</v>
      </c>
      <c r="F1111">
        <v>15</v>
      </c>
      <c r="G1111">
        <v>6306</v>
      </c>
      <c r="H1111" s="23">
        <f t="shared" si="22"/>
        <v>6.2540013780516546E-3</v>
      </c>
      <c r="I1111" s="23">
        <f t="shared" si="22"/>
        <v>8.3138355614742476E-3</v>
      </c>
      <c r="J1111" s="23">
        <f t="shared" si="22"/>
        <v>1.1078835466226566E-2</v>
      </c>
    </row>
    <row r="1112" spans="1:10" x14ac:dyDescent="0.2">
      <c r="A1112" s="2">
        <v>45427</v>
      </c>
      <c r="B1112" s="3">
        <v>3166.870849609375</v>
      </c>
      <c r="C1112" s="3">
        <v>13016.88671875</v>
      </c>
      <c r="D1112" s="3">
        <v>7049.7119140625</v>
      </c>
      <c r="E1112">
        <v>2299</v>
      </c>
      <c r="F1112">
        <v>149</v>
      </c>
      <c r="G1112">
        <v>3338</v>
      </c>
      <c r="H1112" s="23">
        <f t="shared" si="22"/>
        <v>1.8217604919401609E-3</v>
      </c>
      <c r="I1112" s="23">
        <f t="shared" si="22"/>
        <v>1.6893535738191856E-2</v>
      </c>
      <c r="J1112" s="23">
        <f t="shared" si="22"/>
        <v>4.2495101106538868E-3</v>
      </c>
    </row>
    <row r="1113" spans="1:10" x14ac:dyDescent="0.2">
      <c r="A1113" s="2">
        <v>45428</v>
      </c>
      <c r="B1113" s="3">
        <v>3164.491455078125</v>
      </c>
      <c r="C1113" s="3">
        <v>12913.9111328125</v>
      </c>
      <c r="D1113" s="3">
        <v>7016.95166015625</v>
      </c>
      <c r="E1113">
        <v>12679</v>
      </c>
      <c r="F1113">
        <v>678</v>
      </c>
      <c r="G1113">
        <v>2986</v>
      </c>
      <c r="H1113" s="23">
        <f t="shared" si="22"/>
        <v>-7.5133930123594261E-4</v>
      </c>
      <c r="I1113" s="23">
        <f t="shared" si="22"/>
        <v>-7.9109228007009369E-3</v>
      </c>
      <c r="J1113" s="23">
        <f t="shared" si="22"/>
        <v>-4.6470344186548829E-3</v>
      </c>
    </row>
    <row r="1114" spans="1:10" x14ac:dyDescent="0.2">
      <c r="A1114" s="2">
        <v>45429</v>
      </c>
      <c r="B1114" s="3">
        <v>3153.763427734375</v>
      </c>
      <c r="C1114" s="3">
        <v>12805.857421875</v>
      </c>
      <c r="D1114" s="3">
        <v>6972.4541015625</v>
      </c>
      <c r="E1114">
        <v>4607</v>
      </c>
      <c r="F1114">
        <v>67</v>
      </c>
      <c r="G1114">
        <v>1129</v>
      </c>
      <c r="H1114" s="23">
        <f t="shared" si="22"/>
        <v>-3.3901268169121979E-3</v>
      </c>
      <c r="I1114" s="23">
        <f t="shared" si="22"/>
        <v>-8.3672335844832135E-3</v>
      </c>
      <c r="J1114" s="23">
        <f t="shared" si="22"/>
        <v>-6.3414372435279809E-3</v>
      </c>
    </row>
    <row r="1115" spans="1:10" x14ac:dyDescent="0.2">
      <c r="A1115" s="2">
        <v>45432</v>
      </c>
      <c r="B1115" s="3">
        <v>3156.162841796875</v>
      </c>
      <c r="C1115" s="3">
        <v>12926.2080078125</v>
      </c>
      <c r="D1115" s="3">
        <v>7028.927734375</v>
      </c>
      <c r="E1115">
        <v>919</v>
      </c>
      <c r="F1115">
        <v>262</v>
      </c>
      <c r="G1115">
        <v>614</v>
      </c>
      <c r="H1115" s="23">
        <f t="shared" si="22"/>
        <v>7.6080978091108697E-4</v>
      </c>
      <c r="I1115" s="23">
        <f t="shared" si="22"/>
        <v>9.398088856737985E-3</v>
      </c>
      <c r="J1115" s="23">
        <f t="shared" si="22"/>
        <v>8.0995345383263473E-3</v>
      </c>
    </row>
    <row r="1116" spans="1:10" x14ac:dyDescent="0.2">
      <c r="A1116" s="2">
        <v>45433</v>
      </c>
      <c r="B1116" s="3">
        <v>3202.455078125</v>
      </c>
      <c r="C1116" s="3">
        <v>13371.8017578125</v>
      </c>
      <c r="D1116" s="3">
        <v>7113.93310546875</v>
      </c>
      <c r="E1116">
        <v>17412</v>
      </c>
      <c r="F1116">
        <v>522</v>
      </c>
      <c r="G1116">
        <v>1259</v>
      </c>
      <c r="H1116" s="23">
        <f t="shared" si="22"/>
        <v>1.4667252182010371E-2</v>
      </c>
      <c r="I1116" s="23">
        <f t="shared" si="22"/>
        <v>3.4472116627760174E-2</v>
      </c>
      <c r="J1116" s="23">
        <f t="shared" si="22"/>
        <v>1.2093647040647637E-2</v>
      </c>
    </row>
    <row r="1117" spans="1:10" x14ac:dyDescent="0.2">
      <c r="A1117" s="2">
        <v>45434</v>
      </c>
      <c r="B1117" s="3">
        <v>3176.239501953125</v>
      </c>
      <c r="C1117" s="3">
        <v>13331.8115234375</v>
      </c>
      <c r="D1117" s="3">
        <v>7164.0185546875</v>
      </c>
      <c r="E1117">
        <v>2094</v>
      </c>
      <c r="F1117">
        <v>71</v>
      </c>
      <c r="G1117">
        <v>817</v>
      </c>
      <c r="H1117" s="23">
        <f t="shared" si="22"/>
        <v>-8.1860870901657723E-3</v>
      </c>
      <c r="I1117" s="23">
        <f t="shared" si="22"/>
        <v>-2.9906391897887019E-3</v>
      </c>
      <c r="J1117" s="23">
        <f t="shared" si="22"/>
        <v>7.0404723345300901E-3</v>
      </c>
    </row>
    <row r="1118" spans="1:10" x14ac:dyDescent="0.2">
      <c r="A1118" s="2">
        <v>45435</v>
      </c>
      <c r="B1118" s="3">
        <v>3129.467529296875</v>
      </c>
      <c r="C1118" s="3">
        <v>13331.8115234375</v>
      </c>
      <c r="D1118" s="3">
        <v>7132.33740234375</v>
      </c>
      <c r="E1118">
        <v>5192</v>
      </c>
      <c r="F1118">
        <v>0</v>
      </c>
      <c r="G1118">
        <v>8345</v>
      </c>
      <c r="H1118" s="23">
        <f t="shared" si="22"/>
        <v>-1.4725581187277959E-2</v>
      </c>
      <c r="I1118" s="23">
        <f t="shared" si="22"/>
        <v>0</v>
      </c>
      <c r="J1118" s="23">
        <f t="shared" si="22"/>
        <v>-4.4222599511584137E-3</v>
      </c>
    </row>
    <row r="1119" spans="1:10" x14ac:dyDescent="0.2">
      <c r="A1119" s="2">
        <v>45436</v>
      </c>
      <c r="B1119" s="3">
        <v>3169.880615234375</v>
      </c>
      <c r="C1119" s="3">
        <v>13574.302734375</v>
      </c>
      <c r="D1119" s="3">
        <v>7175.1259765625</v>
      </c>
      <c r="E1119">
        <v>1058</v>
      </c>
      <c r="F1119">
        <v>17</v>
      </c>
      <c r="G1119">
        <v>1283</v>
      </c>
      <c r="H1119" s="23">
        <f t="shared" si="22"/>
        <v>1.2913725916363861E-2</v>
      </c>
      <c r="I1119" s="23">
        <f t="shared" si="22"/>
        <v>1.8188916825834012E-2</v>
      </c>
      <c r="J1119" s="23">
        <f t="shared" si="22"/>
        <v>5.9992358472398255E-3</v>
      </c>
    </row>
    <row r="1120" spans="1:10" x14ac:dyDescent="0.2">
      <c r="A1120" s="2">
        <v>45439</v>
      </c>
      <c r="B1120" s="3">
        <v>3149.464111328125</v>
      </c>
      <c r="C1120" s="3">
        <v>13574.302734375</v>
      </c>
      <c r="D1120" s="3">
        <v>7182.90283203125</v>
      </c>
      <c r="E1120">
        <v>20</v>
      </c>
      <c r="F1120">
        <v>0</v>
      </c>
      <c r="G1120">
        <v>43</v>
      </c>
      <c r="H1120" s="23">
        <f t="shared" si="22"/>
        <v>-6.4407800748484956E-3</v>
      </c>
      <c r="I1120" s="23">
        <f t="shared" si="22"/>
        <v>0</v>
      </c>
      <c r="J1120" s="23">
        <f t="shared" si="22"/>
        <v>1.0838632651402058E-3</v>
      </c>
    </row>
    <row r="1121" spans="1:10" x14ac:dyDescent="0.2">
      <c r="A1121" s="2">
        <v>45440</v>
      </c>
      <c r="B1121" s="3">
        <v>3187.8076171875</v>
      </c>
      <c r="C1121" s="3">
        <v>13574.302734375</v>
      </c>
      <c r="D1121" s="3">
        <v>7207.5654296875</v>
      </c>
      <c r="E1121">
        <v>5879</v>
      </c>
      <c r="F1121">
        <v>0</v>
      </c>
      <c r="G1121">
        <v>1021</v>
      </c>
      <c r="H1121" s="23">
        <f t="shared" si="22"/>
        <v>1.2174612729022538E-2</v>
      </c>
      <c r="I1121" s="23">
        <f t="shared" si="22"/>
        <v>0</v>
      </c>
      <c r="J1121" s="23">
        <f t="shared" si="22"/>
        <v>3.4335140308832113E-3</v>
      </c>
    </row>
    <row r="1122" spans="1:10" x14ac:dyDescent="0.2">
      <c r="A1122" s="2">
        <v>45441</v>
      </c>
      <c r="B1122" s="3">
        <v>3232.89990234375</v>
      </c>
      <c r="C1122" s="3">
        <v>13716.7197265625</v>
      </c>
      <c r="D1122" s="3">
        <v>7260.39013671875</v>
      </c>
      <c r="E1122">
        <v>9922</v>
      </c>
      <c r="F1122">
        <v>141</v>
      </c>
      <c r="G1122">
        <v>3243</v>
      </c>
      <c r="H1122" s="23">
        <f t="shared" si="22"/>
        <v>1.4145234145601648E-2</v>
      </c>
      <c r="I1122" s="23">
        <f t="shared" si="22"/>
        <v>1.0491661706265809E-2</v>
      </c>
      <c r="J1122" s="23">
        <f t="shared" si="22"/>
        <v>7.3290638214213999E-3</v>
      </c>
    </row>
    <row r="1123" spans="1:10" x14ac:dyDescent="0.2">
      <c r="A1123" s="2">
        <v>45442</v>
      </c>
      <c r="B1123" s="3">
        <v>3249.14697265625</v>
      </c>
      <c r="C1123" s="3">
        <v>13812.99609375</v>
      </c>
      <c r="D1123" s="3">
        <v>7052.7109375</v>
      </c>
      <c r="E1123">
        <v>4469</v>
      </c>
      <c r="F1123">
        <v>157</v>
      </c>
      <c r="G1123">
        <v>5103</v>
      </c>
      <c r="H1123" s="23">
        <f t="shared" si="22"/>
        <v>5.0255407848296407E-3</v>
      </c>
      <c r="I1123" s="23">
        <f t="shared" si="22"/>
        <v>7.0189060582073193E-3</v>
      </c>
      <c r="J1123" s="23">
        <f t="shared" si="22"/>
        <v>-2.8604413166233522E-2</v>
      </c>
    </row>
    <row r="1124" spans="1:10" x14ac:dyDescent="0.2">
      <c r="A1124" s="2">
        <v>45443</v>
      </c>
      <c r="B1124" s="3">
        <v>3245.19775390625</v>
      </c>
      <c r="C1124" s="3">
        <v>13852.6953125</v>
      </c>
      <c r="D1124" s="3">
        <v>6911.2421875</v>
      </c>
      <c r="E1124">
        <v>11847</v>
      </c>
      <c r="F1124">
        <v>184</v>
      </c>
      <c r="G1124">
        <v>1274</v>
      </c>
      <c r="H1124" s="23">
        <f t="shared" si="22"/>
        <v>-1.215463253350868E-3</v>
      </c>
      <c r="I1124" s="23">
        <f t="shared" si="22"/>
        <v>2.8740483585572019E-3</v>
      </c>
      <c r="J1124" s="23">
        <f t="shared" si="22"/>
        <v>-2.0058776157661051E-2</v>
      </c>
    </row>
    <row r="1125" spans="1:10" x14ac:dyDescent="0.2">
      <c r="A1125" s="2">
        <v>45446</v>
      </c>
      <c r="B1125" s="3">
        <v>3427.19677734375</v>
      </c>
      <c r="C1125" s="3">
        <v>14730.287109375</v>
      </c>
      <c r="D1125" s="3">
        <v>7301.01806640625</v>
      </c>
      <c r="E1125">
        <v>20752</v>
      </c>
      <c r="F1125">
        <v>286</v>
      </c>
      <c r="G1125">
        <v>7212</v>
      </c>
      <c r="H1125" s="23">
        <f t="shared" si="22"/>
        <v>5.6082567916986736E-2</v>
      </c>
      <c r="I1125" s="23">
        <f t="shared" si="22"/>
        <v>6.3351699945576989E-2</v>
      </c>
      <c r="J1125" s="23">
        <f t="shared" si="22"/>
        <v>5.6397369435442046E-2</v>
      </c>
    </row>
    <row r="1126" spans="1:10" x14ac:dyDescent="0.2">
      <c r="A1126" s="2">
        <v>45447</v>
      </c>
      <c r="B1126" s="3">
        <v>3479.677978515625</v>
      </c>
      <c r="C1126" s="3">
        <v>15166.76171875</v>
      </c>
      <c r="D1126" s="3">
        <v>7419.50390625</v>
      </c>
      <c r="E1126">
        <v>22161</v>
      </c>
      <c r="F1126">
        <v>247</v>
      </c>
      <c r="G1126">
        <v>4418</v>
      </c>
      <c r="H1126" s="23">
        <f t="shared" si="22"/>
        <v>1.5313156664599425E-2</v>
      </c>
      <c r="I1126" s="23">
        <f t="shared" si="22"/>
        <v>2.9631099932682758E-2</v>
      </c>
      <c r="J1126" s="23">
        <f t="shared" si="22"/>
        <v>1.6228673695375617E-2</v>
      </c>
    </row>
    <row r="1127" spans="1:10" x14ac:dyDescent="0.2">
      <c r="A1127" s="2">
        <v>45448</v>
      </c>
      <c r="B1127" s="3">
        <v>3433.675537109375</v>
      </c>
      <c r="C1127" s="3">
        <v>14624.001953125</v>
      </c>
      <c r="D1127" s="3">
        <v>7434.53955078125</v>
      </c>
      <c r="E1127">
        <v>6814</v>
      </c>
      <c r="F1127">
        <v>290</v>
      </c>
      <c r="G1127">
        <v>7006</v>
      </c>
      <c r="H1127" s="23">
        <f t="shared" si="22"/>
        <v>-1.3220315698831975E-2</v>
      </c>
      <c r="I1127" s="23">
        <f t="shared" si="22"/>
        <v>-3.5786133895280403E-2</v>
      </c>
      <c r="J1127" s="23">
        <f t="shared" si="22"/>
        <v>2.0265026774344275E-3</v>
      </c>
    </row>
    <row r="1128" spans="1:10" x14ac:dyDescent="0.2">
      <c r="A1128" s="2">
        <v>45449</v>
      </c>
      <c r="B1128" s="3">
        <v>3490.40576171875</v>
      </c>
      <c r="C1128" s="3">
        <v>15050.349609375</v>
      </c>
      <c r="D1128" s="3">
        <v>7572.78955078125</v>
      </c>
      <c r="E1128">
        <v>4403</v>
      </c>
      <c r="F1128">
        <v>106</v>
      </c>
      <c r="G1128">
        <v>2242</v>
      </c>
      <c r="H1128" s="23">
        <f t="shared" si="22"/>
        <v>1.6521719654715383E-2</v>
      </c>
      <c r="I1128" s="23">
        <f t="shared" si="22"/>
        <v>2.9153966035876611E-2</v>
      </c>
      <c r="J1128" s="23">
        <f t="shared" si="22"/>
        <v>1.8595637168339785E-2</v>
      </c>
    </row>
    <row r="1129" spans="1:10" x14ac:dyDescent="0.2">
      <c r="A1129" s="2">
        <v>45450</v>
      </c>
      <c r="B1129" s="3">
        <v>3613.71484375</v>
      </c>
      <c r="C1129" s="3">
        <v>15706.2431640625</v>
      </c>
      <c r="D1129" s="3">
        <v>7806.0712890625</v>
      </c>
      <c r="E1129">
        <v>12024</v>
      </c>
      <c r="F1129">
        <v>1580</v>
      </c>
      <c r="G1129">
        <v>2970</v>
      </c>
      <c r="H1129" s="23">
        <f t="shared" si="22"/>
        <v>3.5328007816068263E-2</v>
      </c>
      <c r="I1129" s="23">
        <f t="shared" si="22"/>
        <v>4.3579954732675397E-2</v>
      </c>
      <c r="J1129" s="23">
        <f t="shared" si="22"/>
        <v>3.0805258315568018E-2</v>
      </c>
    </row>
    <row r="1130" spans="1:10" x14ac:dyDescent="0.2">
      <c r="A1130" s="2">
        <v>45453</v>
      </c>
      <c r="B1130" s="3">
        <v>3519.821044921875</v>
      </c>
      <c r="C1130" s="3">
        <v>15763.009765625</v>
      </c>
      <c r="D1130" s="3">
        <v>7803.84228515625</v>
      </c>
      <c r="E1130">
        <v>9976</v>
      </c>
      <c r="F1130">
        <v>1170</v>
      </c>
      <c r="G1130">
        <v>4722</v>
      </c>
      <c r="H1130" s="23">
        <f t="shared" si="22"/>
        <v>-2.5982625328203834E-2</v>
      </c>
      <c r="I1130" s="23">
        <f t="shared" si="22"/>
        <v>3.6142698778780513E-3</v>
      </c>
      <c r="J1130" s="23">
        <f t="shared" si="22"/>
        <v>-2.8554746987430324E-4</v>
      </c>
    </row>
    <row r="1131" spans="1:10" x14ac:dyDescent="0.2">
      <c r="A1131" s="2">
        <v>45454</v>
      </c>
      <c r="B1131" s="3">
        <v>3807.181884765625</v>
      </c>
      <c r="C1131" s="3">
        <v>16018.1689453125</v>
      </c>
      <c r="D1131" s="3">
        <v>7994.47607421875</v>
      </c>
      <c r="E1131">
        <v>27964</v>
      </c>
      <c r="F1131">
        <v>191</v>
      </c>
      <c r="G1131">
        <v>6138</v>
      </c>
      <c r="H1131" s="23">
        <f t="shared" si="22"/>
        <v>8.1640752804274408E-2</v>
      </c>
      <c r="I1131" s="23">
        <f t="shared" si="22"/>
        <v>1.6187211927251033E-2</v>
      </c>
      <c r="J1131" s="23">
        <f t="shared" si="22"/>
        <v>2.4428196021478499E-2</v>
      </c>
    </row>
    <row r="1132" spans="1:10" x14ac:dyDescent="0.2">
      <c r="A1132" s="2">
        <v>45455</v>
      </c>
      <c r="B1132" s="3">
        <v>4013.6171875</v>
      </c>
      <c r="C1132" s="3">
        <v>16293.3037109375</v>
      </c>
      <c r="D1132" s="3">
        <v>8290.9189453125</v>
      </c>
      <c r="E1132">
        <v>29774</v>
      </c>
      <c r="F1132">
        <v>91</v>
      </c>
      <c r="G1132">
        <v>4229</v>
      </c>
      <c r="H1132" s="23">
        <f t="shared" si="22"/>
        <v>5.4222600596105508E-2</v>
      </c>
      <c r="I1132" s="23">
        <f t="shared" si="22"/>
        <v>1.7176418014089867E-2</v>
      </c>
      <c r="J1132" s="23">
        <f t="shared" si="22"/>
        <v>3.7080962947621199E-2</v>
      </c>
    </row>
    <row r="1133" spans="1:10" x14ac:dyDescent="0.2">
      <c r="A1133" s="2">
        <v>45456</v>
      </c>
      <c r="B1133" s="3">
        <v>3959.626220703125</v>
      </c>
      <c r="C1133" s="3">
        <v>16195.1259765625</v>
      </c>
      <c r="D1133" s="3">
        <v>8158.46826171875</v>
      </c>
      <c r="E1133">
        <v>11764</v>
      </c>
      <c r="F1133">
        <v>118</v>
      </c>
      <c r="G1133">
        <v>3645</v>
      </c>
      <c r="H1133" s="23">
        <f t="shared" si="22"/>
        <v>-1.3451947277140497E-2</v>
      </c>
      <c r="I1133" s="23">
        <f t="shared" si="22"/>
        <v>-6.02564931684757E-3</v>
      </c>
      <c r="J1133" s="23">
        <f t="shared" si="22"/>
        <v>-1.5975392410347289E-2</v>
      </c>
    </row>
    <row r="1134" spans="1:10" x14ac:dyDescent="0.2">
      <c r="A1134" s="2">
        <v>45457</v>
      </c>
      <c r="B1134" s="3">
        <v>3913.583984375</v>
      </c>
      <c r="C1134" s="3">
        <v>16386.080078125</v>
      </c>
      <c r="D1134" s="3">
        <v>8153.8994140625</v>
      </c>
      <c r="E1134">
        <v>19256</v>
      </c>
      <c r="F1134">
        <v>162</v>
      </c>
      <c r="G1134">
        <v>16594</v>
      </c>
      <c r="H1134" s="23">
        <f t="shared" si="22"/>
        <v>-1.1627924900433961E-2</v>
      </c>
      <c r="I1134" s="23">
        <f t="shared" si="22"/>
        <v>1.1790837677882138E-2</v>
      </c>
      <c r="J1134" s="23">
        <f t="shared" si="22"/>
        <v>-5.6001292273055725E-4</v>
      </c>
    </row>
    <row r="1135" spans="1:10" x14ac:dyDescent="0.2">
      <c r="A1135" s="2">
        <v>45460</v>
      </c>
      <c r="B1135" s="3">
        <v>4024.9150390625</v>
      </c>
      <c r="C1135" s="3">
        <v>16468.0625</v>
      </c>
      <c r="D1135" s="3">
        <v>8307.583984375</v>
      </c>
      <c r="E1135">
        <v>20751</v>
      </c>
      <c r="F1135">
        <v>190</v>
      </c>
      <c r="G1135">
        <v>3156</v>
      </c>
      <c r="H1135" s="23">
        <f t="shared" si="22"/>
        <v>2.8447340118926689E-2</v>
      </c>
      <c r="I1135" s="23">
        <f t="shared" si="22"/>
        <v>5.0031747363692425E-3</v>
      </c>
      <c r="J1135" s="23">
        <f t="shared" si="22"/>
        <v>1.8847984566433329E-2</v>
      </c>
    </row>
    <row r="1136" spans="1:10" x14ac:dyDescent="0.2">
      <c r="A1136" s="2">
        <v>45461</v>
      </c>
      <c r="B1136" s="3">
        <v>3957.91650390625</v>
      </c>
      <c r="C1136" s="3">
        <v>16346.0107421875</v>
      </c>
      <c r="D1136" s="3">
        <v>8219.890625</v>
      </c>
      <c r="E1136">
        <v>31975</v>
      </c>
      <c r="F1136">
        <v>341</v>
      </c>
      <c r="G1136">
        <v>5989</v>
      </c>
      <c r="H1136" s="23">
        <f t="shared" si="22"/>
        <v>-1.6645950164417722E-2</v>
      </c>
      <c r="I1136" s="23">
        <f t="shared" si="22"/>
        <v>-7.4114218240609597E-3</v>
      </c>
      <c r="J1136" s="23">
        <f t="shared" si="22"/>
        <v>-1.0555819783457432E-2</v>
      </c>
    </row>
    <row r="1137" spans="1:10" x14ac:dyDescent="0.2">
      <c r="A1137" s="2">
        <v>45462</v>
      </c>
      <c r="B1137" s="3">
        <v>3974.33349609375</v>
      </c>
      <c r="C1137" s="3">
        <v>16346.0107421875</v>
      </c>
      <c r="D1137" s="3">
        <v>8174.783203125</v>
      </c>
      <c r="E1137">
        <v>689</v>
      </c>
      <c r="F1137">
        <v>0</v>
      </c>
      <c r="G1137">
        <v>61</v>
      </c>
      <c r="H1137" s="23">
        <f t="shared" si="22"/>
        <v>4.1478874481806205E-3</v>
      </c>
      <c r="I1137" s="23">
        <f t="shared" si="22"/>
        <v>0</v>
      </c>
      <c r="J1137" s="23">
        <f t="shared" si="22"/>
        <v>-5.4875939270785379E-3</v>
      </c>
    </row>
    <row r="1138" spans="1:10" x14ac:dyDescent="0.2">
      <c r="A1138" s="2">
        <v>45463</v>
      </c>
      <c r="B1138" s="3">
        <v>3844.7255859375</v>
      </c>
      <c r="C1138" s="3">
        <v>16171.1318359375</v>
      </c>
      <c r="D1138" s="3">
        <v>8165.7861328125</v>
      </c>
      <c r="E1138">
        <v>28639</v>
      </c>
      <c r="F1138">
        <v>99</v>
      </c>
      <c r="G1138">
        <v>1395</v>
      </c>
      <c r="H1138" s="23">
        <f t="shared" si="22"/>
        <v>-3.2611231614970815E-2</v>
      </c>
      <c r="I1138" s="23">
        <f t="shared" si="22"/>
        <v>-1.0698567926341496E-2</v>
      </c>
      <c r="J1138" s="23">
        <f t="shared" si="22"/>
        <v>-1.1005882466780248E-3</v>
      </c>
    </row>
    <row r="1139" spans="1:10" x14ac:dyDescent="0.2">
      <c r="A1139" s="2">
        <v>45464</v>
      </c>
      <c r="B1139" s="3">
        <v>3796.813720703125</v>
      </c>
      <c r="C1139" s="3">
        <v>16067.1669921875</v>
      </c>
      <c r="D1139" s="3">
        <v>8154.88916015625</v>
      </c>
      <c r="E1139">
        <v>18976</v>
      </c>
      <c r="F1139">
        <v>124</v>
      </c>
      <c r="G1139">
        <v>9707</v>
      </c>
      <c r="H1139" s="23">
        <f t="shared" si="22"/>
        <v>-1.2461712588700213E-2</v>
      </c>
      <c r="I1139" s="23">
        <f t="shared" si="22"/>
        <v>-6.4290394021125907E-3</v>
      </c>
      <c r="J1139" s="23">
        <f t="shared" si="22"/>
        <v>-1.3344670652667423E-3</v>
      </c>
    </row>
    <row r="1140" spans="1:10" x14ac:dyDescent="0.2">
      <c r="A1140" s="2">
        <v>45467</v>
      </c>
      <c r="B1140" s="3">
        <v>3744.792724609375</v>
      </c>
      <c r="C1140" s="3">
        <v>16047.7216796875</v>
      </c>
      <c r="D1140" s="3">
        <v>8049.9091796875</v>
      </c>
      <c r="E1140">
        <v>11586</v>
      </c>
      <c r="F1140">
        <v>128</v>
      </c>
      <c r="G1140">
        <v>2001</v>
      </c>
      <c r="H1140" s="23">
        <f t="shared" si="22"/>
        <v>-1.370122421600295E-2</v>
      </c>
      <c r="I1140" s="23">
        <f t="shared" si="22"/>
        <v>-1.2102514718029811E-3</v>
      </c>
      <c r="J1140" s="23">
        <f t="shared" si="22"/>
        <v>-1.2873256571244274E-2</v>
      </c>
    </row>
    <row r="1141" spans="1:10" x14ac:dyDescent="0.2">
      <c r="A1141" s="2">
        <v>45468</v>
      </c>
      <c r="B1141" s="3">
        <v>3797.173828125</v>
      </c>
      <c r="C1141" s="3">
        <v>16385.599609375</v>
      </c>
      <c r="D1141" s="3">
        <v>8162.02734375</v>
      </c>
      <c r="E1141">
        <v>13813</v>
      </c>
      <c r="F1141">
        <v>101</v>
      </c>
      <c r="G1141">
        <v>3865</v>
      </c>
      <c r="H1141" s="23">
        <f t="shared" si="22"/>
        <v>1.3987717710354453E-2</v>
      </c>
      <c r="I1141" s="23">
        <f t="shared" si="22"/>
        <v>2.105457313078718E-2</v>
      </c>
      <c r="J1141" s="23">
        <f t="shared" si="22"/>
        <v>1.3927879378491603E-2</v>
      </c>
    </row>
    <row r="1142" spans="1:10" x14ac:dyDescent="0.2">
      <c r="A1142" s="2">
        <v>45469</v>
      </c>
      <c r="B1142" s="3">
        <v>3908.794677734375</v>
      </c>
      <c r="C1142" s="3">
        <v>16376.0830078125</v>
      </c>
      <c r="D1142" s="3">
        <v>8276.3740234375</v>
      </c>
      <c r="E1142">
        <v>4511</v>
      </c>
      <c r="F1142">
        <v>15</v>
      </c>
      <c r="G1142">
        <v>1872</v>
      </c>
      <c r="H1142" s="23">
        <f t="shared" si="22"/>
        <v>2.9395770291741341E-2</v>
      </c>
      <c r="I1142" s="23">
        <f t="shared" si="22"/>
        <v>-5.807905593552265E-4</v>
      </c>
      <c r="J1142" s="23">
        <f t="shared" si="22"/>
        <v>1.4009592821942585E-2</v>
      </c>
    </row>
    <row r="1143" spans="1:10" x14ac:dyDescent="0.2">
      <c r="A1143" s="2">
        <v>45470</v>
      </c>
      <c r="B1143" s="3">
        <v>3929.94140625</v>
      </c>
      <c r="C1143" s="3">
        <v>16622.00390625</v>
      </c>
      <c r="D1143" s="3">
        <v>8325.080078125</v>
      </c>
      <c r="E1143">
        <v>21013</v>
      </c>
      <c r="F1143">
        <v>42</v>
      </c>
      <c r="G1143">
        <v>17427</v>
      </c>
      <c r="H1143" s="23">
        <f t="shared" si="22"/>
        <v>5.4100381982411516E-3</v>
      </c>
      <c r="I1143" s="23">
        <f t="shared" si="22"/>
        <v>1.5017076935930129E-2</v>
      </c>
      <c r="J1143" s="23">
        <f t="shared" si="22"/>
        <v>5.884950891485996E-3</v>
      </c>
    </row>
    <row r="1144" spans="1:10" x14ac:dyDescent="0.2">
      <c r="A1144" s="2">
        <v>45471</v>
      </c>
      <c r="B1144" s="3">
        <v>3888.67822265625</v>
      </c>
      <c r="C1144" s="3">
        <v>16687.107421875</v>
      </c>
      <c r="D1144" s="3">
        <v>8273.46484375</v>
      </c>
      <c r="E1144">
        <v>7725</v>
      </c>
      <c r="F1144">
        <v>347</v>
      </c>
      <c r="G1144">
        <v>2125</v>
      </c>
      <c r="H1144" s="23">
        <f t="shared" si="22"/>
        <v>-1.0499694353744538E-2</v>
      </c>
      <c r="I1144" s="23">
        <f t="shared" si="22"/>
        <v>3.91670679372913E-3</v>
      </c>
      <c r="J1144" s="23">
        <f t="shared" si="22"/>
        <v>-6.199968515693266E-3</v>
      </c>
    </row>
    <row r="1145" spans="1:10" x14ac:dyDescent="0.2">
      <c r="A1145" s="2">
        <v>45474</v>
      </c>
      <c r="B1145" s="3">
        <v>3967.78466796875</v>
      </c>
      <c r="C1145" s="3">
        <v>16750.994140625</v>
      </c>
      <c r="D1145" s="3">
        <v>8371.2255859375</v>
      </c>
      <c r="E1145">
        <v>22392</v>
      </c>
      <c r="F1145">
        <v>113</v>
      </c>
      <c r="G1145">
        <v>2713</v>
      </c>
      <c r="H1145" s="23">
        <f t="shared" si="22"/>
        <v>2.0342759360136631E-2</v>
      </c>
      <c r="I1145" s="23">
        <f t="shared" si="22"/>
        <v>3.8285076697146536E-3</v>
      </c>
      <c r="J1145" s="23">
        <f t="shared" si="22"/>
        <v>1.1816179077783984E-2</v>
      </c>
    </row>
    <row r="1146" spans="1:10" x14ac:dyDescent="0.2">
      <c r="A1146" s="2">
        <v>45475</v>
      </c>
      <c r="B1146" s="3">
        <v>4013.257080078125</v>
      </c>
      <c r="C1146" s="3">
        <v>16560.439453125</v>
      </c>
      <c r="D1146" s="3">
        <v>8371.99609375</v>
      </c>
      <c r="E1146">
        <v>20501</v>
      </c>
      <c r="F1146">
        <v>222</v>
      </c>
      <c r="G1146">
        <v>1922</v>
      </c>
      <c r="H1146" s="23">
        <f t="shared" si="22"/>
        <v>1.1460403200926228E-2</v>
      </c>
      <c r="I1146" s="23">
        <f t="shared" si="22"/>
        <v>-1.1375724085405881E-2</v>
      </c>
      <c r="J1146" s="23">
        <f t="shared" si="22"/>
        <v>9.2042414171045195E-5</v>
      </c>
    </row>
    <row r="1147" spans="1:10" x14ac:dyDescent="0.2">
      <c r="A1147" s="2">
        <v>45476</v>
      </c>
      <c r="B1147" s="3">
        <v>4008.887939453125</v>
      </c>
      <c r="C1147" s="3">
        <v>16558.529296875</v>
      </c>
      <c r="D1147" s="3">
        <v>8317.771484375</v>
      </c>
      <c r="E1147">
        <v>1826</v>
      </c>
      <c r="F1147">
        <v>159</v>
      </c>
      <c r="G1147">
        <v>722</v>
      </c>
      <c r="H1147" s="23">
        <f t="shared" si="22"/>
        <v>-1.0886769867518575E-3</v>
      </c>
      <c r="I1147" s="23">
        <f t="shared" si="22"/>
        <v>-1.1534453873685013E-4</v>
      </c>
      <c r="J1147" s="23">
        <f t="shared" si="22"/>
        <v>-6.4769033295990486E-3</v>
      </c>
    </row>
    <row r="1148" spans="1:10" x14ac:dyDescent="0.2">
      <c r="A1148" s="2">
        <v>45477</v>
      </c>
      <c r="B1148" s="3">
        <v>4018.316162109375</v>
      </c>
      <c r="C1148" s="3">
        <v>16558.529296875</v>
      </c>
      <c r="D1148" s="3">
        <v>8375.705078125</v>
      </c>
      <c r="E1148">
        <v>244</v>
      </c>
      <c r="F1148">
        <v>0</v>
      </c>
      <c r="G1148">
        <v>46</v>
      </c>
      <c r="H1148" s="23">
        <f t="shared" si="22"/>
        <v>2.3518299335492099E-3</v>
      </c>
      <c r="I1148" s="23">
        <f t="shared" si="22"/>
        <v>0</v>
      </c>
      <c r="J1148" s="23">
        <f t="shared" si="22"/>
        <v>6.9650379141610319E-3</v>
      </c>
    </row>
    <row r="1149" spans="1:10" x14ac:dyDescent="0.2">
      <c r="A1149" s="2">
        <v>45478</v>
      </c>
      <c r="B1149" s="3">
        <v>4082.5751953125</v>
      </c>
      <c r="C1149" s="3">
        <v>16551.400390625</v>
      </c>
      <c r="D1149" s="3">
        <v>8451.912109375</v>
      </c>
      <c r="E1149">
        <v>14385</v>
      </c>
      <c r="F1149">
        <v>159</v>
      </c>
      <c r="G1149">
        <v>3979</v>
      </c>
      <c r="H1149" s="23">
        <f t="shared" si="22"/>
        <v>1.5991532425709609E-2</v>
      </c>
      <c r="I1149" s="23">
        <f t="shared" si="22"/>
        <v>-4.3052774326679533E-4</v>
      </c>
      <c r="J1149" s="23">
        <f t="shared" si="22"/>
        <v>9.098581019648222E-3</v>
      </c>
    </row>
    <row r="1150" spans="1:10" x14ac:dyDescent="0.2">
      <c r="A1150" s="2">
        <v>45481</v>
      </c>
      <c r="B1150" s="3">
        <v>4087.884521484375</v>
      </c>
      <c r="C1150" s="3">
        <v>16670.662109375</v>
      </c>
      <c r="D1150" s="3">
        <v>8368.876953125</v>
      </c>
      <c r="E1150">
        <v>3956</v>
      </c>
      <c r="F1150">
        <v>41</v>
      </c>
      <c r="G1150">
        <v>449</v>
      </c>
      <c r="H1150" s="23">
        <f t="shared" si="22"/>
        <v>1.3004846004969206E-3</v>
      </c>
      <c r="I1150" s="23">
        <f t="shared" si="22"/>
        <v>7.2055364461820481E-3</v>
      </c>
      <c r="J1150" s="23">
        <f t="shared" si="22"/>
        <v>-9.8244225892856196E-3</v>
      </c>
    </row>
    <row r="1151" spans="1:10" x14ac:dyDescent="0.2">
      <c r="A1151" s="2">
        <v>45482</v>
      </c>
      <c r="B1151" s="3">
        <v>4089.093994140625</v>
      </c>
      <c r="C1151" s="3">
        <v>16714.001953125</v>
      </c>
      <c r="D1151" s="3">
        <v>8218.140625</v>
      </c>
      <c r="E1151">
        <v>2065</v>
      </c>
      <c r="F1151">
        <v>110</v>
      </c>
      <c r="G1151">
        <v>420</v>
      </c>
      <c r="H1151" s="23">
        <f t="shared" si="22"/>
        <v>2.9586761805355799E-4</v>
      </c>
      <c r="I1151" s="23">
        <f t="shared" si="22"/>
        <v>2.5997673916999808E-3</v>
      </c>
      <c r="J1151" s="23">
        <f t="shared" si="22"/>
        <v>-1.8011535952707991E-2</v>
      </c>
    </row>
    <row r="1152" spans="1:10" x14ac:dyDescent="0.2">
      <c r="A1152" s="2">
        <v>45483</v>
      </c>
      <c r="B1152" s="3">
        <v>4142.0048828125</v>
      </c>
      <c r="C1152" s="3">
        <v>16777.986328125</v>
      </c>
      <c r="D1152" s="3">
        <v>8271.455078125</v>
      </c>
      <c r="E1152">
        <v>3693</v>
      </c>
      <c r="F1152">
        <v>360</v>
      </c>
      <c r="G1152">
        <v>1728</v>
      </c>
      <c r="H1152" s="23">
        <f t="shared" si="22"/>
        <v>1.2939513923547086E-2</v>
      </c>
      <c r="I1152" s="23">
        <f t="shared" si="22"/>
        <v>3.8281899918073403E-3</v>
      </c>
      <c r="J1152" s="23">
        <f t="shared" si="22"/>
        <v>6.4874106635282036E-3</v>
      </c>
    </row>
    <row r="1153" spans="1:10" x14ac:dyDescent="0.2">
      <c r="A1153" s="2">
        <v>45484</v>
      </c>
      <c r="B1153" s="3">
        <v>4059.72900390625</v>
      </c>
      <c r="C1153" s="3">
        <v>16892.55078125</v>
      </c>
      <c r="D1153" s="3">
        <v>8097.6962890625</v>
      </c>
      <c r="E1153">
        <v>11325</v>
      </c>
      <c r="F1153">
        <v>14846</v>
      </c>
      <c r="G1153">
        <v>5011</v>
      </c>
      <c r="H1153" s="23">
        <f t="shared" si="22"/>
        <v>-1.9863781244599421E-2</v>
      </c>
      <c r="I1153" s="23">
        <f t="shared" si="22"/>
        <v>6.8282600119273784E-3</v>
      </c>
      <c r="J1153" s="23">
        <f t="shared" si="22"/>
        <v>-2.1007040166612145E-2</v>
      </c>
    </row>
    <row r="1154" spans="1:10" x14ac:dyDescent="0.2">
      <c r="A1154" s="2">
        <v>45485</v>
      </c>
      <c r="B1154" s="3">
        <v>4067.177734375</v>
      </c>
      <c r="C1154" s="3">
        <v>16770.98828125</v>
      </c>
      <c r="D1154" s="3">
        <v>7981.919921875</v>
      </c>
      <c r="E1154">
        <v>9072</v>
      </c>
      <c r="F1154">
        <v>77</v>
      </c>
      <c r="G1154">
        <v>5647</v>
      </c>
      <c r="H1154" s="23">
        <f t="shared" si="22"/>
        <v>1.8347851449156405E-3</v>
      </c>
      <c r="I1154" s="23">
        <f t="shared" si="22"/>
        <v>-7.1962193024708299E-3</v>
      </c>
      <c r="J1154" s="23">
        <f t="shared" si="22"/>
        <v>-1.4297444983689789E-2</v>
      </c>
    </row>
    <row r="1155" spans="1:10" x14ac:dyDescent="0.2">
      <c r="A1155" s="2">
        <v>45488</v>
      </c>
      <c r="B1155" s="3">
        <v>4150.78369140625</v>
      </c>
      <c r="C1155" s="3">
        <v>16931.01171875</v>
      </c>
      <c r="D1155" s="3">
        <v>8032.42529296875</v>
      </c>
      <c r="E1155">
        <v>24697</v>
      </c>
      <c r="F1155">
        <v>665</v>
      </c>
      <c r="G1155">
        <v>10991</v>
      </c>
      <c r="H1155" s="23">
        <f t="shared" si="22"/>
        <v>2.0556258538845906E-2</v>
      </c>
      <c r="I1155" s="23">
        <f t="shared" si="22"/>
        <v>9.5416820294904614E-3</v>
      </c>
      <c r="J1155" s="23">
        <f t="shared" si="22"/>
        <v>6.3274715341776755E-3</v>
      </c>
    </row>
    <row r="1156" spans="1:10" x14ac:dyDescent="0.2">
      <c r="A1156" s="2">
        <v>45489</v>
      </c>
      <c r="B1156" s="3">
        <v>4140.20556640625</v>
      </c>
      <c r="C1156" s="3">
        <v>16779.986328125</v>
      </c>
      <c r="D1156" s="3">
        <v>7936.0732421875</v>
      </c>
      <c r="E1156">
        <v>16061</v>
      </c>
      <c r="F1156">
        <v>302</v>
      </c>
      <c r="G1156">
        <v>5643</v>
      </c>
      <c r="H1156" s="23">
        <f t="shared" si="22"/>
        <v>-2.5484645277712437E-3</v>
      </c>
      <c r="I1156" s="23">
        <f t="shared" si="22"/>
        <v>-8.9200452479605286E-3</v>
      </c>
      <c r="J1156" s="23">
        <f t="shared" si="22"/>
        <v>-1.1995387105012023E-2</v>
      </c>
    </row>
    <row r="1157" spans="1:10" x14ac:dyDescent="0.2">
      <c r="A1157" s="2">
        <v>45490</v>
      </c>
      <c r="B1157" s="3">
        <v>4063.6083984375</v>
      </c>
      <c r="C1157" s="3">
        <v>16263.1103515625</v>
      </c>
      <c r="D1157" s="3">
        <v>7857.40625</v>
      </c>
      <c r="E1157">
        <v>8444</v>
      </c>
      <c r="F1157">
        <v>40</v>
      </c>
      <c r="G1157">
        <v>5267</v>
      </c>
      <c r="H1157" s="23">
        <f t="shared" si="22"/>
        <v>-1.8500812759217E-2</v>
      </c>
      <c r="I1157" s="23">
        <f t="shared" si="22"/>
        <v>-3.0803122628065727E-2</v>
      </c>
      <c r="J1157" s="23">
        <f t="shared" si="22"/>
        <v>-9.9125839425615592E-3</v>
      </c>
    </row>
    <row r="1158" spans="1:10" x14ac:dyDescent="0.2">
      <c r="A1158" s="2">
        <v>45491</v>
      </c>
      <c r="B1158" s="3">
        <v>4030.533935546875</v>
      </c>
      <c r="C1158" s="3">
        <v>15185.7978515625</v>
      </c>
      <c r="D1158" s="3">
        <v>7875.70068359375</v>
      </c>
      <c r="E1158">
        <v>4841</v>
      </c>
      <c r="F1158">
        <v>216</v>
      </c>
      <c r="G1158">
        <v>1514</v>
      </c>
      <c r="H1158" s="23">
        <f t="shared" si="22"/>
        <v>-8.1391855827797066E-3</v>
      </c>
      <c r="I1158" s="23">
        <f t="shared" si="22"/>
        <v>-6.6242709832962321E-2</v>
      </c>
      <c r="J1158" s="23">
        <f t="shared" si="22"/>
        <v>2.3283044062727409E-3</v>
      </c>
    </row>
    <row r="1159" spans="1:10" x14ac:dyDescent="0.2">
      <c r="A1159" s="2">
        <v>45492</v>
      </c>
      <c r="B1159" s="3">
        <v>4060.55908203125</v>
      </c>
      <c r="C1159" s="3">
        <v>15539.1435546875</v>
      </c>
      <c r="D1159" s="3">
        <v>7910.49072265625</v>
      </c>
      <c r="E1159">
        <v>4088</v>
      </c>
      <c r="F1159">
        <v>166</v>
      </c>
      <c r="G1159">
        <v>3768</v>
      </c>
      <c r="H1159" s="23">
        <f t="shared" si="22"/>
        <v>7.4494215814862041E-3</v>
      </c>
      <c r="I1159" s="23">
        <f t="shared" si="22"/>
        <v>2.3268168493935537E-2</v>
      </c>
      <c r="J1159" s="23">
        <f t="shared" si="22"/>
        <v>4.4173896977792726E-3</v>
      </c>
    </row>
    <row r="1160" spans="1:10" x14ac:dyDescent="0.2">
      <c r="A1160" s="2">
        <v>45495</v>
      </c>
      <c r="B1160" s="3">
        <v>4019.135986328125</v>
      </c>
      <c r="C1160" s="3">
        <v>15601.2685546875</v>
      </c>
      <c r="D1160" s="3">
        <v>7932.744140625</v>
      </c>
      <c r="E1160">
        <v>30280</v>
      </c>
      <c r="F1160">
        <v>25</v>
      </c>
      <c r="G1160">
        <v>1449</v>
      </c>
      <c r="H1160" s="23">
        <f t="shared" si="22"/>
        <v>-1.0201328158585432E-2</v>
      </c>
      <c r="I1160" s="23">
        <f t="shared" si="22"/>
        <v>3.9979680850081856E-3</v>
      </c>
      <c r="J1160" s="23">
        <f t="shared" si="22"/>
        <v>2.8131526537302776E-3</v>
      </c>
    </row>
    <row r="1161" spans="1:10" x14ac:dyDescent="0.2">
      <c r="A1161" s="2">
        <v>45496</v>
      </c>
      <c r="B1161" s="3">
        <v>4082.76513671875</v>
      </c>
      <c r="C1161" s="3">
        <v>16092.541015625</v>
      </c>
      <c r="D1161" s="3">
        <v>8072.87353515625</v>
      </c>
      <c r="E1161">
        <v>16843</v>
      </c>
      <c r="F1161">
        <v>27</v>
      </c>
      <c r="G1161">
        <v>5916</v>
      </c>
      <c r="H1161" s="23">
        <f t="shared" si="22"/>
        <v>1.583154951886967E-2</v>
      </c>
      <c r="I1161" s="23">
        <f t="shared" si="22"/>
        <v>3.1489263787456201E-2</v>
      </c>
      <c r="J1161" s="23">
        <f t="shared" si="22"/>
        <v>1.7664680978883851E-2</v>
      </c>
    </row>
    <row r="1162" spans="1:10" x14ac:dyDescent="0.2">
      <c r="A1162" s="2">
        <v>45497</v>
      </c>
      <c r="B1162" s="3">
        <v>4004.45849609375</v>
      </c>
      <c r="C1162" s="3">
        <v>15781.0166015625</v>
      </c>
      <c r="D1162" s="3">
        <v>7876.60009765625</v>
      </c>
      <c r="E1162">
        <v>6651</v>
      </c>
      <c r="F1162">
        <v>559</v>
      </c>
      <c r="G1162">
        <v>5781</v>
      </c>
      <c r="H1162" s="23">
        <f t="shared" si="22"/>
        <v>-1.9179805353176316E-2</v>
      </c>
      <c r="I1162" s="23">
        <f t="shared" si="22"/>
        <v>-1.9358311018752516E-2</v>
      </c>
      <c r="J1162" s="23">
        <f t="shared" si="22"/>
        <v>-2.4312710541699478E-2</v>
      </c>
    </row>
    <row r="1163" spans="1:10" x14ac:dyDescent="0.2">
      <c r="A1163" s="2">
        <v>45498</v>
      </c>
      <c r="B1163" s="3">
        <v>4023.195068359375</v>
      </c>
      <c r="C1163" s="3">
        <v>14996.4130859375</v>
      </c>
      <c r="D1163" s="3">
        <v>7762.57373046875</v>
      </c>
      <c r="E1163">
        <v>4543</v>
      </c>
      <c r="F1163">
        <v>475</v>
      </c>
      <c r="G1163">
        <v>2293</v>
      </c>
      <c r="H1163" s="23">
        <f t="shared" si="22"/>
        <v>4.6789278210530583E-3</v>
      </c>
      <c r="I1163" s="23">
        <f t="shared" si="22"/>
        <v>-4.9718185807327231E-2</v>
      </c>
      <c r="J1163" s="23">
        <f t="shared" si="22"/>
        <v>-1.4476597234056587E-2</v>
      </c>
    </row>
    <row r="1164" spans="1:10" x14ac:dyDescent="0.2">
      <c r="A1164" s="2">
        <v>45499</v>
      </c>
      <c r="B1164" s="3">
        <v>4013.55712890625</v>
      </c>
      <c r="C1164" s="3">
        <v>14841.3994140625</v>
      </c>
      <c r="D1164" s="3">
        <v>7823.05615234375</v>
      </c>
      <c r="E1164">
        <v>5987</v>
      </c>
      <c r="F1164">
        <v>2629</v>
      </c>
      <c r="G1164">
        <v>2618</v>
      </c>
      <c r="H1164" s="23">
        <f t="shared" si="22"/>
        <v>-2.3955933752561887E-3</v>
      </c>
      <c r="I1164" s="23">
        <f t="shared" si="22"/>
        <v>-1.0336716585938821E-2</v>
      </c>
      <c r="J1164" s="23">
        <f t="shared" si="22"/>
        <v>7.7915423382841631E-3</v>
      </c>
    </row>
    <row r="1165" spans="1:10" x14ac:dyDescent="0.2">
      <c r="A1165" s="2">
        <v>45502</v>
      </c>
      <c r="B1165" s="3">
        <v>4076.43603515625</v>
      </c>
      <c r="C1165" s="3">
        <v>15046.4013671875</v>
      </c>
      <c r="D1165" s="3">
        <v>7990.12744140625</v>
      </c>
      <c r="E1165">
        <v>5440</v>
      </c>
      <c r="F1165">
        <v>102</v>
      </c>
      <c r="G1165">
        <v>1184</v>
      </c>
      <c r="H1165" s="23">
        <f t="shared" si="22"/>
        <v>1.5666627938876632E-2</v>
      </c>
      <c r="I1165" s="23">
        <f t="shared" si="22"/>
        <v>1.3812845231478521E-2</v>
      </c>
      <c r="J1165" s="23">
        <f t="shared" si="22"/>
        <v>2.1356268676717471E-2</v>
      </c>
    </row>
    <row r="1166" spans="1:10" x14ac:dyDescent="0.2">
      <c r="A1166" s="2">
        <v>45503</v>
      </c>
      <c r="B1166" s="3">
        <v>4114.859375</v>
      </c>
      <c r="C1166" s="3">
        <v>14896.4375</v>
      </c>
      <c r="D1166" s="3">
        <v>7941.521484375</v>
      </c>
      <c r="E1166">
        <v>6301</v>
      </c>
      <c r="F1166">
        <v>177</v>
      </c>
      <c r="G1166">
        <v>9602</v>
      </c>
      <c r="H1166" s="23">
        <f t="shared" si="22"/>
        <v>9.4257188172159889E-3</v>
      </c>
      <c r="I1166" s="23">
        <f t="shared" si="22"/>
        <v>-9.9667597273148667E-3</v>
      </c>
      <c r="J1166" s="23">
        <f t="shared" si="22"/>
        <v>-6.0832517863689262E-3</v>
      </c>
    </row>
    <row r="1167" spans="1:10" x14ac:dyDescent="0.2">
      <c r="A1167" s="2">
        <v>45504</v>
      </c>
      <c r="B1167" s="3">
        <v>4135.29638671875</v>
      </c>
      <c r="C1167" s="3">
        <v>14890.048828125</v>
      </c>
      <c r="D1167" s="3">
        <v>7782.89794921875</v>
      </c>
      <c r="E1167">
        <v>10445</v>
      </c>
      <c r="F1167">
        <v>521</v>
      </c>
      <c r="G1167">
        <v>15453</v>
      </c>
      <c r="H1167" s="23">
        <f t="shared" ref="H1167:J1230" si="23">B1167/B1166-1</f>
        <v>4.9666367319660676E-3</v>
      </c>
      <c r="I1167" s="23">
        <f t="shared" si="23"/>
        <v>-4.2887246531264633E-4</v>
      </c>
      <c r="J1167" s="23">
        <f t="shared" si="23"/>
        <v>-1.9973947746454224E-2</v>
      </c>
    </row>
    <row r="1168" spans="1:10" x14ac:dyDescent="0.2">
      <c r="A1168" s="2">
        <v>45505</v>
      </c>
      <c r="B1168" s="3">
        <v>4102.4921875</v>
      </c>
      <c r="C1168" s="3">
        <v>15566.2763671875</v>
      </c>
      <c r="D1168" s="3">
        <v>7797.9638671875</v>
      </c>
      <c r="E1168">
        <v>10933</v>
      </c>
      <c r="F1168">
        <v>103</v>
      </c>
      <c r="G1168">
        <v>7763</v>
      </c>
      <c r="H1168" s="23">
        <f t="shared" si="23"/>
        <v>-7.9327323004239059E-3</v>
      </c>
      <c r="I1168" s="23">
        <f t="shared" si="23"/>
        <v>4.5414729452411873E-2</v>
      </c>
      <c r="J1168" s="23">
        <f t="shared" si="23"/>
        <v>1.9357722620867435E-3</v>
      </c>
    </row>
    <row r="1169" spans="1:10" x14ac:dyDescent="0.2">
      <c r="A1169" s="2">
        <v>45506</v>
      </c>
      <c r="B1169" s="3">
        <v>4227.53076171875</v>
      </c>
      <c r="C1169" s="3">
        <v>15296.341796875</v>
      </c>
      <c r="D1169" s="3">
        <v>7803.1123046875</v>
      </c>
      <c r="E1169">
        <v>18116</v>
      </c>
      <c r="F1169">
        <v>1613</v>
      </c>
      <c r="G1169">
        <v>3502</v>
      </c>
      <c r="H1169" s="23">
        <f t="shared" si="23"/>
        <v>3.0478686735768479E-2</v>
      </c>
      <c r="I1169" s="23">
        <f t="shared" si="23"/>
        <v>-1.7340985341973036E-2</v>
      </c>
      <c r="J1169" s="23">
        <f t="shared" si="23"/>
        <v>6.6022843753654747E-4</v>
      </c>
    </row>
    <row r="1170" spans="1:10" x14ac:dyDescent="0.2">
      <c r="A1170" s="2">
        <v>45509</v>
      </c>
      <c r="B1170" s="3">
        <v>4034.273193359375</v>
      </c>
      <c r="C1170" s="3">
        <v>14919.33203125</v>
      </c>
      <c r="D1170" s="3">
        <v>7654.56494140625</v>
      </c>
      <c r="E1170">
        <v>26402</v>
      </c>
      <c r="F1170">
        <v>578</v>
      </c>
      <c r="G1170">
        <v>19616</v>
      </c>
      <c r="H1170" s="23">
        <f t="shared" si="23"/>
        <v>-4.5714053723598158E-2</v>
      </c>
      <c r="I1170" s="23">
        <f t="shared" si="23"/>
        <v>-2.4647054219331221E-2</v>
      </c>
      <c r="J1170" s="23">
        <f t="shared" si="23"/>
        <v>-1.9036937760336214E-2</v>
      </c>
    </row>
    <row r="1171" spans="1:10" x14ac:dyDescent="0.2">
      <c r="A1171" s="2">
        <v>45510</v>
      </c>
      <c r="B1171" s="3">
        <v>4043.26171875</v>
      </c>
      <c r="C1171" s="3">
        <v>15603.5576171875</v>
      </c>
      <c r="D1171" s="3">
        <v>7821.70654296875</v>
      </c>
      <c r="E1171">
        <v>6484</v>
      </c>
      <c r="F1171">
        <v>164</v>
      </c>
      <c r="G1171">
        <v>4097</v>
      </c>
      <c r="H1171" s="23">
        <f t="shared" si="23"/>
        <v>2.2280408291190934E-3</v>
      </c>
      <c r="I1171" s="23">
        <f t="shared" si="23"/>
        <v>4.5861676950705421E-2</v>
      </c>
      <c r="J1171" s="23">
        <f t="shared" si="23"/>
        <v>2.1835545565545011E-2</v>
      </c>
    </row>
    <row r="1172" spans="1:10" x14ac:dyDescent="0.2">
      <c r="A1172" s="2">
        <v>45511</v>
      </c>
      <c r="B1172" s="3">
        <v>4064.958251953125</v>
      </c>
      <c r="C1172" s="3">
        <v>14786.462890625</v>
      </c>
      <c r="D1172" s="3">
        <v>7687.76513671875</v>
      </c>
      <c r="E1172">
        <v>15313</v>
      </c>
      <c r="F1172">
        <v>238</v>
      </c>
      <c r="G1172">
        <v>6711</v>
      </c>
      <c r="H1172" s="23">
        <f t="shared" si="23"/>
        <v>5.3660966596622561E-3</v>
      </c>
      <c r="I1172" s="23">
        <f t="shared" si="23"/>
        <v>-5.2365924913332584E-2</v>
      </c>
      <c r="J1172" s="23">
        <f t="shared" si="23"/>
        <v>-1.7124320059080378E-2</v>
      </c>
    </row>
    <row r="1173" spans="1:10" x14ac:dyDescent="0.2">
      <c r="A1173" s="2">
        <v>45512</v>
      </c>
      <c r="B1173" s="3">
        <v>4048.37109375</v>
      </c>
      <c r="C1173" s="3">
        <v>16216.822265625</v>
      </c>
      <c r="D1173" s="3">
        <v>7653.99560546875</v>
      </c>
      <c r="E1173">
        <v>32647</v>
      </c>
      <c r="F1173">
        <v>308</v>
      </c>
      <c r="G1173">
        <v>1732</v>
      </c>
      <c r="H1173" s="23">
        <f t="shared" si="23"/>
        <v>-4.0805236302624559E-3</v>
      </c>
      <c r="I1173" s="23">
        <f t="shared" si="23"/>
        <v>9.6734383711664096E-2</v>
      </c>
      <c r="J1173" s="23">
        <f t="shared" si="23"/>
        <v>-4.3926330538778258E-3</v>
      </c>
    </row>
    <row r="1174" spans="1:10" x14ac:dyDescent="0.2">
      <c r="A1174" s="2">
        <v>45513</v>
      </c>
      <c r="B1174" s="3">
        <v>4074.196533203125</v>
      </c>
      <c r="C1174" s="3">
        <v>16805.98046875</v>
      </c>
      <c r="D1174" s="3">
        <v>7662.6826171875</v>
      </c>
      <c r="E1174">
        <v>1819</v>
      </c>
      <c r="F1174">
        <v>1168</v>
      </c>
      <c r="G1174">
        <v>2555</v>
      </c>
      <c r="H1174" s="23">
        <f t="shared" si="23"/>
        <v>6.3792174321655182E-3</v>
      </c>
      <c r="I1174" s="23">
        <f t="shared" si="23"/>
        <v>3.6330064760828451E-2</v>
      </c>
      <c r="J1174" s="23">
        <f t="shared" si="23"/>
        <v>1.1349642940143845E-3</v>
      </c>
    </row>
    <row r="1175" spans="1:10" x14ac:dyDescent="0.2">
      <c r="A1175" s="2">
        <v>45516</v>
      </c>
      <c r="B1175" s="3">
        <v>4135.5498046875</v>
      </c>
      <c r="C1175" s="3">
        <v>16922.9609375</v>
      </c>
      <c r="D1175" s="3">
        <v>7744.5087890625</v>
      </c>
      <c r="E1175">
        <v>3766</v>
      </c>
      <c r="F1175">
        <v>104</v>
      </c>
      <c r="G1175">
        <v>2465</v>
      </c>
      <c r="H1175" s="23">
        <f t="shared" si="23"/>
        <v>1.5058986719067136E-2</v>
      </c>
      <c r="I1175" s="23">
        <f t="shared" si="23"/>
        <v>6.9606452874035885E-3</v>
      </c>
      <c r="J1175" s="23">
        <f t="shared" si="23"/>
        <v>1.0678528129491216E-2</v>
      </c>
    </row>
    <row r="1176" spans="1:10" x14ac:dyDescent="0.2">
      <c r="A1176" s="2">
        <v>45517</v>
      </c>
      <c r="B1176" s="3">
        <v>4191.34375</v>
      </c>
      <c r="C1176" s="3">
        <v>17295.853515625</v>
      </c>
      <c r="D1176" s="3">
        <v>7853.71728515625</v>
      </c>
      <c r="E1176">
        <v>13483</v>
      </c>
      <c r="F1176">
        <v>196</v>
      </c>
      <c r="G1176">
        <v>6482</v>
      </c>
      <c r="H1176" s="23">
        <f t="shared" si="23"/>
        <v>1.3491300539836271E-2</v>
      </c>
      <c r="I1176" s="23">
        <f t="shared" si="23"/>
        <v>2.2034712453817606E-2</v>
      </c>
      <c r="J1176" s="23">
        <f t="shared" si="23"/>
        <v>1.4101410311262663E-2</v>
      </c>
    </row>
    <row r="1177" spans="1:10" x14ac:dyDescent="0.2">
      <c r="A1177" s="2">
        <v>45518</v>
      </c>
      <c r="B1177" s="3">
        <v>4164.4169921875</v>
      </c>
      <c r="C1177" s="3">
        <v>17500.8125</v>
      </c>
      <c r="D1177" s="3">
        <v>7841.87060546875</v>
      </c>
      <c r="E1177">
        <v>1280</v>
      </c>
      <c r="F1177">
        <v>120</v>
      </c>
      <c r="G1177">
        <v>1557</v>
      </c>
      <c r="H1177" s="23">
        <f t="shared" si="23"/>
        <v>-6.424373522811111E-3</v>
      </c>
      <c r="I1177" s="23">
        <f t="shared" si="23"/>
        <v>1.1850180402478649E-2</v>
      </c>
      <c r="J1177" s="23">
        <f t="shared" si="23"/>
        <v>-1.5084168753936034E-3</v>
      </c>
    </row>
    <row r="1178" spans="1:10" x14ac:dyDescent="0.2">
      <c r="A1178" s="2">
        <v>45519</v>
      </c>
      <c r="B1178" s="3">
        <v>4186.55419921875</v>
      </c>
      <c r="C1178" s="3">
        <v>17467.12109375</v>
      </c>
      <c r="D1178" s="3">
        <v>7841.810546875</v>
      </c>
      <c r="E1178">
        <v>1770</v>
      </c>
      <c r="F1178">
        <v>1890</v>
      </c>
      <c r="G1178">
        <v>2121</v>
      </c>
      <c r="H1178" s="23">
        <f t="shared" si="23"/>
        <v>5.3157998040973542E-3</v>
      </c>
      <c r="I1178" s="23">
        <f t="shared" si="23"/>
        <v>-1.9251338330720236E-3</v>
      </c>
      <c r="J1178" s="23">
        <f t="shared" si="23"/>
        <v>-7.6587075675815797E-6</v>
      </c>
    </row>
    <row r="1179" spans="1:10" x14ac:dyDescent="0.2">
      <c r="A1179" s="2">
        <v>45520</v>
      </c>
      <c r="B1179" s="3">
        <v>4210.51171875</v>
      </c>
      <c r="C1179" s="3">
        <v>17238.71875</v>
      </c>
      <c r="D1179" s="3">
        <v>7799.94873046875</v>
      </c>
      <c r="E1179">
        <v>12097</v>
      </c>
      <c r="F1179">
        <v>996</v>
      </c>
      <c r="G1179">
        <v>4689</v>
      </c>
      <c r="H1179" s="23">
        <f t="shared" si="23"/>
        <v>5.7224911923321464E-3</v>
      </c>
      <c r="I1179" s="23">
        <f t="shared" si="23"/>
        <v>-1.3076129862735431E-2</v>
      </c>
      <c r="J1179" s="23">
        <f t="shared" si="23"/>
        <v>-5.3382845907865573E-3</v>
      </c>
    </row>
    <row r="1180" spans="1:10" x14ac:dyDescent="0.2">
      <c r="A1180" s="2">
        <v>45523</v>
      </c>
      <c r="B1180" s="3">
        <v>4207.0419921875</v>
      </c>
      <c r="C1180" s="3">
        <v>17176.91796875</v>
      </c>
      <c r="D1180" s="3">
        <v>7862.8466796875</v>
      </c>
      <c r="E1180">
        <v>48205</v>
      </c>
      <c r="F1180">
        <v>10800</v>
      </c>
      <c r="G1180">
        <v>934</v>
      </c>
      <c r="H1180" s="23">
        <f t="shared" si="23"/>
        <v>-8.2406291545245036E-4</v>
      </c>
      <c r="I1180" s="23">
        <f t="shared" si="23"/>
        <v>-3.5849985225845371E-3</v>
      </c>
      <c r="J1180" s="23">
        <f t="shared" si="23"/>
        <v>8.0638926475316008E-3</v>
      </c>
    </row>
    <row r="1181" spans="1:10" x14ac:dyDescent="0.2">
      <c r="A1181" s="2">
        <v>45524</v>
      </c>
      <c r="B1181" s="3">
        <v>4300.681640625</v>
      </c>
      <c r="C1181" s="3">
        <v>18396.95703125</v>
      </c>
      <c r="D1181" s="3">
        <v>8068.416015625</v>
      </c>
      <c r="E1181">
        <v>1605</v>
      </c>
      <c r="F1181">
        <v>134</v>
      </c>
      <c r="G1181">
        <v>1471</v>
      </c>
      <c r="H1181" s="23">
        <f t="shared" si="23"/>
        <v>2.2257835460494313E-2</v>
      </c>
      <c r="I1181" s="23">
        <f t="shared" si="23"/>
        <v>7.1027821447341211E-2</v>
      </c>
      <c r="J1181" s="23">
        <f t="shared" si="23"/>
        <v>2.6144390741912549E-2</v>
      </c>
    </row>
    <row r="1182" spans="1:10" x14ac:dyDescent="0.2">
      <c r="A1182" s="2">
        <v>45525</v>
      </c>
      <c r="B1182" s="3">
        <v>4355.4658203125</v>
      </c>
      <c r="C1182" s="3">
        <v>18375.080078125</v>
      </c>
      <c r="D1182" s="3">
        <v>8171.85595703125</v>
      </c>
      <c r="E1182">
        <v>9926</v>
      </c>
      <c r="F1182">
        <v>111</v>
      </c>
      <c r="G1182">
        <v>3744</v>
      </c>
      <c r="H1182" s="23">
        <f t="shared" si="23"/>
        <v>1.2738487585316483E-2</v>
      </c>
      <c r="I1182" s="23">
        <f t="shared" si="23"/>
        <v>-1.189161505777192E-3</v>
      </c>
      <c r="J1182" s="23">
        <f t="shared" si="23"/>
        <v>1.2820352991954387E-2</v>
      </c>
    </row>
    <row r="1183" spans="1:10" x14ac:dyDescent="0.2">
      <c r="A1183" s="2">
        <v>45526</v>
      </c>
      <c r="B1183" s="3">
        <v>4366.705078125</v>
      </c>
      <c r="C1183" s="3">
        <v>18601.93359375</v>
      </c>
      <c r="D1183" s="3">
        <v>8073.15576171875</v>
      </c>
      <c r="E1183">
        <v>124447</v>
      </c>
      <c r="F1183">
        <v>42</v>
      </c>
      <c r="G1183">
        <v>5977</v>
      </c>
      <c r="H1183" s="23">
        <f t="shared" si="23"/>
        <v>2.5804950093015755E-3</v>
      </c>
      <c r="I1183" s="23">
        <f t="shared" si="23"/>
        <v>1.2345715755277764E-2</v>
      </c>
      <c r="J1183" s="23">
        <f t="shared" si="23"/>
        <v>-1.2078063518431992E-2</v>
      </c>
    </row>
    <row r="1184" spans="1:10" x14ac:dyDescent="0.2">
      <c r="A1184" s="2">
        <v>45527</v>
      </c>
      <c r="B1184" s="3">
        <v>4326.90869140625</v>
      </c>
      <c r="C1184" s="3">
        <v>18149.8984375</v>
      </c>
      <c r="D1184" s="3">
        <v>7931.43310546875</v>
      </c>
      <c r="E1184">
        <v>2298</v>
      </c>
      <c r="F1184">
        <v>69</v>
      </c>
      <c r="G1184">
        <v>3835</v>
      </c>
      <c r="H1184" s="23">
        <f t="shared" si="23"/>
        <v>-9.1135961799000409E-3</v>
      </c>
      <c r="I1184" s="23">
        <f t="shared" si="23"/>
        <v>-2.430043919745406E-2</v>
      </c>
      <c r="J1184" s="23">
        <f t="shared" si="23"/>
        <v>-1.7554802661187363E-2</v>
      </c>
    </row>
    <row r="1185" spans="1:10" x14ac:dyDescent="0.2">
      <c r="A1185" s="2">
        <v>45530</v>
      </c>
      <c r="B1185" s="3">
        <v>4390.52197265625</v>
      </c>
      <c r="C1185" s="3">
        <v>18207.017578125</v>
      </c>
      <c r="D1185" s="3">
        <v>7974.564453125</v>
      </c>
      <c r="E1185">
        <v>3704</v>
      </c>
      <c r="F1185">
        <v>47</v>
      </c>
      <c r="G1185">
        <v>1405</v>
      </c>
      <c r="H1185" s="23">
        <f t="shared" si="23"/>
        <v>1.4701784989441524E-2</v>
      </c>
      <c r="I1185" s="23">
        <f t="shared" si="23"/>
        <v>3.1470776997288841E-3</v>
      </c>
      <c r="J1185" s="23">
        <f t="shared" si="23"/>
        <v>5.4380270353047155E-3</v>
      </c>
    </row>
    <row r="1186" spans="1:10" x14ac:dyDescent="0.2">
      <c r="A1186" s="2">
        <v>45531</v>
      </c>
      <c r="B1186" s="3">
        <v>4491.17138671875</v>
      </c>
      <c r="C1186" s="3">
        <v>18756.90625</v>
      </c>
      <c r="D1186" s="3">
        <v>8152.85009765625</v>
      </c>
      <c r="E1186">
        <v>2983</v>
      </c>
      <c r="F1186">
        <v>98</v>
      </c>
      <c r="G1186">
        <v>3884</v>
      </c>
      <c r="H1186" s="23">
        <f t="shared" si="23"/>
        <v>2.2924247888823857E-2</v>
      </c>
      <c r="I1186" s="23">
        <f t="shared" si="23"/>
        <v>3.020201795903521E-2</v>
      </c>
      <c r="J1186" s="23">
        <f t="shared" si="23"/>
        <v>2.2356787706617087E-2</v>
      </c>
    </row>
    <row r="1187" spans="1:10" x14ac:dyDescent="0.2">
      <c r="A1187" s="2">
        <v>45532</v>
      </c>
      <c r="B1187" s="3">
        <v>4448.9658203125</v>
      </c>
      <c r="C1187" s="3">
        <v>18596.93359375</v>
      </c>
      <c r="D1187" s="3">
        <v>8066.1064453125</v>
      </c>
      <c r="E1187">
        <v>5479</v>
      </c>
      <c r="F1187">
        <v>344</v>
      </c>
      <c r="G1187">
        <v>9430</v>
      </c>
      <c r="H1187" s="23">
        <f t="shared" si="23"/>
        <v>-9.3974517496837606E-3</v>
      </c>
      <c r="I1187" s="23">
        <f t="shared" si="23"/>
        <v>-8.5287335831302213E-3</v>
      </c>
      <c r="J1187" s="23">
        <f t="shared" si="23"/>
        <v>-1.0639672176566473E-2</v>
      </c>
    </row>
    <row r="1188" spans="1:10" x14ac:dyDescent="0.2">
      <c r="A1188" s="2">
        <v>45533</v>
      </c>
      <c r="B1188" s="3">
        <v>4563.953125</v>
      </c>
      <c r="C1188" s="3">
        <v>18680.650390625</v>
      </c>
      <c r="D1188" s="3">
        <v>8195.201171875</v>
      </c>
      <c r="E1188">
        <v>9952</v>
      </c>
      <c r="F1188">
        <v>228</v>
      </c>
      <c r="G1188">
        <v>10450</v>
      </c>
      <c r="H1188" s="23">
        <f t="shared" si="23"/>
        <v>2.5845850323800157E-2</v>
      </c>
      <c r="I1188" s="23">
        <f t="shared" si="23"/>
        <v>4.5016452015043118E-3</v>
      </c>
      <c r="J1188" s="23">
        <f t="shared" si="23"/>
        <v>1.6004590001105434E-2</v>
      </c>
    </row>
    <row r="1189" spans="1:10" x14ac:dyDescent="0.2">
      <c r="A1189" s="2">
        <v>45534</v>
      </c>
      <c r="B1189" s="3">
        <v>4505.75</v>
      </c>
      <c r="C1189" s="3">
        <v>18599.712890625</v>
      </c>
      <c r="D1189" s="3">
        <v>8169.5859375</v>
      </c>
      <c r="E1189">
        <v>4976</v>
      </c>
      <c r="F1189">
        <v>54</v>
      </c>
      <c r="G1189">
        <v>3145</v>
      </c>
      <c r="H1189" s="23">
        <f t="shared" si="23"/>
        <v>-1.275278763955312E-2</v>
      </c>
      <c r="I1189" s="23">
        <f t="shared" si="23"/>
        <v>-4.3326917589882052E-3</v>
      </c>
      <c r="J1189" s="23">
        <f t="shared" si="23"/>
        <v>-3.1256382653434001E-3</v>
      </c>
    </row>
    <row r="1190" spans="1:10" x14ac:dyDescent="0.2">
      <c r="A1190" s="2">
        <v>45537</v>
      </c>
      <c r="B1190" s="3">
        <v>4539.505859375</v>
      </c>
      <c r="C1190" s="3">
        <v>18599.712890625</v>
      </c>
      <c r="D1190" s="3">
        <v>8216.376953125</v>
      </c>
      <c r="E1190">
        <v>177</v>
      </c>
      <c r="F1190">
        <v>0</v>
      </c>
      <c r="G1190">
        <v>53</v>
      </c>
      <c r="H1190" s="23">
        <f t="shared" si="23"/>
        <v>7.4917293180936095E-3</v>
      </c>
      <c r="I1190" s="23">
        <f t="shared" si="23"/>
        <v>0</v>
      </c>
      <c r="J1190" s="23">
        <f t="shared" si="23"/>
        <v>5.7274647678555723E-3</v>
      </c>
    </row>
    <row r="1191" spans="1:10" x14ac:dyDescent="0.2">
      <c r="A1191" s="2">
        <v>45538</v>
      </c>
      <c r="B1191" s="3">
        <v>4399.52099609375</v>
      </c>
      <c r="C1191" s="3">
        <v>18941.875</v>
      </c>
      <c r="D1191" s="3">
        <v>8116.10693359375</v>
      </c>
      <c r="E1191">
        <v>9774</v>
      </c>
      <c r="F1191">
        <v>2108</v>
      </c>
      <c r="G1191">
        <v>5107</v>
      </c>
      <c r="H1191" s="23">
        <f t="shared" si="23"/>
        <v>-3.0837026675965773E-2</v>
      </c>
      <c r="I1191" s="23">
        <f t="shared" si="23"/>
        <v>1.8396096293909148E-2</v>
      </c>
      <c r="J1191" s="23">
        <f t="shared" si="23"/>
        <v>-1.2203678105726867E-2</v>
      </c>
    </row>
    <row r="1192" spans="1:10" x14ac:dyDescent="0.2">
      <c r="A1192" s="2">
        <v>45539</v>
      </c>
      <c r="B1192" s="3">
        <v>4405.70068359375</v>
      </c>
      <c r="C1192" s="3">
        <v>18807.69921875</v>
      </c>
      <c r="D1192" s="3">
        <v>8160.47802734375</v>
      </c>
      <c r="E1192">
        <v>16286</v>
      </c>
      <c r="F1192">
        <v>39</v>
      </c>
      <c r="G1192">
        <v>9672</v>
      </c>
      <c r="H1192" s="23">
        <f t="shared" si="23"/>
        <v>1.4046273459058511E-3</v>
      </c>
      <c r="I1192" s="23">
        <f t="shared" si="23"/>
        <v>-7.0835533045171539E-3</v>
      </c>
      <c r="J1192" s="23">
        <f t="shared" si="23"/>
        <v>5.4670415401183448E-3</v>
      </c>
    </row>
    <row r="1193" spans="1:10" x14ac:dyDescent="0.2">
      <c r="A1193" s="2">
        <v>45540</v>
      </c>
      <c r="B1193" s="3">
        <v>4426.5478515625</v>
      </c>
      <c r="C1193" s="3">
        <v>18807.69921875</v>
      </c>
      <c r="D1193" s="3">
        <v>8110.6376953125</v>
      </c>
      <c r="E1193">
        <v>6973</v>
      </c>
      <c r="F1193">
        <v>0</v>
      </c>
      <c r="G1193">
        <v>80187</v>
      </c>
      <c r="H1193" s="23">
        <f t="shared" si="23"/>
        <v>4.7318620727871963E-3</v>
      </c>
      <c r="I1193" s="23">
        <f t="shared" si="23"/>
        <v>0</v>
      </c>
      <c r="J1193" s="23">
        <f t="shared" si="23"/>
        <v>-6.1075260375982321E-3</v>
      </c>
    </row>
    <row r="1194" spans="1:10" x14ac:dyDescent="0.2">
      <c r="A1194" s="2">
        <v>45541</v>
      </c>
      <c r="B1194" s="3">
        <v>4420.96923828125</v>
      </c>
      <c r="C1194" s="3">
        <v>18077.01953125</v>
      </c>
      <c r="D1194" s="3">
        <v>8056.45849609375</v>
      </c>
      <c r="E1194">
        <v>4039</v>
      </c>
      <c r="F1194">
        <v>888</v>
      </c>
      <c r="G1194">
        <v>2043</v>
      </c>
      <c r="H1194" s="23">
        <f t="shared" si="23"/>
        <v>-1.2602627303082148E-3</v>
      </c>
      <c r="I1194" s="23">
        <f t="shared" si="23"/>
        <v>-3.8850030458354112E-2</v>
      </c>
      <c r="J1194" s="23">
        <f t="shared" si="23"/>
        <v>-6.6800171890383231E-3</v>
      </c>
    </row>
    <row r="1195" spans="1:10" x14ac:dyDescent="0.2">
      <c r="A1195" s="2">
        <v>45544</v>
      </c>
      <c r="B1195" s="3">
        <v>4379.9931640625</v>
      </c>
      <c r="C1195" s="3">
        <v>17997.033203125</v>
      </c>
      <c r="D1195" s="3">
        <v>8042.59130859375</v>
      </c>
      <c r="E1195">
        <v>6140</v>
      </c>
      <c r="F1195">
        <v>225</v>
      </c>
      <c r="G1195">
        <v>2705</v>
      </c>
      <c r="H1195" s="23">
        <f t="shared" si="23"/>
        <v>-9.268572570905409E-3</v>
      </c>
      <c r="I1195" s="23">
        <f t="shared" si="23"/>
        <v>-4.4247519889396569E-3</v>
      </c>
      <c r="J1195" s="23">
        <f t="shared" si="23"/>
        <v>-1.7212510319172258E-3</v>
      </c>
    </row>
    <row r="1196" spans="1:10" x14ac:dyDescent="0.2">
      <c r="A1196" s="2">
        <v>45545</v>
      </c>
      <c r="B1196" s="3">
        <v>4433.8271484375</v>
      </c>
      <c r="C1196" s="3">
        <v>18183.341796875</v>
      </c>
      <c r="D1196" s="3">
        <v>8288.203125</v>
      </c>
      <c r="E1196">
        <v>5524</v>
      </c>
      <c r="F1196">
        <v>128</v>
      </c>
      <c r="G1196">
        <v>3326</v>
      </c>
      <c r="H1196" s="23">
        <f t="shared" si="23"/>
        <v>1.2290883195139157E-2</v>
      </c>
      <c r="I1196" s="23">
        <f t="shared" si="23"/>
        <v>1.0352183698680406E-2</v>
      </c>
      <c r="J1196" s="23">
        <f t="shared" si="23"/>
        <v>3.05388906363806E-2</v>
      </c>
    </row>
    <row r="1197" spans="1:10" x14ac:dyDescent="0.2">
      <c r="A1197" s="2">
        <v>45546</v>
      </c>
      <c r="B1197" s="3">
        <v>4399.52099609375</v>
      </c>
      <c r="C1197" s="3">
        <v>18183.341796875</v>
      </c>
      <c r="D1197" s="3">
        <v>8346.3212890625</v>
      </c>
      <c r="E1197">
        <v>1319</v>
      </c>
      <c r="F1197">
        <v>0</v>
      </c>
      <c r="G1197">
        <v>2164</v>
      </c>
      <c r="H1197" s="23">
        <f t="shared" si="23"/>
        <v>-7.7373680108029363E-3</v>
      </c>
      <c r="I1197" s="23">
        <f t="shared" si="23"/>
        <v>0</v>
      </c>
      <c r="J1197" s="23">
        <f t="shared" si="23"/>
        <v>7.0121548888197882E-3</v>
      </c>
    </row>
    <row r="1198" spans="1:10" x14ac:dyDescent="0.2">
      <c r="A1198" s="2">
        <v>45547</v>
      </c>
      <c r="B1198" s="3">
        <v>4343.52685546875</v>
      </c>
      <c r="C1198" s="3">
        <v>18214.23828125</v>
      </c>
      <c r="D1198" s="3">
        <v>8300.6796875</v>
      </c>
      <c r="E1198">
        <v>2869</v>
      </c>
      <c r="F1198">
        <v>382</v>
      </c>
      <c r="G1198">
        <v>10054</v>
      </c>
      <c r="H1198" s="23">
        <f t="shared" si="23"/>
        <v>-1.2727326605490918E-2</v>
      </c>
      <c r="I1198" s="23">
        <f t="shared" si="23"/>
        <v>1.6991642526518191E-3</v>
      </c>
      <c r="J1198" s="23">
        <f t="shared" si="23"/>
        <v>-5.4684692790716305E-3</v>
      </c>
    </row>
    <row r="1199" spans="1:10" x14ac:dyDescent="0.2">
      <c r="A1199" s="2">
        <v>45548</v>
      </c>
      <c r="B1199" s="3">
        <v>4286.2236328125</v>
      </c>
      <c r="C1199" s="3">
        <v>17984.03515625</v>
      </c>
      <c r="D1199" s="3">
        <v>8293.26171875</v>
      </c>
      <c r="E1199">
        <v>2476</v>
      </c>
      <c r="F1199">
        <v>57</v>
      </c>
      <c r="G1199">
        <v>510</v>
      </c>
      <c r="H1199" s="23">
        <f t="shared" si="23"/>
        <v>-1.3192786544902302E-2</v>
      </c>
      <c r="I1199" s="23">
        <f t="shared" si="23"/>
        <v>-1.2638635854290703E-2</v>
      </c>
      <c r="J1199" s="23">
        <f t="shared" si="23"/>
        <v>-8.9365799299190307E-4</v>
      </c>
    </row>
    <row r="1200" spans="1:10" x14ac:dyDescent="0.2">
      <c r="A1200" s="2">
        <v>45552</v>
      </c>
      <c r="B1200" s="3">
        <v>4135.5498046875</v>
      </c>
      <c r="C1200" s="3">
        <v>17647.08984375</v>
      </c>
      <c r="D1200" s="3">
        <v>8318.7568359375</v>
      </c>
      <c r="E1200">
        <v>11509</v>
      </c>
      <c r="F1200">
        <v>30</v>
      </c>
      <c r="G1200">
        <v>3473</v>
      </c>
      <c r="H1200" s="23">
        <f t="shared" si="23"/>
        <v>-3.5153048705051315E-2</v>
      </c>
      <c r="I1200" s="23">
        <f t="shared" si="23"/>
        <v>-1.8735801480175618E-2</v>
      </c>
      <c r="J1200" s="23">
        <f t="shared" si="23"/>
        <v>3.0741966251781605E-3</v>
      </c>
    </row>
    <row r="1201" spans="1:10" x14ac:dyDescent="0.2">
      <c r="A1201" s="2">
        <v>45553</v>
      </c>
      <c r="B1201" s="3">
        <v>4260.01611328125</v>
      </c>
      <c r="C1201" s="3">
        <v>17432.125</v>
      </c>
      <c r="D1201" s="3">
        <v>8329.955078125</v>
      </c>
      <c r="E1201">
        <v>4757</v>
      </c>
      <c r="F1201">
        <v>77</v>
      </c>
      <c r="G1201">
        <v>1288</v>
      </c>
      <c r="H1201" s="23">
        <f t="shared" si="23"/>
        <v>3.0096677460557109E-2</v>
      </c>
      <c r="I1201" s="23">
        <f t="shared" si="23"/>
        <v>-1.2181319733357232E-2</v>
      </c>
      <c r="J1201" s="23">
        <f t="shared" si="23"/>
        <v>1.346143709733516E-3</v>
      </c>
    </row>
    <row r="1202" spans="1:10" x14ac:dyDescent="0.2">
      <c r="A1202" s="2">
        <v>45554</v>
      </c>
      <c r="B1202" s="3">
        <v>4412.18994140625</v>
      </c>
      <c r="C1202" s="3">
        <v>17737.705078125</v>
      </c>
      <c r="D1202" s="3">
        <v>8449.3017578125</v>
      </c>
      <c r="E1202">
        <v>6213</v>
      </c>
      <c r="F1202">
        <v>1503</v>
      </c>
      <c r="G1202">
        <v>2777</v>
      </c>
      <c r="H1202" s="23">
        <f t="shared" si="23"/>
        <v>3.5721420783028313E-2</v>
      </c>
      <c r="I1202" s="23">
        <f t="shared" si="23"/>
        <v>1.7529708978394787E-2</v>
      </c>
      <c r="J1202" s="23">
        <f t="shared" si="23"/>
        <v>1.4327409760097387E-2</v>
      </c>
    </row>
    <row r="1203" spans="1:10" x14ac:dyDescent="0.2">
      <c r="A1203" s="2">
        <v>45555</v>
      </c>
      <c r="B1203" s="3">
        <v>4509.58935546875</v>
      </c>
      <c r="C1203" s="3">
        <v>17915.357421875</v>
      </c>
      <c r="D1203" s="3">
        <v>8488.103515625</v>
      </c>
      <c r="E1203">
        <v>6620</v>
      </c>
      <c r="F1203">
        <v>133</v>
      </c>
      <c r="G1203">
        <v>2077</v>
      </c>
      <c r="H1203" s="23">
        <f t="shared" si="23"/>
        <v>2.2075072777002269E-2</v>
      </c>
      <c r="I1203" s="23">
        <f t="shared" si="23"/>
        <v>1.0015520213439988E-2</v>
      </c>
      <c r="J1203" s="23">
        <f t="shared" si="23"/>
        <v>4.5923034736714552E-3</v>
      </c>
    </row>
    <row r="1204" spans="1:10" x14ac:dyDescent="0.2">
      <c r="A1204" s="2">
        <v>45558</v>
      </c>
      <c r="B1204" s="3">
        <v>4394.0517578125</v>
      </c>
      <c r="C1204" s="3">
        <v>17851.796875</v>
      </c>
      <c r="D1204" s="3">
        <v>8425.9755859375</v>
      </c>
      <c r="E1204">
        <v>7062</v>
      </c>
      <c r="F1204">
        <v>156</v>
      </c>
      <c r="G1204">
        <v>3600</v>
      </c>
      <c r="H1204" s="23">
        <f t="shared" si="23"/>
        <v>-2.5620425397744562E-2</v>
      </c>
      <c r="I1204" s="23">
        <f t="shared" si="23"/>
        <v>-3.5478246611698738E-3</v>
      </c>
      <c r="J1204" s="23">
        <f t="shared" si="23"/>
        <v>-7.3194123484867646E-3</v>
      </c>
    </row>
    <row r="1205" spans="1:10" x14ac:dyDescent="0.2">
      <c r="A1205" s="2">
        <v>45559</v>
      </c>
      <c r="B1205" s="3">
        <v>4394.02197265625</v>
      </c>
      <c r="C1205" s="3">
        <v>17841.16796875</v>
      </c>
      <c r="D1205" s="3">
        <v>8301.1005859375</v>
      </c>
      <c r="E1205">
        <v>2466</v>
      </c>
      <c r="F1205">
        <v>888</v>
      </c>
      <c r="G1205">
        <v>1653</v>
      </c>
      <c r="H1205" s="23">
        <f t="shared" si="23"/>
        <v>-6.7785173893941675E-6</v>
      </c>
      <c r="I1205" s="23">
        <f t="shared" si="23"/>
        <v>-5.9539699697597204E-4</v>
      </c>
      <c r="J1205" s="23">
        <f t="shared" si="23"/>
        <v>-1.4820242324035449E-2</v>
      </c>
    </row>
    <row r="1206" spans="1:10" x14ac:dyDescent="0.2">
      <c r="A1206" s="2">
        <v>45560</v>
      </c>
      <c r="B1206" s="3">
        <v>4427.52783203125</v>
      </c>
      <c r="C1206" s="3">
        <v>18177.001953125</v>
      </c>
      <c r="D1206" s="3">
        <v>8478.076171875</v>
      </c>
      <c r="E1206">
        <v>2769</v>
      </c>
      <c r="F1206">
        <v>694</v>
      </c>
      <c r="G1206">
        <v>2100</v>
      </c>
      <c r="H1206" s="23">
        <f t="shared" si="23"/>
        <v>7.6253281352494096E-3</v>
      </c>
      <c r="I1206" s="23">
        <f t="shared" si="23"/>
        <v>1.8823542548516814E-2</v>
      </c>
      <c r="J1206" s="23">
        <f t="shared" si="23"/>
        <v>2.1319532766210125E-2</v>
      </c>
    </row>
    <row r="1207" spans="1:10" x14ac:dyDescent="0.2">
      <c r="A1207" s="2">
        <v>45561</v>
      </c>
      <c r="B1207" s="3">
        <v>4457.39453125</v>
      </c>
      <c r="C1207" s="3">
        <v>17803.09375</v>
      </c>
      <c r="D1207" s="3">
        <v>8450.7109375</v>
      </c>
      <c r="E1207">
        <v>16122</v>
      </c>
      <c r="F1207">
        <v>551</v>
      </c>
      <c r="G1207">
        <v>6841</v>
      </c>
      <c r="H1207" s="23">
        <f t="shared" si="23"/>
        <v>6.7456829977843302E-3</v>
      </c>
      <c r="I1207" s="23">
        <f t="shared" si="23"/>
        <v>-2.0570400118195331E-2</v>
      </c>
      <c r="J1207" s="23">
        <f t="shared" si="23"/>
        <v>-3.2277646272842464E-3</v>
      </c>
    </row>
    <row r="1208" spans="1:10" x14ac:dyDescent="0.2">
      <c r="A1208" s="2">
        <v>45562</v>
      </c>
      <c r="B1208" s="3">
        <v>4487.51171875</v>
      </c>
      <c r="C1208" s="3">
        <v>17333.072265625</v>
      </c>
      <c r="D1208" s="3">
        <v>8428.0458984375</v>
      </c>
      <c r="E1208">
        <v>6120</v>
      </c>
      <c r="F1208">
        <v>205</v>
      </c>
      <c r="G1208">
        <v>1020</v>
      </c>
      <c r="H1208" s="23">
        <f t="shared" si="23"/>
        <v>6.7566797798250811E-3</v>
      </c>
      <c r="I1208" s="23">
        <f t="shared" si="23"/>
        <v>-2.6401112692843065E-2</v>
      </c>
      <c r="J1208" s="23">
        <f t="shared" si="23"/>
        <v>-2.6820274921396381E-3</v>
      </c>
    </row>
    <row r="1209" spans="1:10" x14ac:dyDescent="0.2">
      <c r="A1209" s="2">
        <v>45565</v>
      </c>
      <c r="B1209" s="3">
        <v>4568.72314453125</v>
      </c>
      <c r="C1209" s="3">
        <v>17322.14453125</v>
      </c>
      <c r="D1209" s="3">
        <v>8448.341796875</v>
      </c>
      <c r="E1209">
        <v>7162</v>
      </c>
      <c r="F1209">
        <v>686</v>
      </c>
      <c r="G1209">
        <v>2298</v>
      </c>
      <c r="H1209" s="23">
        <f t="shared" si="23"/>
        <v>1.8097206396570975E-2</v>
      </c>
      <c r="I1209" s="23">
        <f t="shared" si="23"/>
        <v>-6.3045570961306474E-4</v>
      </c>
      <c r="J1209" s="23">
        <f t="shared" si="23"/>
        <v>2.4081381001095359E-3</v>
      </c>
    </row>
    <row r="1210" spans="1:10" x14ac:dyDescent="0.2">
      <c r="A1210" s="2">
        <v>45567</v>
      </c>
      <c r="B1210" s="3">
        <v>4404.35107421875</v>
      </c>
      <c r="C1210" s="3">
        <v>17286.150390625</v>
      </c>
      <c r="D1210" s="3">
        <v>8128.14453125</v>
      </c>
      <c r="E1210">
        <v>8296</v>
      </c>
      <c r="F1210">
        <v>1429</v>
      </c>
      <c r="G1210">
        <v>6409</v>
      </c>
      <c r="H1210" s="23">
        <f t="shared" si="23"/>
        <v>-3.5977682409855105E-2</v>
      </c>
      <c r="I1210" s="23">
        <f t="shared" si="23"/>
        <v>-2.0779263537528125E-3</v>
      </c>
      <c r="J1210" s="23">
        <f t="shared" si="23"/>
        <v>-3.7900605032746171E-2</v>
      </c>
    </row>
    <row r="1211" spans="1:10" x14ac:dyDescent="0.2">
      <c r="A1211" s="2">
        <v>45568</v>
      </c>
      <c r="B1211" s="3">
        <v>4359.81591796875</v>
      </c>
      <c r="C1211" s="3">
        <v>17066.236328125</v>
      </c>
      <c r="D1211" s="3">
        <v>8043.4208984375</v>
      </c>
      <c r="E1211">
        <v>1496</v>
      </c>
      <c r="F1211">
        <v>272</v>
      </c>
      <c r="G1211">
        <v>2163</v>
      </c>
      <c r="H1211" s="23">
        <f t="shared" si="23"/>
        <v>-1.011162722942105E-2</v>
      </c>
      <c r="I1211" s="23">
        <f t="shared" si="23"/>
        <v>-1.2721980170858016E-2</v>
      </c>
      <c r="J1211" s="23">
        <f t="shared" si="23"/>
        <v>-1.0423489947400166E-2</v>
      </c>
    </row>
    <row r="1212" spans="1:10" x14ac:dyDescent="0.2">
      <c r="A1212" s="2">
        <v>45569</v>
      </c>
      <c r="B1212" s="3">
        <v>4364.705078125</v>
      </c>
      <c r="C1212" s="3">
        <v>17097.181640625</v>
      </c>
      <c r="D1212" s="3">
        <v>8029.06396484375</v>
      </c>
      <c r="E1212">
        <v>27337</v>
      </c>
      <c r="F1212">
        <v>151</v>
      </c>
      <c r="G1212">
        <v>3375</v>
      </c>
      <c r="H1212" s="23">
        <f t="shared" si="23"/>
        <v>1.1214143551565581E-3</v>
      </c>
      <c r="I1212" s="23">
        <f t="shared" si="23"/>
        <v>1.8132476256058627E-3</v>
      </c>
      <c r="J1212" s="23">
        <f t="shared" si="23"/>
        <v>-1.7849287977133033E-3</v>
      </c>
    </row>
    <row r="1213" spans="1:10" x14ac:dyDescent="0.2">
      <c r="A1213" s="2">
        <v>45572</v>
      </c>
      <c r="B1213" s="3">
        <v>4284.75390625</v>
      </c>
      <c r="C1213" s="3">
        <v>17351.279296875</v>
      </c>
      <c r="D1213" s="3">
        <v>7913.64697265625</v>
      </c>
      <c r="E1213">
        <v>15347</v>
      </c>
      <c r="F1213">
        <v>117</v>
      </c>
      <c r="G1213">
        <v>9400</v>
      </c>
      <c r="H1213" s="23">
        <f t="shared" si="23"/>
        <v>-1.8317657308783319E-2</v>
      </c>
      <c r="I1213" s="23">
        <f t="shared" si="23"/>
        <v>1.4861961555478365E-2</v>
      </c>
      <c r="J1213" s="23">
        <f t="shared" si="23"/>
        <v>-1.4374900074637265E-2</v>
      </c>
    </row>
    <row r="1214" spans="1:10" x14ac:dyDescent="0.2">
      <c r="A1214" s="2">
        <v>45573</v>
      </c>
      <c r="B1214" s="3">
        <v>4362.794921875</v>
      </c>
      <c r="C1214" s="3">
        <v>17351.279296875</v>
      </c>
      <c r="D1214" s="3">
        <v>8025.6142578125</v>
      </c>
      <c r="E1214">
        <v>2652</v>
      </c>
      <c r="F1214">
        <v>0</v>
      </c>
      <c r="G1214">
        <v>2166</v>
      </c>
      <c r="H1214" s="23">
        <f t="shared" si="23"/>
        <v>1.8213651783166585E-2</v>
      </c>
      <c r="I1214" s="23">
        <f t="shared" si="23"/>
        <v>0</v>
      </c>
      <c r="J1214" s="23">
        <f t="shared" si="23"/>
        <v>1.414863280395573E-2</v>
      </c>
    </row>
    <row r="1215" spans="1:10" x14ac:dyDescent="0.2">
      <c r="A1215" s="2">
        <v>45574</v>
      </c>
      <c r="B1215" s="3">
        <v>4465.71435546875</v>
      </c>
      <c r="C1215" s="3">
        <v>17881.33984375</v>
      </c>
      <c r="D1215" s="3">
        <v>8130.4638671875</v>
      </c>
      <c r="E1215">
        <v>20018</v>
      </c>
      <c r="F1215">
        <v>100</v>
      </c>
      <c r="G1215">
        <v>9995</v>
      </c>
      <c r="H1215" s="23">
        <f t="shared" si="23"/>
        <v>2.3590252449803062E-2</v>
      </c>
      <c r="I1215" s="23">
        <f t="shared" si="23"/>
        <v>3.0548787660311882E-2</v>
      </c>
      <c r="J1215" s="23">
        <f t="shared" si="23"/>
        <v>1.3064371898130256E-2</v>
      </c>
    </row>
    <row r="1216" spans="1:10" x14ac:dyDescent="0.2">
      <c r="A1216" s="2">
        <v>45575</v>
      </c>
      <c r="B1216" s="3">
        <v>4465.81396484375</v>
      </c>
      <c r="C1216" s="3">
        <v>17678.806640625</v>
      </c>
      <c r="D1216" s="3">
        <v>8109.73779296875</v>
      </c>
      <c r="E1216">
        <v>2130</v>
      </c>
      <c r="F1216">
        <v>134</v>
      </c>
      <c r="G1216">
        <v>3803</v>
      </c>
      <c r="H1216" s="23">
        <f t="shared" si="23"/>
        <v>2.2305361935703871E-5</v>
      </c>
      <c r="I1216" s="23">
        <f t="shared" si="23"/>
        <v>-1.132651159783149E-2</v>
      </c>
      <c r="J1216" s="23">
        <f t="shared" si="23"/>
        <v>-2.5491871752109097E-3</v>
      </c>
    </row>
    <row r="1217" spans="1:10" x14ac:dyDescent="0.2">
      <c r="A1217" s="2">
        <v>45576</v>
      </c>
      <c r="B1217" s="3">
        <v>4404.63037109375</v>
      </c>
      <c r="C1217" s="3">
        <v>17952.0390625</v>
      </c>
      <c r="D1217" s="3">
        <v>8027.744140625</v>
      </c>
      <c r="E1217">
        <v>748</v>
      </c>
      <c r="F1217">
        <v>234</v>
      </c>
      <c r="G1217">
        <v>7834</v>
      </c>
      <c r="H1217" s="23">
        <f t="shared" si="23"/>
        <v>-1.3700434955789875E-2</v>
      </c>
      <c r="I1217" s="23">
        <f t="shared" si="23"/>
        <v>1.5455365705913993E-2</v>
      </c>
      <c r="J1217" s="23">
        <f t="shared" si="23"/>
        <v>-1.0110518297501536E-2</v>
      </c>
    </row>
    <row r="1218" spans="1:10" x14ac:dyDescent="0.2">
      <c r="A1218" s="2">
        <v>45579</v>
      </c>
      <c r="B1218" s="3">
        <v>4486.99169921875</v>
      </c>
      <c r="C1218" s="3">
        <v>17980.03515625</v>
      </c>
      <c r="D1218" s="3">
        <v>8131.41357421875</v>
      </c>
      <c r="E1218">
        <v>2207</v>
      </c>
      <c r="F1218">
        <v>158</v>
      </c>
      <c r="G1218">
        <v>2043</v>
      </c>
      <c r="H1218" s="23">
        <f t="shared" si="23"/>
        <v>1.8698805844302502E-2</v>
      </c>
      <c r="I1218" s="23">
        <f t="shared" si="23"/>
        <v>1.5594938075018661E-3</v>
      </c>
      <c r="J1218" s="23">
        <f t="shared" si="23"/>
        <v>1.2913893589249215E-2</v>
      </c>
    </row>
    <row r="1219" spans="1:10" x14ac:dyDescent="0.2">
      <c r="A1219" s="2">
        <v>45580</v>
      </c>
      <c r="B1219" s="3">
        <v>4606.3388671875</v>
      </c>
      <c r="C1219" s="3">
        <v>17980.03515625</v>
      </c>
      <c r="D1219" s="3">
        <v>8228.7646484375</v>
      </c>
      <c r="E1219">
        <v>4767</v>
      </c>
      <c r="F1219">
        <v>0</v>
      </c>
      <c r="G1219">
        <v>3704</v>
      </c>
      <c r="H1219" s="23">
        <f t="shared" si="23"/>
        <v>2.6598482005110391E-2</v>
      </c>
      <c r="I1219" s="23">
        <f t="shared" si="23"/>
        <v>0</v>
      </c>
      <c r="J1219" s="23">
        <f t="shared" si="23"/>
        <v>1.1972220245617393E-2</v>
      </c>
    </row>
    <row r="1220" spans="1:10" x14ac:dyDescent="0.2">
      <c r="A1220" s="2">
        <v>45581</v>
      </c>
      <c r="B1220" s="3">
        <v>4619.4873046875</v>
      </c>
      <c r="C1220" s="3">
        <v>18285.326171875</v>
      </c>
      <c r="D1220" s="3">
        <v>8280.044921875</v>
      </c>
      <c r="E1220">
        <v>4645</v>
      </c>
      <c r="F1220">
        <v>467</v>
      </c>
      <c r="G1220">
        <v>5780</v>
      </c>
      <c r="H1220" s="23">
        <f t="shared" si="23"/>
        <v>2.8544225423059455E-3</v>
      </c>
      <c r="I1220" s="23">
        <f t="shared" si="23"/>
        <v>1.6979444866039639E-2</v>
      </c>
      <c r="J1220" s="23">
        <f t="shared" si="23"/>
        <v>6.2318313414440052E-3</v>
      </c>
    </row>
    <row r="1221" spans="1:10" x14ac:dyDescent="0.2">
      <c r="A1221" s="2">
        <v>45582</v>
      </c>
      <c r="B1221" s="3">
        <v>4609.14794921875</v>
      </c>
      <c r="C1221" s="3">
        <v>18318.0078125</v>
      </c>
      <c r="D1221" s="3">
        <v>8279.365234375</v>
      </c>
      <c r="E1221">
        <v>4286</v>
      </c>
      <c r="F1221">
        <v>25</v>
      </c>
      <c r="G1221">
        <v>14682</v>
      </c>
      <c r="H1221" s="23">
        <f t="shared" si="23"/>
        <v>-2.2382041094167748E-3</v>
      </c>
      <c r="I1221" s="23">
        <f t="shared" si="23"/>
        <v>1.78731515740016E-3</v>
      </c>
      <c r="J1221" s="23">
        <f t="shared" si="23"/>
        <v>-8.208741696613675E-5</v>
      </c>
    </row>
    <row r="1222" spans="1:10" x14ac:dyDescent="0.2">
      <c r="A1222" s="2">
        <v>45583</v>
      </c>
      <c r="B1222" s="3">
        <v>4674.4912109375</v>
      </c>
      <c r="C1222" s="3">
        <v>18244.990234375</v>
      </c>
      <c r="D1222" s="3">
        <v>8318.357421875</v>
      </c>
      <c r="E1222">
        <v>3359</v>
      </c>
      <c r="F1222">
        <v>52</v>
      </c>
      <c r="G1222">
        <v>1940</v>
      </c>
      <c r="H1222" s="23">
        <f t="shared" si="23"/>
        <v>1.417686358491177E-2</v>
      </c>
      <c r="I1222" s="23">
        <f t="shared" si="23"/>
        <v>-3.9861091267344717E-3</v>
      </c>
      <c r="J1222" s="23">
        <f t="shared" si="23"/>
        <v>4.7095624357902377E-3</v>
      </c>
    </row>
    <row r="1223" spans="1:10" x14ac:dyDescent="0.2">
      <c r="A1223" s="2">
        <v>45586</v>
      </c>
      <c r="B1223" s="3">
        <v>4713.4267578125</v>
      </c>
      <c r="C1223" s="3">
        <v>18538.923828125</v>
      </c>
      <c r="D1223" s="3">
        <v>8349.2412109375</v>
      </c>
      <c r="E1223">
        <v>2941</v>
      </c>
      <c r="F1223">
        <v>182</v>
      </c>
      <c r="G1223">
        <v>3618</v>
      </c>
      <c r="H1223" s="23">
        <f t="shared" si="23"/>
        <v>8.3293657251719555E-3</v>
      </c>
      <c r="I1223" s="23">
        <f t="shared" si="23"/>
        <v>1.6110372763927572E-2</v>
      </c>
      <c r="J1223" s="23">
        <f t="shared" si="23"/>
        <v>3.7127268637535682E-3</v>
      </c>
    </row>
    <row r="1224" spans="1:10" x14ac:dyDescent="0.2">
      <c r="A1224" s="2">
        <v>45587</v>
      </c>
      <c r="B1224" s="3">
        <v>4695.78857421875</v>
      </c>
      <c r="C1224" s="3">
        <v>18058.9609375</v>
      </c>
      <c r="D1224" s="3">
        <v>8549.51171875</v>
      </c>
      <c r="E1224">
        <v>4644</v>
      </c>
      <c r="F1224">
        <v>241</v>
      </c>
      <c r="G1224">
        <v>4205</v>
      </c>
      <c r="H1224" s="23">
        <f t="shared" si="23"/>
        <v>-3.7421147076306394E-3</v>
      </c>
      <c r="I1224" s="23">
        <f t="shared" si="23"/>
        <v>-2.5889468831888696E-2</v>
      </c>
      <c r="J1224" s="23">
        <f t="shared" si="23"/>
        <v>2.3986671693009054E-2</v>
      </c>
    </row>
    <row r="1225" spans="1:10" x14ac:dyDescent="0.2">
      <c r="A1225" s="2">
        <v>45588</v>
      </c>
      <c r="B1225" s="3">
        <v>4563.8330078125</v>
      </c>
      <c r="C1225" s="3">
        <v>18058.9609375</v>
      </c>
      <c r="D1225" s="3">
        <v>8404.5908203125</v>
      </c>
      <c r="E1225">
        <v>1707</v>
      </c>
      <c r="F1225">
        <v>0</v>
      </c>
      <c r="G1225">
        <v>908</v>
      </c>
      <c r="H1225" s="23">
        <f t="shared" si="23"/>
        <v>-2.8100832122366914E-2</v>
      </c>
      <c r="I1225" s="23">
        <f t="shared" si="23"/>
        <v>0</v>
      </c>
      <c r="J1225" s="23">
        <f t="shared" si="23"/>
        <v>-1.6950780723497094E-2</v>
      </c>
    </row>
    <row r="1226" spans="1:10" x14ac:dyDescent="0.2">
      <c r="A1226" s="2">
        <v>45589</v>
      </c>
      <c r="B1226" s="3">
        <v>4569.5029296875</v>
      </c>
      <c r="C1226" s="3">
        <v>17647.08984375</v>
      </c>
      <c r="D1226" s="3">
        <v>8405.75</v>
      </c>
      <c r="E1226">
        <v>826</v>
      </c>
      <c r="F1226">
        <v>9</v>
      </c>
      <c r="G1226">
        <v>1867</v>
      </c>
      <c r="H1226" s="23">
        <f t="shared" si="23"/>
        <v>1.2423596273776205E-3</v>
      </c>
      <c r="I1226" s="23">
        <f t="shared" si="23"/>
        <v>-2.280702057972428E-2</v>
      </c>
      <c r="J1226" s="23">
        <f t="shared" si="23"/>
        <v>1.3792220374342357E-4</v>
      </c>
    </row>
    <row r="1227" spans="1:10" x14ac:dyDescent="0.2">
      <c r="A1227" s="2">
        <v>45590</v>
      </c>
      <c r="B1227" s="3">
        <v>4630.34619140625</v>
      </c>
      <c r="C1227" s="3">
        <v>17902.048828125</v>
      </c>
      <c r="D1227" s="3">
        <v>8548.322265625</v>
      </c>
      <c r="E1227">
        <v>1570</v>
      </c>
      <c r="F1227">
        <v>405</v>
      </c>
      <c r="G1227">
        <v>10930</v>
      </c>
      <c r="H1227" s="23">
        <f t="shared" si="23"/>
        <v>1.3315072263868855E-2</v>
      </c>
      <c r="I1227" s="23">
        <f t="shared" si="23"/>
        <v>1.4447650384989519E-2</v>
      </c>
      <c r="J1227" s="23">
        <f t="shared" si="23"/>
        <v>1.6961278365999366E-2</v>
      </c>
    </row>
    <row r="1228" spans="1:10" x14ac:dyDescent="0.2">
      <c r="A1228" s="2">
        <v>45593</v>
      </c>
      <c r="B1228" s="3">
        <v>4673.4111328125</v>
      </c>
      <c r="C1228" s="3">
        <v>17997.0234375</v>
      </c>
      <c r="D1228" s="3">
        <v>8543.0634765625</v>
      </c>
      <c r="E1228">
        <v>2342</v>
      </c>
      <c r="F1228">
        <v>345</v>
      </c>
      <c r="G1228">
        <v>3220</v>
      </c>
      <c r="H1228" s="23">
        <f t="shared" si="23"/>
        <v>9.300587823471318E-3</v>
      </c>
      <c r="I1228" s="23">
        <f t="shared" si="23"/>
        <v>5.3052368634918246E-3</v>
      </c>
      <c r="J1228" s="23">
        <f t="shared" si="23"/>
        <v>-6.1518376344404935E-4</v>
      </c>
    </row>
    <row r="1229" spans="1:10" x14ac:dyDescent="0.2">
      <c r="A1229" s="2">
        <v>45594</v>
      </c>
      <c r="B1229" s="3">
        <v>4702.978515625</v>
      </c>
      <c r="C1229" s="3">
        <v>18179.01171875</v>
      </c>
      <c r="D1229" s="3">
        <v>8677.947265625</v>
      </c>
      <c r="E1229">
        <v>8486</v>
      </c>
      <c r="F1229">
        <v>143</v>
      </c>
      <c r="G1229">
        <v>3729</v>
      </c>
      <c r="H1229" s="23">
        <f t="shared" si="23"/>
        <v>6.3267240934365976E-3</v>
      </c>
      <c r="I1229" s="23">
        <f t="shared" si="23"/>
        <v>1.0112132257981798E-2</v>
      </c>
      <c r="J1229" s="23">
        <f t="shared" si="23"/>
        <v>1.5788690957587725E-2</v>
      </c>
    </row>
    <row r="1230" spans="1:10" x14ac:dyDescent="0.2">
      <c r="A1230" s="2">
        <v>45595</v>
      </c>
      <c r="B1230" s="3">
        <v>4641.544921875</v>
      </c>
      <c r="C1230" s="3">
        <v>17001.7578125</v>
      </c>
      <c r="D1230" s="3">
        <v>8770.6982421875</v>
      </c>
      <c r="E1230">
        <v>3102</v>
      </c>
      <c r="F1230">
        <v>2529</v>
      </c>
      <c r="G1230">
        <v>8808</v>
      </c>
      <c r="H1230" s="23">
        <f t="shared" si="23"/>
        <v>-1.3062699211977113E-2</v>
      </c>
      <c r="I1230" s="23">
        <f t="shared" si="23"/>
        <v>-6.4758960743491301E-2</v>
      </c>
      <c r="J1230" s="23">
        <f t="shared" si="23"/>
        <v>1.068812401406305E-2</v>
      </c>
    </row>
    <row r="1231" spans="1:10" x14ac:dyDescent="0.2">
      <c r="A1231" s="2">
        <v>45596</v>
      </c>
      <c r="B1231" s="3">
        <v>4534.986328125</v>
      </c>
      <c r="C1231" s="3">
        <v>16718.744140625</v>
      </c>
      <c r="D1231" s="3">
        <v>8171.6162109375</v>
      </c>
      <c r="E1231">
        <v>3476</v>
      </c>
      <c r="F1231">
        <v>273</v>
      </c>
      <c r="G1231">
        <v>18551</v>
      </c>
      <c r="H1231" s="23">
        <f t="shared" ref="H1231:J1294" si="24">B1231/B1230-1</f>
        <v>-2.2957570279628858E-2</v>
      </c>
      <c r="I1231" s="23">
        <f t="shared" si="24"/>
        <v>-1.6646141828165706E-2</v>
      </c>
      <c r="J1231" s="23">
        <f t="shared" si="24"/>
        <v>-6.8304941602982727E-2</v>
      </c>
    </row>
    <row r="1232" spans="1:10" x14ac:dyDescent="0.2">
      <c r="A1232" s="2">
        <v>45597</v>
      </c>
      <c r="B1232" s="3">
        <v>4516.6484375</v>
      </c>
      <c r="C1232" s="3">
        <v>16689.8671875</v>
      </c>
      <c r="D1232" s="3">
        <v>8317.77734375</v>
      </c>
      <c r="E1232">
        <v>37172</v>
      </c>
      <c r="F1232">
        <v>1576</v>
      </c>
      <c r="G1232">
        <v>15646</v>
      </c>
      <c r="H1232" s="23">
        <f t="shared" si="24"/>
        <v>-4.0436484915671311E-3</v>
      </c>
      <c r="I1232" s="23">
        <f t="shared" si="24"/>
        <v>-1.7272202315024021E-3</v>
      </c>
      <c r="J1232" s="23">
        <f t="shared" si="24"/>
        <v>1.7886441193465163E-2</v>
      </c>
    </row>
    <row r="1233" spans="1:10" x14ac:dyDescent="0.2">
      <c r="A1233" s="2">
        <v>45600</v>
      </c>
      <c r="B1233" s="3">
        <v>4466.40380859375</v>
      </c>
      <c r="C1233" s="3">
        <v>16242.322265625</v>
      </c>
      <c r="D1233" s="3">
        <v>8206.2490234375</v>
      </c>
      <c r="E1233">
        <v>3114</v>
      </c>
      <c r="F1233">
        <v>218</v>
      </c>
      <c r="G1233">
        <v>1256</v>
      </c>
      <c r="H1233" s="23">
        <f t="shared" si="24"/>
        <v>-1.1124316980061666E-2</v>
      </c>
      <c r="I1233" s="23">
        <f t="shared" si="24"/>
        <v>-2.681536748298341E-2</v>
      </c>
      <c r="J1233" s="23">
        <f t="shared" si="24"/>
        <v>-1.3408428201832412E-2</v>
      </c>
    </row>
    <row r="1234" spans="1:10" x14ac:dyDescent="0.2">
      <c r="A1234" s="2">
        <v>45601</v>
      </c>
      <c r="B1234" s="3">
        <v>4479.0126953125</v>
      </c>
      <c r="C1234" s="3">
        <v>16197.3291015625</v>
      </c>
      <c r="D1234" s="3">
        <v>8256.279296875</v>
      </c>
      <c r="E1234">
        <v>5872</v>
      </c>
      <c r="F1234">
        <v>547</v>
      </c>
      <c r="G1234">
        <v>1769</v>
      </c>
      <c r="H1234" s="23">
        <f t="shared" si="24"/>
        <v>2.823051219526862E-3</v>
      </c>
      <c r="I1234" s="23">
        <f t="shared" si="24"/>
        <v>-2.7701189107497415E-3</v>
      </c>
      <c r="J1234" s="23">
        <f t="shared" si="24"/>
        <v>6.096606780346292E-3</v>
      </c>
    </row>
    <row r="1235" spans="1:10" x14ac:dyDescent="0.2">
      <c r="A1235" s="2">
        <v>45602</v>
      </c>
      <c r="B1235" s="3">
        <v>4473.63330078125</v>
      </c>
      <c r="C1235" s="3">
        <v>15474.6982421875</v>
      </c>
      <c r="D1235" s="3">
        <v>8432.7451171875</v>
      </c>
      <c r="E1235">
        <v>27502</v>
      </c>
      <c r="F1235">
        <v>3101</v>
      </c>
      <c r="G1235">
        <v>17001</v>
      </c>
      <c r="H1235" s="23">
        <f t="shared" si="24"/>
        <v>-1.2010223897958028E-3</v>
      </c>
      <c r="I1235" s="23">
        <f t="shared" si="24"/>
        <v>-4.4614198726460996E-2</v>
      </c>
      <c r="J1235" s="23">
        <f t="shared" si="24"/>
        <v>2.1373528434205591E-2</v>
      </c>
    </row>
    <row r="1236" spans="1:10" x14ac:dyDescent="0.2">
      <c r="A1236" s="2">
        <v>45603</v>
      </c>
      <c r="B1236" s="3">
        <v>4514.27880859375</v>
      </c>
      <c r="C1236" s="3">
        <v>15837.388671875</v>
      </c>
      <c r="D1236" s="3">
        <v>8445.611328125</v>
      </c>
      <c r="E1236">
        <v>3846</v>
      </c>
      <c r="F1236">
        <v>3239</v>
      </c>
      <c r="G1236">
        <v>18081</v>
      </c>
      <c r="H1236" s="23">
        <f t="shared" si="24"/>
        <v>9.0855698444041177E-3</v>
      </c>
      <c r="I1236" s="23">
        <f t="shared" si="24"/>
        <v>2.3437641497830564E-2</v>
      </c>
      <c r="J1236" s="23">
        <f t="shared" si="24"/>
        <v>1.5257440796208055E-3</v>
      </c>
    </row>
    <row r="1237" spans="1:10" x14ac:dyDescent="0.2">
      <c r="A1237" s="2">
        <v>45604</v>
      </c>
      <c r="B1237" s="3">
        <v>4579.75537109375</v>
      </c>
      <c r="C1237" s="3">
        <v>16997.146484375</v>
      </c>
      <c r="D1237" s="3">
        <v>8523.3271484375</v>
      </c>
      <c r="E1237">
        <v>1585</v>
      </c>
      <c r="F1237">
        <v>761</v>
      </c>
      <c r="G1237">
        <v>818</v>
      </c>
      <c r="H1237" s="23">
        <f t="shared" si="24"/>
        <v>1.4504324007492242E-2</v>
      </c>
      <c r="I1237" s="23">
        <f t="shared" si="24"/>
        <v>7.3229105916909676E-2</v>
      </c>
      <c r="J1237" s="23">
        <f t="shared" si="24"/>
        <v>9.2019176934765579E-3</v>
      </c>
    </row>
    <row r="1238" spans="1:10" x14ac:dyDescent="0.2">
      <c r="A1238" s="2">
        <v>45607</v>
      </c>
      <c r="B1238" s="3">
        <v>4551.5966796875</v>
      </c>
      <c r="C1238" s="3">
        <v>17057.197265625</v>
      </c>
      <c r="D1238" s="3">
        <v>8498.482421875</v>
      </c>
      <c r="E1238">
        <v>7067</v>
      </c>
      <c r="F1238">
        <v>152</v>
      </c>
      <c r="G1238">
        <v>2986</v>
      </c>
      <c r="H1238" s="23">
        <f t="shared" si="24"/>
        <v>-6.1485143036199563E-3</v>
      </c>
      <c r="I1238" s="23">
        <f t="shared" si="24"/>
        <v>3.5329919233915152E-3</v>
      </c>
      <c r="J1238" s="23">
        <f t="shared" si="24"/>
        <v>-2.9149094162195244E-3</v>
      </c>
    </row>
    <row r="1239" spans="1:10" x14ac:dyDescent="0.2">
      <c r="A1239" s="2">
        <v>45608</v>
      </c>
      <c r="B1239" s="3">
        <v>4619.48291015625</v>
      </c>
      <c r="C1239" s="3">
        <v>16897.212890625</v>
      </c>
      <c r="D1239" s="3">
        <v>8720.998046875</v>
      </c>
      <c r="E1239">
        <v>5679</v>
      </c>
      <c r="F1239">
        <v>53</v>
      </c>
      <c r="G1239">
        <v>1764</v>
      </c>
      <c r="H1239" s="23">
        <f t="shared" si="24"/>
        <v>1.4914816765665417E-2</v>
      </c>
      <c r="I1239" s="23">
        <f t="shared" si="24"/>
        <v>-9.3792885494976552E-3</v>
      </c>
      <c r="J1239" s="23">
        <f t="shared" si="24"/>
        <v>2.6182983496823686E-2</v>
      </c>
    </row>
    <row r="1240" spans="1:10" x14ac:dyDescent="0.2">
      <c r="A1240" s="2">
        <v>45609</v>
      </c>
      <c r="B1240" s="3">
        <v>4611.353515625</v>
      </c>
      <c r="C1240" s="3">
        <v>16897.212890625</v>
      </c>
      <c r="D1240" s="3">
        <v>8723.287109375</v>
      </c>
      <c r="E1240">
        <v>4423</v>
      </c>
      <c r="F1240">
        <v>0</v>
      </c>
      <c r="G1240">
        <v>5355</v>
      </c>
      <c r="H1240" s="23">
        <f t="shared" si="24"/>
        <v>-1.7598061708112844E-3</v>
      </c>
      <c r="I1240" s="23">
        <f t="shared" si="24"/>
        <v>0</v>
      </c>
      <c r="J1240" s="23">
        <f t="shared" si="24"/>
        <v>2.6247712563365333E-4</v>
      </c>
    </row>
    <row r="1241" spans="1:10" x14ac:dyDescent="0.2">
      <c r="A1241" s="2">
        <v>45610</v>
      </c>
      <c r="B1241" s="3">
        <v>4660.98095703125</v>
      </c>
      <c r="C1241" s="3">
        <v>16065.3505859375</v>
      </c>
      <c r="D1241" s="3">
        <v>8711.58984375</v>
      </c>
      <c r="E1241">
        <v>5281</v>
      </c>
      <c r="F1241">
        <v>808</v>
      </c>
      <c r="G1241">
        <v>2826</v>
      </c>
      <c r="H1241" s="23">
        <f t="shared" si="24"/>
        <v>1.0762011899129842E-2</v>
      </c>
      <c r="I1241" s="23">
        <f t="shared" si="24"/>
        <v>-4.9230740600364808E-2</v>
      </c>
      <c r="J1241" s="23">
        <f t="shared" si="24"/>
        <v>-1.3409240666203415E-3</v>
      </c>
    </row>
    <row r="1242" spans="1:10" x14ac:dyDescent="0.2">
      <c r="A1242" s="2">
        <v>45611</v>
      </c>
      <c r="B1242" s="3">
        <v>4587.7548828125</v>
      </c>
      <c r="C1242" s="3">
        <v>15223.521484375</v>
      </c>
      <c r="D1242" s="3">
        <v>8455.33984375</v>
      </c>
      <c r="E1242">
        <v>1068</v>
      </c>
      <c r="F1242">
        <v>528</v>
      </c>
      <c r="G1242">
        <v>2485</v>
      </c>
      <c r="H1242" s="23">
        <f t="shared" si="24"/>
        <v>-1.5710442693031346E-2</v>
      </c>
      <c r="I1242" s="23">
        <f t="shared" si="24"/>
        <v>-5.240029447594996E-2</v>
      </c>
      <c r="J1242" s="23">
        <f t="shared" si="24"/>
        <v>-2.9414837543556116E-2</v>
      </c>
    </row>
    <row r="1243" spans="1:10" x14ac:dyDescent="0.2">
      <c r="A1243" s="2">
        <v>45615</v>
      </c>
      <c r="B1243" s="3">
        <v>4590.75439453125</v>
      </c>
      <c r="C1243" s="3">
        <v>14598.7734375</v>
      </c>
      <c r="D1243" s="3">
        <v>8389.3935546875</v>
      </c>
      <c r="E1243">
        <v>5146</v>
      </c>
      <c r="F1243">
        <v>1592</v>
      </c>
      <c r="G1243">
        <v>1857</v>
      </c>
      <c r="H1243" s="23">
        <f t="shared" si="24"/>
        <v>6.5380819057869743E-4</v>
      </c>
      <c r="I1243" s="23">
        <f t="shared" si="24"/>
        <v>-4.1038339750511965E-2</v>
      </c>
      <c r="J1243" s="23">
        <f t="shared" si="24"/>
        <v>-7.7993658777945063E-3</v>
      </c>
    </row>
    <row r="1244" spans="1:10" x14ac:dyDescent="0.2">
      <c r="A1244" s="2">
        <v>45616</v>
      </c>
      <c r="B1244" s="3">
        <v>4628.75244140625</v>
      </c>
      <c r="C1244" s="3">
        <v>15317.7138671875</v>
      </c>
      <c r="D1244" s="3">
        <v>8436.8837890625</v>
      </c>
      <c r="E1244">
        <v>6831</v>
      </c>
      <c r="F1244">
        <v>1007</v>
      </c>
      <c r="G1244">
        <v>1756</v>
      </c>
      <c r="H1244" s="23">
        <f t="shared" si="24"/>
        <v>8.2770811961243584E-3</v>
      </c>
      <c r="I1244" s="23">
        <f t="shared" si="24"/>
        <v>4.9246632449322814E-2</v>
      </c>
      <c r="J1244" s="23">
        <f t="shared" si="24"/>
        <v>5.6607469974352398E-3</v>
      </c>
    </row>
    <row r="1245" spans="1:10" x14ac:dyDescent="0.2">
      <c r="A1245" s="2">
        <v>45617</v>
      </c>
      <c r="B1245" s="3">
        <v>4663.08056640625</v>
      </c>
      <c r="C1245" s="3">
        <v>15375.9091796875</v>
      </c>
      <c r="D1245" s="3">
        <v>8438.8037109375</v>
      </c>
      <c r="E1245">
        <v>18066</v>
      </c>
      <c r="F1245">
        <v>793</v>
      </c>
      <c r="G1245">
        <v>6320</v>
      </c>
      <c r="H1245" s="23">
        <f t="shared" si="24"/>
        <v>7.4162801823056679E-3</v>
      </c>
      <c r="I1245" s="23">
        <f t="shared" si="24"/>
        <v>3.7992165805278422E-3</v>
      </c>
      <c r="J1245" s="23">
        <f t="shared" si="24"/>
        <v>2.2756291576397913E-4</v>
      </c>
    </row>
    <row r="1246" spans="1:10" x14ac:dyDescent="0.2">
      <c r="A1246" s="2">
        <v>45618</v>
      </c>
      <c r="B1246" s="3">
        <v>4705.48876953125</v>
      </c>
      <c r="C1246" s="3">
        <v>15311.7138671875</v>
      </c>
      <c r="D1246" s="3">
        <v>8495.6484375</v>
      </c>
      <c r="E1246">
        <v>131479</v>
      </c>
      <c r="F1246">
        <v>355</v>
      </c>
      <c r="G1246">
        <v>4483</v>
      </c>
      <c r="H1246" s="23">
        <f t="shared" si="24"/>
        <v>9.0944607370750941E-3</v>
      </c>
      <c r="I1246" s="23">
        <f t="shared" si="24"/>
        <v>-4.1750579916799424E-3</v>
      </c>
      <c r="J1246" s="23">
        <f t="shared" si="24"/>
        <v>6.7361119549236292E-3</v>
      </c>
    </row>
    <row r="1247" spans="1:10" x14ac:dyDescent="0.2">
      <c r="A1247" s="2">
        <v>45621</v>
      </c>
      <c r="B1247" s="3">
        <v>4689.1396484375</v>
      </c>
      <c r="C1247" s="3">
        <v>15219.9716796875</v>
      </c>
      <c r="D1247" s="3">
        <v>8482.0390625</v>
      </c>
      <c r="E1247">
        <v>8797</v>
      </c>
      <c r="F1247">
        <v>67</v>
      </c>
      <c r="G1247">
        <v>3386</v>
      </c>
      <c r="H1247" s="23">
        <f t="shared" si="24"/>
        <v>-3.4744788255819392E-3</v>
      </c>
      <c r="I1247" s="23">
        <f t="shared" si="24"/>
        <v>-5.991634136829127E-3</v>
      </c>
      <c r="J1247" s="23">
        <f t="shared" si="24"/>
        <v>-1.6019230433227394E-3</v>
      </c>
    </row>
    <row r="1248" spans="1:10" x14ac:dyDescent="0.2">
      <c r="A1248" s="2">
        <v>45622</v>
      </c>
      <c r="B1248" s="3">
        <v>4855.400390625</v>
      </c>
      <c r="C1248" s="3">
        <v>16325.62890625</v>
      </c>
      <c r="D1248" s="3">
        <v>8872.6005859375</v>
      </c>
      <c r="E1248">
        <v>3495</v>
      </c>
      <c r="F1248">
        <v>824</v>
      </c>
      <c r="G1248">
        <v>8505</v>
      </c>
      <c r="H1248" s="23">
        <f t="shared" si="24"/>
        <v>3.5456555925541977E-2</v>
      </c>
      <c r="I1248" s="23">
        <f t="shared" si="24"/>
        <v>7.264515662917459E-2</v>
      </c>
      <c r="J1248" s="23">
        <f t="shared" si="24"/>
        <v>4.6045711480416696E-2</v>
      </c>
    </row>
    <row r="1249" spans="1:10" x14ac:dyDescent="0.2">
      <c r="A1249" s="2">
        <v>45623</v>
      </c>
      <c r="B1249" s="3">
        <v>4834.6318359375</v>
      </c>
      <c r="C1249" s="3">
        <v>16247.3662109375</v>
      </c>
      <c r="D1249" s="3">
        <v>8709.826171875</v>
      </c>
      <c r="E1249">
        <v>115514</v>
      </c>
      <c r="F1249">
        <v>2820</v>
      </c>
      <c r="G1249">
        <v>11728</v>
      </c>
      <c r="H1249" s="23">
        <f t="shared" si="24"/>
        <v>-4.2774133988209284E-3</v>
      </c>
      <c r="I1249" s="23">
        <f t="shared" si="24"/>
        <v>-4.7938548500595646E-3</v>
      </c>
      <c r="J1249" s="23">
        <f t="shared" si="24"/>
        <v>-1.8345738939323675E-2</v>
      </c>
    </row>
    <row r="1250" spans="1:10" x14ac:dyDescent="0.2">
      <c r="A1250" s="2">
        <v>45624</v>
      </c>
      <c r="B1250" s="3">
        <v>4767.7451171875</v>
      </c>
      <c r="C1250" s="3">
        <v>16247.3662109375</v>
      </c>
      <c r="D1250" s="3">
        <v>8829.1357421875</v>
      </c>
      <c r="E1250">
        <v>179</v>
      </c>
      <c r="F1250">
        <v>0</v>
      </c>
      <c r="G1250">
        <v>136</v>
      </c>
      <c r="H1250" s="23">
        <f t="shared" si="24"/>
        <v>-1.3834914636686069E-2</v>
      </c>
      <c r="I1250" s="23">
        <f t="shared" si="24"/>
        <v>0</v>
      </c>
      <c r="J1250" s="23">
        <f t="shared" si="24"/>
        <v>1.3698272268367839E-2</v>
      </c>
    </row>
    <row r="1251" spans="1:10" x14ac:dyDescent="0.2">
      <c r="A1251" s="2">
        <v>45625</v>
      </c>
      <c r="B1251" s="3">
        <v>4849.74072265625</v>
      </c>
      <c r="C1251" s="3">
        <v>16179.1416015625</v>
      </c>
      <c r="D1251" s="3">
        <v>8599.158203125</v>
      </c>
      <c r="E1251">
        <v>1346</v>
      </c>
      <c r="F1251">
        <v>211</v>
      </c>
      <c r="G1251">
        <v>2933</v>
      </c>
      <c r="H1251" s="23">
        <f t="shared" si="24"/>
        <v>1.7197984257413257E-2</v>
      </c>
      <c r="I1251" s="23">
        <f t="shared" si="24"/>
        <v>-4.1991180902337666E-3</v>
      </c>
      <c r="J1251" s="23">
        <f t="shared" si="24"/>
        <v>-2.6047570880988746E-2</v>
      </c>
    </row>
    <row r="1252" spans="1:10" x14ac:dyDescent="0.2">
      <c r="A1252" s="2">
        <v>45628</v>
      </c>
      <c r="B1252" s="3">
        <v>4885.73876953125</v>
      </c>
      <c r="C1252" s="3">
        <v>16348.63671875</v>
      </c>
      <c r="D1252" s="3">
        <v>8787.779296875</v>
      </c>
      <c r="E1252">
        <v>7318</v>
      </c>
      <c r="F1252">
        <v>1245</v>
      </c>
      <c r="G1252">
        <v>8872</v>
      </c>
      <c r="H1252" s="23">
        <f t="shared" si="24"/>
        <v>7.4226745167695896E-3</v>
      </c>
      <c r="I1252" s="23">
        <f t="shared" si="24"/>
        <v>1.04761501791375E-2</v>
      </c>
      <c r="J1252" s="23">
        <f t="shared" si="24"/>
        <v>2.1934832374807867E-2</v>
      </c>
    </row>
    <row r="1253" spans="1:10" x14ac:dyDescent="0.2">
      <c r="A1253" s="2">
        <v>45629</v>
      </c>
      <c r="B1253" s="3">
        <v>4930.146484375</v>
      </c>
      <c r="C1253" s="3">
        <v>16445.689453125</v>
      </c>
      <c r="D1253" s="3">
        <v>8761.111328125</v>
      </c>
      <c r="E1253">
        <v>9310</v>
      </c>
      <c r="F1253">
        <v>99</v>
      </c>
      <c r="G1253">
        <v>1087</v>
      </c>
      <c r="H1253" s="23">
        <f t="shared" si="24"/>
        <v>9.0892528107904269E-3</v>
      </c>
      <c r="I1253" s="23">
        <f t="shared" si="24"/>
        <v>5.9364420437388876E-3</v>
      </c>
      <c r="J1253" s="23">
        <f t="shared" si="24"/>
        <v>-3.0346652833536103E-3</v>
      </c>
    </row>
    <row r="1254" spans="1:10" x14ac:dyDescent="0.2">
      <c r="A1254" s="2">
        <v>45630</v>
      </c>
      <c r="B1254" s="3">
        <v>4935.29638671875</v>
      </c>
      <c r="C1254" s="3">
        <v>16908.580078125</v>
      </c>
      <c r="D1254" s="3">
        <v>8886.990234375</v>
      </c>
      <c r="E1254">
        <v>21620</v>
      </c>
      <c r="F1254">
        <v>628</v>
      </c>
      <c r="G1254">
        <v>8940</v>
      </c>
      <c r="H1254" s="23">
        <f t="shared" si="24"/>
        <v>1.0445739006075261E-3</v>
      </c>
      <c r="I1254" s="23">
        <f t="shared" si="24"/>
        <v>2.8146623242483848E-2</v>
      </c>
      <c r="J1254" s="23">
        <f t="shared" si="24"/>
        <v>1.4367915386019892E-2</v>
      </c>
    </row>
    <row r="1255" spans="1:10" x14ac:dyDescent="0.2">
      <c r="A1255" s="2">
        <v>45631</v>
      </c>
      <c r="B1255" s="3">
        <v>4901.7578125</v>
      </c>
      <c r="C1255" s="3">
        <v>16707.59765625</v>
      </c>
      <c r="D1255" s="3">
        <v>8954.9033203125</v>
      </c>
      <c r="E1255">
        <v>1867</v>
      </c>
      <c r="F1255">
        <v>197</v>
      </c>
      <c r="G1255">
        <v>1830</v>
      </c>
      <c r="H1255" s="23">
        <f t="shared" si="24"/>
        <v>-6.7956555373259731E-3</v>
      </c>
      <c r="I1255" s="23">
        <f t="shared" si="24"/>
        <v>-1.1886416301450153E-2</v>
      </c>
      <c r="J1255" s="23">
        <f t="shared" si="24"/>
        <v>7.6418544576331016E-3</v>
      </c>
    </row>
    <row r="1256" spans="1:10" x14ac:dyDescent="0.2">
      <c r="A1256" s="2">
        <v>45632</v>
      </c>
      <c r="B1256" s="3">
        <v>4897.92822265625</v>
      </c>
      <c r="C1256" s="3">
        <v>16838.5859375</v>
      </c>
      <c r="D1256" s="3">
        <v>8968.1318359375</v>
      </c>
      <c r="E1256">
        <v>19785</v>
      </c>
      <c r="F1256">
        <v>1330</v>
      </c>
      <c r="G1256">
        <v>6387</v>
      </c>
      <c r="H1256" s="23">
        <f t="shared" si="24"/>
        <v>-7.8126867753114393E-4</v>
      </c>
      <c r="I1256" s="23">
        <f t="shared" si="24"/>
        <v>7.8400428323097682E-3</v>
      </c>
      <c r="J1256" s="23">
        <f t="shared" si="24"/>
        <v>1.4772371238216397E-3</v>
      </c>
    </row>
    <row r="1257" spans="1:10" x14ac:dyDescent="0.2">
      <c r="A1257" s="2">
        <v>45635</v>
      </c>
      <c r="B1257" s="3">
        <v>4997.29296875</v>
      </c>
      <c r="C1257" s="3">
        <v>16265.1337890625</v>
      </c>
      <c r="D1257" s="3">
        <v>8999.1181640625</v>
      </c>
      <c r="E1257">
        <v>2760</v>
      </c>
      <c r="F1257">
        <v>817</v>
      </c>
      <c r="G1257">
        <v>1384</v>
      </c>
      <c r="H1257" s="23">
        <f t="shared" si="24"/>
        <v>2.0287097233095519E-2</v>
      </c>
      <c r="I1257" s="23">
        <f t="shared" si="24"/>
        <v>-3.4055837619975327E-2</v>
      </c>
      <c r="J1257" s="23">
        <f t="shared" si="24"/>
        <v>3.4551597469643092E-3</v>
      </c>
    </row>
    <row r="1258" spans="1:10" x14ac:dyDescent="0.2">
      <c r="A1258" s="2">
        <v>45636</v>
      </c>
      <c r="B1258" s="3">
        <v>4991.373046875</v>
      </c>
      <c r="C1258" s="3">
        <v>16171.2314453125</v>
      </c>
      <c r="D1258" s="3">
        <v>8929.125</v>
      </c>
      <c r="E1258">
        <v>4268</v>
      </c>
      <c r="F1258">
        <v>401</v>
      </c>
      <c r="G1258">
        <v>33695</v>
      </c>
      <c r="H1258" s="23">
        <f t="shared" si="24"/>
        <v>-1.1846257387788661E-3</v>
      </c>
      <c r="I1258" s="23">
        <f t="shared" si="24"/>
        <v>-5.7732291026800775E-3</v>
      </c>
      <c r="J1258" s="23">
        <f t="shared" si="24"/>
        <v>-7.7777803098545428E-3</v>
      </c>
    </row>
    <row r="1259" spans="1:10" x14ac:dyDescent="0.2">
      <c r="A1259" s="2">
        <v>45637</v>
      </c>
      <c r="B1259" s="3">
        <v>4958.98486328125</v>
      </c>
      <c r="C1259" s="3">
        <v>16008.6552734375</v>
      </c>
      <c r="D1259" s="3">
        <v>9029.115234375</v>
      </c>
      <c r="E1259">
        <v>2916</v>
      </c>
      <c r="F1259">
        <v>936</v>
      </c>
      <c r="G1259">
        <v>1230</v>
      </c>
      <c r="H1259" s="23">
        <f t="shared" si="24"/>
        <v>-6.4888324894946114E-3</v>
      </c>
      <c r="I1259" s="23">
        <f t="shared" si="24"/>
        <v>-1.0053419396339525E-2</v>
      </c>
      <c r="J1259" s="23">
        <f t="shared" si="24"/>
        <v>1.1198211960858462E-2</v>
      </c>
    </row>
    <row r="1260" spans="1:10" x14ac:dyDescent="0.2">
      <c r="A1260" s="2">
        <v>45639</v>
      </c>
      <c r="B1260" s="3">
        <v>4994.89306640625</v>
      </c>
      <c r="C1260" s="3">
        <v>15946.66015625</v>
      </c>
      <c r="D1260" s="3">
        <v>9006.177734375</v>
      </c>
      <c r="E1260">
        <v>5878</v>
      </c>
      <c r="F1260">
        <v>218</v>
      </c>
      <c r="G1260">
        <v>2256</v>
      </c>
      <c r="H1260" s="23">
        <f t="shared" si="24"/>
        <v>7.2410390664592317E-3</v>
      </c>
      <c r="I1260" s="23">
        <f t="shared" si="24"/>
        <v>-3.8725999235155184E-3</v>
      </c>
      <c r="J1260" s="23">
        <f t="shared" si="24"/>
        <v>-2.5403928740076465E-3</v>
      </c>
    </row>
    <row r="1261" spans="1:10" x14ac:dyDescent="0.2">
      <c r="A1261" s="2">
        <v>45642</v>
      </c>
      <c r="B1261" s="3">
        <v>5046.1201171875</v>
      </c>
      <c r="C1261" s="3">
        <v>15648.685546875</v>
      </c>
      <c r="D1261" s="3">
        <v>9079.91015625</v>
      </c>
      <c r="E1261">
        <v>2712</v>
      </c>
      <c r="F1261">
        <v>61</v>
      </c>
      <c r="G1261">
        <v>21153</v>
      </c>
      <c r="H1261" s="23">
        <f t="shared" si="24"/>
        <v>1.0255885381367458E-2</v>
      </c>
      <c r="I1261" s="23">
        <f t="shared" si="24"/>
        <v>-1.8685706377094546E-2</v>
      </c>
      <c r="J1261" s="23">
        <f t="shared" si="24"/>
        <v>8.1868717284554471E-3</v>
      </c>
    </row>
    <row r="1262" spans="1:10" x14ac:dyDescent="0.2">
      <c r="A1262" s="2">
        <v>45643</v>
      </c>
      <c r="B1262" s="3">
        <v>5106.3671875</v>
      </c>
      <c r="C1262" s="3">
        <v>15843.6689453125</v>
      </c>
      <c r="D1262" s="3">
        <v>9168.44140625</v>
      </c>
      <c r="E1262">
        <v>5592</v>
      </c>
      <c r="F1262">
        <v>52</v>
      </c>
      <c r="G1262">
        <v>2298</v>
      </c>
      <c r="H1262" s="23">
        <f t="shared" si="24"/>
        <v>1.1939285810358191E-2</v>
      </c>
      <c r="I1262" s="23">
        <f t="shared" si="24"/>
        <v>1.2460049622278868E-2</v>
      </c>
      <c r="J1262" s="23">
        <f t="shared" si="24"/>
        <v>9.7502341407047499E-3</v>
      </c>
    </row>
    <row r="1263" spans="1:10" x14ac:dyDescent="0.2">
      <c r="A1263" s="2">
        <v>45644</v>
      </c>
      <c r="B1263" s="3">
        <v>5070.119140625</v>
      </c>
      <c r="C1263" s="3">
        <v>15668.68359375</v>
      </c>
      <c r="D1263" s="3">
        <v>8955.552734375</v>
      </c>
      <c r="E1263">
        <v>1278</v>
      </c>
      <c r="F1263">
        <v>401</v>
      </c>
      <c r="G1263">
        <v>7109</v>
      </c>
      <c r="H1263" s="23">
        <f t="shared" si="24"/>
        <v>-7.0985977983981652E-3</v>
      </c>
      <c r="I1263" s="23">
        <f t="shared" si="24"/>
        <v>-1.1044496837600892E-2</v>
      </c>
      <c r="J1263" s="23">
        <f t="shared" si="24"/>
        <v>-2.3219723226880928E-2</v>
      </c>
    </row>
    <row r="1264" spans="1:10" x14ac:dyDescent="0.2">
      <c r="A1264" s="2">
        <v>45645</v>
      </c>
      <c r="B1264" s="3">
        <v>5069.87890625</v>
      </c>
      <c r="C1264" s="3">
        <v>15426.583984375</v>
      </c>
      <c r="D1264" s="3">
        <v>8904.578125</v>
      </c>
      <c r="E1264">
        <v>20017</v>
      </c>
      <c r="F1264">
        <v>6067</v>
      </c>
      <c r="G1264">
        <v>3720</v>
      </c>
      <c r="H1264" s="23">
        <f t="shared" si="24"/>
        <v>-4.7382392471817525E-5</v>
      </c>
      <c r="I1264" s="23">
        <f t="shared" si="24"/>
        <v>-1.5451177370865432E-2</v>
      </c>
      <c r="J1264" s="23">
        <f t="shared" si="24"/>
        <v>-5.691955693514994E-3</v>
      </c>
    </row>
    <row r="1265" spans="1:10" x14ac:dyDescent="0.2">
      <c r="A1265" s="2">
        <v>45646</v>
      </c>
      <c r="B1265" s="3">
        <v>5083.47802734375</v>
      </c>
      <c r="C1265" s="3">
        <v>15420.705078125</v>
      </c>
      <c r="D1265" s="3">
        <v>8749.6728515625</v>
      </c>
      <c r="E1265">
        <v>23602</v>
      </c>
      <c r="F1265">
        <v>2962</v>
      </c>
      <c r="G1265">
        <v>6864</v>
      </c>
      <c r="H1265" s="23">
        <f t="shared" si="24"/>
        <v>2.6823364709924746E-3</v>
      </c>
      <c r="I1265" s="23">
        <f t="shared" si="24"/>
        <v>-3.8108931024227743E-4</v>
      </c>
      <c r="J1265" s="23">
        <f t="shared" si="24"/>
        <v>-1.7396138397909766E-2</v>
      </c>
    </row>
    <row r="1266" spans="1:10" x14ac:dyDescent="0.2">
      <c r="A1266" s="2">
        <v>45649</v>
      </c>
      <c r="B1266" s="3">
        <v>5149.1748046875</v>
      </c>
      <c r="C1266" s="3">
        <v>16055.701171875</v>
      </c>
      <c r="D1266" s="3">
        <v>8795.638671875</v>
      </c>
      <c r="E1266">
        <v>8359</v>
      </c>
      <c r="F1266">
        <v>568</v>
      </c>
      <c r="G1266">
        <v>1461</v>
      </c>
      <c r="H1266" s="23">
        <f t="shared" si="24"/>
        <v>1.2923588336640979E-2</v>
      </c>
      <c r="I1266" s="23">
        <f t="shared" si="24"/>
        <v>4.1178149152905519E-2</v>
      </c>
      <c r="J1266" s="23">
        <f t="shared" si="24"/>
        <v>5.2534330245606053E-3</v>
      </c>
    </row>
    <row r="1267" spans="1:10" x14ac:dyDescent="0.2">
      <c r="A1267" s="2">
        <v>45650</v>
      </c>
      <c r="B1267" s="3">
        <v>5185.47265625</v>
      </c>
      <c r="C1267" s="3">
        <v>16061.6513671875</v>
      </c>
      <c r="D1267" s="3">
        <v>8853.04296875</v>
      </c>
      <c r="E1267">
        <v>2073</v>
      </c>
      <c r="F1267">
        <v>14</v>
      </c>
      <c r="G1267">
        <v>1206</v>
      </c>
      <c r="H1267" s="23">
        <f t="shared" si="24"/>
        <v>7.0492560340846833E-3</v>
      </c>
      <c r="I1267" s="23">
        <f t="shared" si="24"/>
        <v>3.7059703894604112E-4</v>
      </c>
      <c r="J1267" s="23">
        <f t="shared" si="24"/>
        <v>6.5264500983375218E-3</v>
      </c>
    </row>
    <row r="1268" spans="1:10" x14ac:dyDescent="0.2">
      <c r="A1268" s="2">
        <v>45652</v>
      </c>
      <c r="B1268" s="3">
        <v>5239.7197265625</v>
      </c>
      <c r="C1268" s="3">
        <v>16095.1884765625</v>
      </c>
      <c r="D1268" s="3">
        <v>8881.6298828125</v>
      </c>
      <c r="E1268">
        <v>13117</v>
      </c>
      <c r="F1268">
        <v>480</v>
      </c>
      <c r="G1268">
        <v>1570</v>
      </c>
      <c r="H1268" s="23">
        <f t="shared" si="24"/>
        <v>1.0461355002444384E-2</v>
      </c>
      <c r="I1268" s="23">
        <f t="shared" si="24"/>
        <v>2.0880237410403346E-3</v>
      </c>
      <c r="J1268" s="23">
        <f t="shared" si="24"/>
        <v>3.2290495102540451E-3</v>
      </c>
    </row>
    <row r="1269" spans="1:10" x14ac:dyDescent="0.2">
      <c r="A1269" s="2">
        <v>45653</v>
      </c>
      <c r="B1269" s="3">
        <v>5178.56298828125</v>
      </c>
      <c r="C1269" s="3">
        <v>15845.9384765625</v>
      </c>
      <c r="D1269" s="3">
        <v>8712.146484375</v>
      </c>
      <c r="E1269">
        <v>3871</v>
      </c>
      <c r="F1269">
        <v>457</v>
      </c>
      <c r="G1269">
        <v>3014</v>
      </c>
      <c r="H1269" s="23">
        <f t="shared" si="24"/>
        <v>-1.1671757550545836E-2</v>
      </c>
      <c r="I1269" s="23">
        <f t="shared" si="24"/>
        <v>-1.5485994486051147E-2</v>
      </c>
      <c r="J1269" s="23">
        <f t="shared" si="24"/>
        <v>-1.9082465794423631E-2</v>
      </c>
    </row>
    <row r="1270" spans="1:10" x14ac:dyDescent="0.2">
      <c r="A1270" s="2">
        <v>45656</v>
      </c>
      <c r="B1270" s="3">
        <v>5208.37158203125</v>
      </c>
      <c r="C1270" s="3">
        <v>16004.78515625</v>
      </c>
      <c r="D1270" s="3">
        <v>8775.140625</v>
      </c>
      <c r="E1270">
        <v>1846</v>
      </c>
      <c r="F1270">
        <v>834</v>
      </c>
      <c r="G1270">
        <v>3266</v>
      </c>
      <c r="H1270" s="23">
        <f t="shared" si="24"/>
        <v>5.7561516230379972E-3</v>
      </c>
      <c r="I1270" s="23">
        <f t="shared" si="24"/>
        <v>1.002444127385993E-2</v>
      </c>
      <c r="J1270" s="23">
        <f t="shared" si="24"/>
        <v>7.2306108188122664E-3</v>
      </c>
    </row>
    <row r="1271" spans="1:10" x14ac:dyDescent="0.2">
      <c r="A1271" s="2">
        <v>45657</v>
      </c>
      <c r="B1271" s="3">
        <v>5228.9501953125</v>
      </c>
      <c r="C1271" s="3">
        <v>16004.78515625</v>
      </c>
      <c r="D1271" s="3">
        <v>8779.140625</v>
      </c>
      <c r="E1271">
        <v>3345</v>
      </c>
      <c r="F1271">
        <v>0</v>
      </c>
      <c r="G1271">
        <v>2343</v>
      </c>
      <c r="H1271" s="23">
        <f t="shared" si="24"/>
        <v>3.951064734368348E-3</v>
      </c>
      <c r="I1271" s="23">
        <f t="shared" si="24"/>
        <v>0</v>
      </c>
      <c r="J1271" s="23">
        <f t="shared" si="24"/>
        <v>4.5583315082198261E-4</v>
      </c>
    </row>
    <row r="1272" spans="1:10" x14ac:dyDescent="0.2">
      <c r="A1272" s="2">
        <v>45659</v>
      </c>
      <c r="B1272" s="3">
        <v>5015.9521484375</v>
      </c>
      <c r="C1272" s="3">
        <v>16005.7548828125</v>
      </c>
      <c r="D1272" s="3">
        <v>8614.15625</v>
      </c>
      <c r="E1272">
        <v>13365</v>
      </c>
      <c r="F1272">
        <v>44</v>
      </c>
      <c r="G1272">
        <v>2688</v>
      </c>
      <c r="H1272" s="23">
        <f t="shared" si="24"/>
        <v>-4.0734380500686784E-2</v>
      </c>
      <c r="I1272" s="23">
        <f t="shared" si="24"/>
        <v>6.0589789430576246E-5</v>
      </c>
      <c r="J1272" s="23">
        <f t="shared" si="24"/>
        <v>-1.8792770505370537E-2</v>
      </c>
    </row>
    <row r="1273" spans="1:10" x14ac:dyDescent="0.2">
      <c r="A1273" s="2">
        <v>45660</v>
      </c>
      <c r="B1273" s="3">
        <v>5016.7021484375</v>
      </c>
      <c r="C1273" s="3">
        <v>16223.6376953125</v>
      </c>
      <c r="D1273" s="3">
        <v>8719.146484375</v>
      </c>
      <c r="E1273">
        <v>1563</v>
      </c>
      <c r="F1273">
        <v>52</v>
      </c>
      <c r="G1273">
        <v>703</v>
      </c>
      <c r="H1273" s="23">
        <f t="shared" si="24"/>
        <v>1.4952295751746725E-4</v>
      </c>
      <c r="I1273" s="23">
        <f t="shared" si="24"/>
        <v>1.3612779534314168E-2</v>
      </c>
      <c r="J1273" s="23">
        <f t="shared" si="24"/>
        <v>1.2188104247006226E-2</v>
      </c>
    </row>
    <row r="1274" spans="1:10" x14ac:dyDescent="0.2">
      <c r="A1274" s="2">
        <v>45663</v>
      </c>
      <c r="B1274" s="3">
        <v>4975.74365234375</v>
      </c>
      <c r="C1274" s="3">
        <v>15560.6435546875</v>
      </c>
      <c r="D1274" s="3">
        <v>8687.4990234375</v>
      </c>
      <c r="E1274">
        <v>10226</v>
      </c>
      <c r="F1274">
        <v>1366</v>
      </c>
      <c r="G1274">
        <v>5527</v>
      </c>
      <c r="H1274" s="23">
        <f t="shared" si="24"/>
        <v>-8.1644265260011339E-3</v>
      </c>
      <c r="I1274" s="23">
        <f t="shared" si="24"/>
        <v>-4.08659360543141E-2</v>
      </c>
      <c r="J1274" s="23">
        <f t="shared" si="24"/>
        <v>-3.629651250178334E-3</v>
      </c>
    </row>
    <row r="1275" spans="1:10" x14ac:dyDescent="0.2">
      <c r="A1275" s="2">
        <v>45664</v>
      </c>
      <c r="B1275" s="3">
        <v>4910.8671875</v>
      </c>
      <c r="C1275" s="3">
        <v>15682.6826171875</v>
      </c>
      <c r="D1275" s="3">
        <v>8569.521484375</v>
      </c>
      <c r="E1275">
        <v>6374</v>
      </c>
      <c r="F1275">
        <v>106</v>
      </c>
      <c r="G1275">
        <v>2554</v>
      </c>
      <c r="H1275" s="23">
        <f t="shared" si="24"/>
        <v>-1.3038546471981327E-2</v>
      </c>
      <c r="I1275" s="23">
        <f t="shared" si="24"/>
        <v>7.8428030351762601E-3</v>
      </c>
      <c r="J1275" s="23">
        <f t="shared" si="24"/>
        <v>-1.3580149907840622E-2</v>
      </c>
    </row>
    <row r="1276" spans="1:10" x14ac:dyDescent="0.2">
      <c r="A1276" s="2">
        <v>45665</v>
      </c>
      <c r="B1276" s="3">
        <v>4938.42578125</v>
      </c>
      <c r="C1276" s="3">
        <v>16059.8515625</v>
      </c>
      <c r="D1276" s="3">
        <v>8658.15234375</v>
      </c>
      <c r="E1276">
        <v>6932</v>
      </c>
      <c r="F1276">
        <v>115</v>
      </c>
      <c r="G1276">
        <v>1613</v>
      </c>
      <c r="H1276" s="23">
        <f t="shared" si="24"/>
        <v>5.6117570884723911E-3</v>
      </c>
      <c r="I1276" s="23">
        <f t="shared" si="24"/>
        <v>2.4050027314787448E-2</v>
      </c>
      <c r="J1276" s="23">
        <f t="shared" si="24"/>
        <v>1.0342568081146863E-2</v>
      </c>
    </row>
    <row r="1277" spans="1:10" x14ac:dyDescent="0.2">
      <c r="A1277" s="2">
        <v>45666</v>
      </c>
      <c r="B1277" s="3">
        <v>4984.7333984375</v>
      </c>
      <c r="C1277" s="3">
        <v>15708.6806640625</v>
      </c>
      <c r="D1277" s="3">
        <v>8694.1484375</v>
      </c>
      <c r="E1277">
        <v>162</v>
      </c>
      <c r="F1277">
        <v>13</v>
      </c>
      <c r="G1277">
        <v>46</v>
      </c>
      <c r="H1277" s="23">
        <f t="shared" si="24"/>
        <v>9.3769997239441238E-3</v>
      </c>
      <c r="I1277" s="23">
        <f t="shared" si="24"/>
        <v>-2.1866385070301031E-2</v>
      </c>
      <c r="J1277" s="23">
        <f t="shared" si="24"/>
        <v>4.157479831824018E-3</v>
      </c>
    </row>
    <row r="1278" spans="1:10" x14ac:dyDescent="0.2">
      <c r="A1278" s="2">
        <v>45667</v>
      </c>
      <c r="B1278" s="3">
        <v>4902.9677734375</v>
      </c>
      <c r="C1278" s="3">
        <v>16463.06640625</v>
      </c>
      <c r="D1278" s="3">
        <v>8694.248046875</v>
      </c>
      <c r="E1278">
        <v>6327</v>
      </c>
      <c r="F1278">
        <v>59</v>
      </c>
      <c r="G1278">
        <v>1559</v>
      </c>
      <c r="H1278" s="23">
        <f t="shared" si="24"/>
        <v>-1.640320925199934E-2</v>
      </c>
      <c r="I1278" s="23">
        <f t="shared" si="24"/>
        <v>4.8023494672811307E-2</v>
      </c>
      <c r="J1278" s="23">
        <f t="shared" si="24"/>
        <v>1.1457059390762581E-5</v>
      </c>
    </row>
    <row r="1279" spans="1:10" x14ac:dyDescent="0.2">
      <c r="A1279" s="2">
        <v>45670</v>
      </c>
      <c r="B1279" s="3">
        <v>4858.66015625</v>
      </c>
      <c r="C1279" s="3">
        <v>16518.212890625</v>
      </c>
      <c r="D1279" s="3">
        <v>8641.09375</v>
      </c>
      <c r="E1279">
        <v>42748</v>
      </c>
      <c r="F1279">
        <v>86</v>
      </c>
      <c r="G1279">
        <v>1683</v>
      </c>
      <c r="H1279" s="23">
        <f t="shared" si="24"/>
        <v>-9.0368974945220781E-3</v>
      </c>
      <c r="I1279" s="23">
        <f t="shared" si="24"/>
        <v>3.3497091619616448E-3</v>
      </c>
      <c r="J1279" s="23">
        <f t="shared" si="24"/>
        <v>-6.1137313530070792E-3</v>
      </c>
    </row>
    <row r="1280" spans="1:10" x14ac:dyDescent="0.2">
      <c r="A1280" s="2">
        <v>45671</v>
      </c>
      <c r="B1280" s="3">
        <v>4783.88427734375</v>
      </c>
      <c r="C1280" s="3">
        <v>15204.072265625</v>
      </c>
      <c r="D1280" s="3">
        <v>8502.716796875</v>
      </c>
      <c r="E1280">
        <v>4474</v>
      </c>
      <c r="F1280">
        <v>321</v>
      </c>
      <c r="G1280">
        <v>3352</v>
      </c>
      <c r="H1280" s="23">
        <f t="shared" si="24"/>
        <v>-1.5390226214949676E-2</v>
      </c>
      <c r="I1280" s="23">
        <f t="shared" si="24"/>
        <v>-7.9557070350258496E-2</v>
      </c>
      <c r="J1280" s="23">
        <f t="shared" si="24"/>
        <v>-1.6013823843191166E-2</v>
      </c>
    </row>
    <row r="1281" spans="1:10" x14ac:dyDescent="0.2">
      <c r="A1281" s="2">
        <v>45672</v>
      </c>
      <c r="B1281" s="3">
        <v>4865.40966796875</v>
      </c>
      <c r="C1281" s="3">
        <v>15405.7060546875</v>
      </c>
      <c r="D1281" s="3">
        <v>8731.5048828125</v>
      </c>
      <c r="E1281">
        <v>16346</v>
      </c>
      <c r="F1281">
        <v>315</v>
      </c>
      <c r="G1281">
        <v>5553</v>
      </c>
      <c r="H1281" s="23">
        <f t="shared" si="24"/>
        <v>1.7041672812007747E-2</v>
      </c>
      <c r="I1281" s="23">
        <f t="shared" si="24"/>
        <v>1.3261827853737307E-2</v>
      </c>
      <c r="J1281" s="23">
        <f t="shared" si="24"/>
        <v>2.6907645097809851E-2</v>
      </c>
    </row>
    <row r="1282" spans="1:10" x14ac:dyDescent="0.2">
      <c r="A1282" s="2">
        <v>45673</v>
      </c>
      <c r="B1282" s="3">
        <v>4766.9853515625</v>
      </c>
      <c r="C1282" s="3">
        <v>15858.66796875</v>
      </c>
      <c r="D1282" s="3">
        <v>8869.5205078125</v>
      </c>
      <c r="E1282">
        <v>8797</v>
      </c>
      <c r="F1282">
        <v>212</v>
      </c>
      <c r="G1282">
        <v>3424</v>
      </c>
      <c r="H1282" s="23">
        <f t="shared" si="24"/>
        <v>-2.0229399603125531E-2</v>
      </c>
      <c r="I1282" s="23">
        <f t="shared" si="24"/>
        <v>2.9402217104140815E-2</v>
      </c>
      <c r="J1282" s="23">
        <f t="shared" si="24"/>
        <v>1.5806625186876699E-2</v>
      </c>
    </row>
    <row r="1283" spans="1:10" x14ac:dyDescent="0.2">
      <c r="A1283" s="2">
        <v>45674</v>
      </c>
      <c r="B1283" s="3">
        <v>4768.7353515625</v>
      </c>
      <c r="C1283" s="3">
        <v>15176.5751953125</v>
      </c>
      <c r="D1283" s="3">
        <v>8942.763671875</v>
      </c>
      <c r="E1283">
        <v>13885</v>
      </c>
      <c r="F1283">
        <v>281</v>
      </c>
      <c r="G1283">
        <v>3653</v>
      </c>
      <c r="H1283" s="23">
        <f t="shared" si="24"/>
        <v>3.6710832338227029E-4</v>
      </c>
      <c r="I1283" s="23">
        <f t="shared" si="24"/>
        <v>-4.3010722891833386E-2</v>
      </c>
      <c r="J1283" s="23">
        <f t="shared" si="24"/>
        <v>8.2578493389788843E-3</v>
      </c>
    </row>
    <row r="1284" spans="1:10" x14ac:dyDescent="0.2">
      <c r="A1284" s="2">
        <v>45677</v>
      </c>
      <c r="B1284" s="3">
        <v>4839.7412109375</v>
      </c>
      <c r="C1284" s="3">
        <v>15176.5751953125</v>
      </c>
      <c r="D1284" s="3">
        <v>8942.763671875</v>
      </c>
      <c r="E1284">
        <v>362</v>
      </c>
      <c r="F1284">
        <v>0</v>
      </c>
      <c r="G1284">
        <v>0</v>
      </c>
      <c r="H1284" s="23">
        <f t="shared" si="24"/>
        <v>1.4889872081438549E-2</v>
      </c>
      <c r="I1284" s="23">
        <f t="shared" si="24"/>
        <v>0</v>
      </c>
      <c r="J1284" s="23">
        <f t="shared" si="24"/>
        <v>0</v>
      </c>
    </row>
    <row r="1285" spans="1:10" x14ac:dyDescent="0.2">
      <c r="A1285" s="2">
        <v>45678</v>
      </c>
      <c r="B1285" s="3">
        <v>4579.58544921875</v>
      </c>
      <c r="C1285" s="3">
        <v>15333.5419921875</v>
      </c>
      <c r="D1285" s="3">
        <v>8841.43359375</v>
      </c>
      <c r="E1285">
        <v>36208</v>
      </c>
      <c r="F1285">
        <v>442</v>
      </c>
      <c r="G1285">
        <v>10465</v>
      </c>
      <c r="H1285" s="23">
        <f t="shared" si="24"/>
        <v>-5.3754064603870777E-2</v>
      </c>
      <c r="I1285" s="23">
        <f t="shared" si="24"/>
        <v>1.0342702148208094E-2</v>
      </c>
      <c r="J1285" s="23">
        <f t="shared" si="24"/>
        <v>-1.1330957838423417E-2</v>
      </c>
    </row>
    <row r="1286" spans="1:10" x14ac:dyDescent="0.2">
      <c r="A1286" s="2">
        <v>45679</v>
      </c>
      <c r="B1286" s="3">
        <v>4577.25537109375</v>
      </c>
      <c r="C1286" s="3">
        <v>15458.701171875</v>
      </c>
      <c r="D1286" s="3">
        <v>9137.115234375</v>
      </c>
      <c r="E1286">
        <v>24300</v>
      </c>
      <c r="F1286">
        <v>2076</v>
      </c>
      <c r="G1286">
        <v>6496</v>
      </c>
      <c r="H1286" s="23">
        <f t="shared" si="24"/>
        <v>-5.0879673517123525E-4</v>
      </c>
      <c r="I1286" s="23">
        <f t="shared" si="24"/>
        <v>8.1624441209517951E-3</v>
      </c>
      <c r="J1286" s="23">
        <f t="shared" si="24"/>
        <v>3.3442725943676921E-2</v>
      </c>
    </row>
    <row r="1287" spans="1:10" x14ac:dyDescent="0.2">
      <c r="A1287" s="2">
        <v>45680</v>
      </c>
      <c r="B1287" s="3">
        <v>4535.8173828125</v>
      </c>
      <c r="C1287" s="3">
        <v>15553.693359375</v>
      </c>
      <c r="D1287" s="3">
        <v>9073.0615234375</v>
      </c>
      <c r="E1287">
        <v>20171</v>
      </c>
      <c r="F1287">
        <v>644</v>
      </c>
      <c r="G1287">
        <v>1120</v>
      </c>
      <c r="H1287" s="23">
        <f t="shared" si="24"/>
        <v>-9.0530208436564452E-3</v>
      </c>
      <c r="I1287" s="23">
        <f t="shared" si="24"/>
        <v>6.1449009489118467E-3</v>
      </c>
      <c r="J1287" s="23">
        <f t="shared" si="24"/>
        <v>-7.010277236793705E-3</v>
      </c>
    </row>
    <row r="1288" spans="1:10" x14ac:dyDescent="0.2">
      <c r="A1288" s="2">
        <v>45681</v>
      </c>
      <c r="B1288" s="3">
        <v>4514.22900390625</v>
      </c>
      <c r="C1288" s="3">
        <v>15888.6650390625</v>
      </c>
      <c r="D1288" s="3">
        <v>8974.94140625</v>
      </c>
      <c r="E1288">
        <v>23204</v>
      </c>
      <c r="F1288">
        <v>75</v>
      </c>
      <c r="G1288">
        <v>10244</v>
      </c>
      <c r="H1288" s="23">
        <f t="shared" si="24"/>
        <v>-4.759534408958932E-3</v>
      </c>
      <c r="I1288" s="23">
        <f t="shared" si="24"/>
        <v>2.1536471881490105E-2</v>
      </c>
      <c r="J1288" s="23">
        <f t="shared" si="24"/>
        <v>-1.0814444158020575E-2</v>
      </c>
    </row>
    <row r="1289" spans="1:10" x14ac:dyDescent="0.2">
      <c r="A1289" s="2">
        <v>45684</v>
      </c>
      <c r="B1289" s="3">
        <v>4749.3759765625</v>
      </c>
      <c r="C1289" s="3">
        <v>16598.60546875</v>
      </c>
      <c r="D1289" s="3">
        <v>8973.12109375</v>
      </c>
      <c r="E1289">
        <v>13513</v>
      </c>
      <c r="F1289">
        <v>796</v>
      </c>
      <c r="G1289">
        <v>20382</v>
      </c>
      <c r="H1289" s="23">
        <f t="shared" si="24"/>
        <v>5.2090173638238646E-2</v>
      </c>
      <c r="I1289" s="23">
        <f t="shared" si="24"/>
        <v>4.4682195007705205E-2</v>
      </c>
      <c r="J1289" s="23">
        <f t="shared" si="24"/>
        <v>-2.0282165839347055E-4</v>
      </c>
    </row>
    <row r="1290" spans="1:10" x14ac:dyDescent="0.2">
      <c r="A1290" s="2">
        <v>45685</v>
      </c>
      <c r="B1290" s="3">
        <v>4896.068359375</v>
      </c>
      <c r="C1290" s="3">
        <v>16586.607421875</v>
      </c>
      <c r="D1290" s="3">
        <v>9185.0810546875</v>
      </c>
      <c r="E1290">
        <v>11179</v>
      </c>
      <c r="F1290">
        <v>1402</v>
      </c>
      <c r="G1290">
        <v>5974</v>
      </c>
      <c r="H1290" s="23">
        <f t="shared" si="24"/>
        <v>3.08866645926551E-2</v>
      </c>
      <c r="I1290" s="23">
        <f t="shared" si="24"/>
        <v>-7.2283463195677022E-4</v>
      </c>
      <c r="J1290" s="23">
        <f t="shared" si="24"/>
        <v>2.3621653906480189E-2</v>
      </c>
    </row>
    <row r="1291" spans="1:10" x14ac:dyDescent="0.2">
      <c r="A1291" s="2">
        <v>45686</v>
      </c>
      <c r="B1291" s="3">
        <v>4908.9970703125</v>
      </c>
      <c r="C1291" s="3">
        <v>16578.607421875</v>
      </c>
      <c r="D1291" s="3">
        <v>9084.8203125</v>
      </c>
      <c r="E1291">
        <v>7028</v>
      </c>
      <c r="F1291">
        <v>426</v>
      </c>
      <c r="G1291">
        <v>6176</v>
      </c>
      <c r="H1291" s="23">
        <f t="shared" si="24"/>
        <v>2.6406312143791855E-3</v>
      </c>
      <c r="I1291" s="23">
        <f t="shared" si="24"/>
        <v>-4.823168352950935E-4</v>
      </c>
      <c r="J1291" s="23">
        <f t="shared" si="24"/>
        <v>-1.0915607776409653E-2</v>
      </c>
    </row>
    <row r="1292" spans="1:10" x14ac:dyDescent="0.2">
      <c r="A1292" s="2">
        <v>45687</v>
      </c>
      <c r="B1292" s="3">
        <v>4912.37744140625</v>
      </c>
      <c r="C1292" s="3">
        <v>17002.421875</v>
      </c>
      <c r="D1292" s="3">
        <v>8569.53125</v>
      </c>
      <c r="E1292">
        <v>12947</v>
      </c>
      <c r="F1292">
        <v>113</v>
      </c>
      <c r="G1292">
        <v>20137</v>
      </c>
      <c r="H1292" s="23">
        <f t="shared" si="24"/>
        <v>6.8860727462904947E-4</v>
      </c>
      <c r="I1292" s="23">
        <f t="shared" si="24"/>
        <v>2.5563935639479007E-2</v>
      </c>
      <c r="J1292" s="23">
        <f t="shared" si="24"/>
        <v>-5.6719785837811565E-2</v>
      </c>
    </row>
    <row r="1293" spans="1:10" x14ac:dyDescent="0.2">
      <c r="A1293" s="2">
        <v>45688</v>
      </c>
      <c r="B1293" s="3">
        <v>4863.3798828125</v>
      </c>
      <c r="C1293" s="3">
        <v>17002.572265625</v>
      </c>
      <c r="D1293" s="3">
        <v>8613.9658203125</v>
      </c>
      <c r="E1293">
        <v>71206</v>
      </c>
      <c r="F1293">
        <v>74</v>
      </c>
      <c r="G1293">
        <v>25310</v>
      </c>
      <c r="H1293" s="23">
        <f t="shared" si="24"/>
        <v>-9.9743065711423995E-3</v>
      </c>
      <c r="I1293" s="23">
        <f t="shared" si="24"/>
        <v>8.8452472304378915E-6</v>
      </c>
      <c r="J1293" s="23">
        <f t="shared" si="24"/>
        <v>5.1851809645364622E-3</v>
      </c>
    </row>
    <row r="1294" spans="1:10" x14ac:dyDescent="0.2">
      <c r="A1294" s="2">
        <v>45692</v>
      </c>
      <c r="B1294" s="3">
        <v>4769.955078125</v>
      </c>
      <c r="C1294" s="3">
        <v>16938.578125</v>
      </c>
      <c r="D1294" s="3">
        <v>8445.2724609375</v>
      </c>
      <c r="E1294">
        <v>17199</v>
      </c>
      <c r="F1294">
        <v>847</v>
      </c>
      <c r="G1294">
        <v>4980</v>
      </c>
      <c r="H1294" s="23">
        <f t="shared" si="24"/>
        <v>-1.9209851366468245E-2</v>
      </c>
      <c r="I1294" s="23">
        <f t="shared" si="24"/>
        <v>-3.7637917148795053E-3</v>
      </c>
      <c r="J1294" s="23">
        <f t="shared" si="24"/>
        <v>-1.9583704288355319E-2</v>
      </c>
    </row>
    <row r="1295" spans="1:10" x14ac:dyDescent="0.2">
      <c r="A1295" s="2">
        <v>45693</v>
      </c>
      <c r="B1295" s="3">
        <v>4768.09521484375</v>
      </c>
      <c r="C1295" s="3">
        <v>17338.59375</v>
      </c>
      <c r="D1295" s="3">
        <v>8489.298828125</v>
      </c>
      <c r="E1295">
        <v>6380</v>
      </c>
      <c r="F1295">
        <v>640</v>
      </c>
      <c r="G1295">
        <v>12587</v>
      </c>
      <c r="H1295" s="23">
        <f t="shared" ref="H1295:J1314" si="25">B1295/B1294-1</f>
        <v>-3.8991211673655712E-4</v>
      </c>
      <c r="I1295" s="23">
        <f t="shared" si="25"/>
        <v>2.3615655461045382E-2</v>
      </c>
      <c r="J1295" s="23">
        <f t="shared" si="25"/>
        <v>5.2131375738484476E-3</v>
      </c>
    </row>
    <row r="1296" spans="1:10" x14ac:dyDescent="0.2">
      <c r="A1296" s="2">
        <v>45694</v>
      </c>
      <c r="B1296" s="3">
        <v>4756.8056640625</v>
      </c>
      <c r="C1296" s="3">
        <v>17836.501953125</v>
      </c>
      <c r="D1296" s="3">
        <v>8497.2080078125</v>
      </c>
      <c r="E1296">
        <v>14464</v>
      </c>
      <c r="F1296">
        <v>736</v>
      </c>
      <c r="G1296">
        <v>10310</v>
      </c>
      <c r="H1296" s="23">
        <f t="shared" si="25"/>
        <v>-2.367727629705052E-3</v>
      </c>
      <c r="I1296" s="23">
        <f t="shared" si="25"/>
        <v>2.871675813530139E-2</v>
      </c>
      <c r="J1296" s="23">
        <f t="shared" si="25"/>
        <v>9.3166465778038443E-4</v>
      </c>
    </row>
    <row r="1297" spans="1:10" x14ac:dyDescent="0.2">
      <c r="A1297" s="2">
        <v>45695</v>
      </c>
      <c r="B1297" s="3">
        <v>4678.18017578125</v>
      </c>
      <c r="C1297" s="3">
        <v>18118.478515625</v>
      </c>
      <c r="D1297" s="3">
        <v>8423.125</v>
      </c>
      <c r="E1297">
        <v>3373</v>
      </c>
      <c r="F1297">
        <v>3142</v>
      </c>
      <c r="G1297">
        <v>9941</v>
      </c>
      <c r="H1297" s="23">
        <f t="shared" si="25"/>
        <v>-1.6529052022297819E-2</v>
      </c>
      <c r="I1297" s="23">
        <f t="shared" si="25"/>
        <v>1.580896092972961E-2</v>
      </c>
      <c r="J1297" s="23">
        <f t="shared" si="25"/>
        <v>-8.7185117446091365E-3</v>
      </c>
    </row>
    <row r="1298" spans="1:10" x14ac:dyDescent="0.2">
      <c r="A1298" s="2">
        <v>45698</v>
      </c>
      <c r="B1298" s="3">
        <v>4680.7900390625</v>
      </c>
      <c r="C1298" s="3">
        <v>17908.49609375</v>
      </c>
      <c r="D1298" s="3">
        <v>8488.46875</v>
      </c>
      <c r="E1298">
        <v>3609</v>
      </c>
      <c r="F1298">
        <v>247</v>
      </c>
      <c r="G1298">
        <v>6056</v>
      </c>
      <c r="H1298" s="23">
        <f t="shared" si="25"/>
        <v>5.5788002667389591E-4</v>
      </c>
      <c r="I1298" s="23">
        <f t="shared" si="25"/>
        <v>-1.1589407007542962E-2</v>
      </c>
      <c r="J1298" s="23">
        <f t="shared" si="25"/>
        <v>7.7576612005638701E-3</v>
      </c>
    </row>
    <row r="1299" spans="1:10" x14ac:dyDescent="0.2">
      <c r="A1299" s="2">
        <v>45699</v>
      </c>
      <c r="B1299" s="3">
        <v>4780.3701171875</v>
      </c>
      <c r="C1299" s="3">
        <v>17827.501953125</v>
      </c>
      <c r="D1299" s="3">
        <v>8449.5224609375</v>
      </c>
      <c r="E1299">
        <v>37005</v>
      </c>
      <c r="F1299">
        <v>213</v>
      </c>
      <c r="G1299">
        <v>2365</v>
      </c>
      <c r="H1299" s="23">
        <f t="shared" si="25"/>
        <v>2.1274203135363212E-2</v>
      </c>
      <c r="I1299" s="23">
        <f t="shared" si="25"/>
        <v>-4.5226656778436514E-3</v>
      </c>
      <c r="J1299" s="23">
        <f t="shared" si="25"/>
        <v>-4.5881407129525487E-3</v>
      </c>
    </row>
    <row r="1300" spans="1:10" x14ac:dyDescent="0.2">
      <c r="A1300" s="2">
        <v>45700</v>
      </c>
      <c r="B1300" s="3">
        <v>4860.60986328125</v>
      </c>
      <c r="C1300" s="3">
        <v>17992.48828125</v>
      </c>
      <c r="D1300" s="3">
        <v>8383.71875</v>
      </c>
      <c r="E1300">
        <v>5016</v>
      </c>
      <c r="F1300">
        <v>851</v>
      </c>
      <c r="G1300">
        <v>11795</v>
      </c>
      <c r="H1300" s="23">
        <f t="shared" si="25"/>
        <v>1.6785258071389419E-2</v>
      </c>
      <c r="I1300" s="23">
        <f t="shared" si="25"/>
        <v>9.254595992125525E-3</v>
      </c>
      <c r="J1300" s="23">
        <f t="shared" si="25"/>
        <v>-7.7878615320230438E-3</v>
      </c>
    </row>
    <row r="1301" spans="1:10" x14ac:dyDescent="0.2">
      <c r="A1301" s="2">
        <v>45701</v>
      </c>
      <c r="B1301" s="3">
        <v>4926.60986328125</v>
      </c>
      <c r="C1301" s="3">
        <v>17865</v>
      </c>
      <c r="D1301" s="3">
        <v>8373.8896484375</v>
      </c>
      <c r="E1301">
        <v>4421</v>
      </c>
      <c r="F1301">
        <v>130</v>
      </c>
      <c r="G1301">
        <v>4151</v>
      </c>
      <c r="H1301" s="23">
        <f t="shared" si="25"/>
        <v>1.3578542992842779E-2</v>
      </c>
      <c r="I1301" s="23">
        <f t="shared" si="25"/>
        <v>-7.0856392544024205E-3</v>
      </c>
      <c r="J1301" s="23">
        <f t="shared" si="25"/>
        <v>-1.1724035425806356E-3</v>
      </c>
    </row>
    <row r="1302" spans="1:10" x14ac:dyDescent="0.2">
      <c r="A1302" s="2">
        <v>45702</v>
      </c>
      <c r="B1302" s="3">
        <v>4961.22021484375</v>
      </c>
      <c r="C1302" s="3">
        <v>17181</v>
      </c>
      <c r="D1302" s="3">
        <v>8275.5791015625</v>
      </c>
      <c r="E1302">
        <v>3722</v>
      </c>
      <c r="F1302">
        <v>111</v>
      </c>
      <c r="G1302">
        <v>4511</v>
      </c>
      <c r="H1302" s="23">
        <f t="shared" si="25"/>
        <v>7.0251861874544019E-3</v>
      </c>
      <c r="I1302" s="23">
        <f t="shared" si="25"/>
        <v>-3.8287153652392991E-2</v>
      </c>
      <c r="J1302" s="23">
        <f t="shared" si="25"/>
        <v>-1.1740129259207976E-2</v>
      </c>
    </row>
    <row r="1303" spans="1:10" x14ac:dyDescent="0.2">
      <c r="A1303" s="2">
        <v>45705</v>
      </c>
      <c r="B1303" s="3">
        <v>4908.16015625</v>
      </c>
      <c r="C1303" s="3">
        <v>17173</v>
      </c>
      <c r="D1303" s="3">
        <v>8349.1826171875</v>
      </c>
      <c r="E1303">
        <v>337</v>
      </c>
      <c r="F1303">
        <v>7</v>
      </c>
      <c r="G1303">
        <v>247</v>
      </c>
      <c r="H1303" s="23">
        <f t="shared" si="25"/>
        <v>-1.0694961379661527E-2</v>
      </c>
      <c r="I1303" s="23">
        <f t="shared" si="25"/>
        <v>-4.6563063849602848E-4</v>
      </c>
      <c r="J1303" s="23">
        <f t="shared" si="25"/>
        <v>8.8940622428590466E-3</v>
      </c>
    </row>
    <row r="1304" spans="1:10" x14ac:dyDescent="0.2">
      <c r="A1304" s="2">
        <v>45706</v>
      </c>
      <c r="B1304" s="3">
        <v>4931.3701171875</v>
      </c>
      <c r="C1304" s="3">
        <v>17379.25</v>
      </c>
      <c r="D1304" s="3">
        <v>8262.4404296875</v>
      </c>
      <c r="E1304">
        <v>5967</v>
      </c>
      <c r="F1304">
        <v>2941</v>
      </c>
      <c r="G1304">
        <v>15215</v>
      </c>
      <c r="H1304" s="23">
        <f t="shared" si="25"/>
        <v>4.728851585648508E-3</v>
      </c>
      <c r="I1304" s="23">
        <f t="shared" si="25"/>
        <v>1.2010132184242739E-2</v>
      </c>
      <c r="J1304" s="23">
        <f t="shared" si="25"/>
        <v>-1.0389302938641376E-2</v>
      </c>
    </row>
    <row r="1305" spans="1:10" x14ac:dyDescent="0.2">
      <c r="A1305" s="2">
        <v>45707</v>
      </c>
      <c r="B1305" s="3">
        <v>5006.6201171875</v>
      </c>
      <c r="C1305" s="3">
        <v>17657</v>
      </c>
      <c r="D1305" s="3">
        <v>8473.58984375</v>
      </c>
      <c r="E1305">
        <v>3942</v>
      </c>
      <c r="F1305">
        <v>585</v>
      </c>
      <c r="G1305">
        <v>4468</v>
      </c>
      <c r="H1305" s="23">
        <f t="shared" si="25"/>
        <v>1.5259450864928636E-2</v>
      </c>
      <c r="I1305" s="23">
        <f t="shared" si="25"/>
        <v>1.5981702317418689E-2</v>
      </c>
      <c r="J1305" s="23">
        <f t="shared" si="25"/>
        <v>2.555533269611554E-2</v>
      </c>
    </row>
    <row r="1306" spans="1:10" x14ac:dyDescent="0.2">
      <c r="A1306" s="2">
        <v>45708</v>
      </c>
      <c r="B1306" s="3">
        <v>4983.52978515625</v>
      </c>
      <c r="C1306" s="3">
        <v>17761.599609375</v>
      </c>
      <c r="D1306" s="3">
        <v>8445</v>
      </c>
      <c r="E1306">
        <v>4517</v>
      </c>
      <c r="F1306">
        <v>142</v>
      </c>
      <c r="G1306">
        <v>1173</v>
      </c>
      <c r="H1306" s="23">
        <f t="shared" si="25"/>
        <v>-4.6119600630337709E-3</v>
      </c>
      <c r="I1306" s="23">
        <f t="shared" si="25"/>
        <v>5.9239740258820728E-3</v>
      </c>
      <c r="J1306" s="23">
        <f t="shared" si="25"/>
        <v>-3.3739942901634956E-3</v>
      </c>
    </row>
    <row r="1307" spans="1:10" x14ac:dyDescent="0.2">
      <c r="A1307" s="2">
        <v>45709</v>
      </c>
      <c r="B1307" s="3">
        <v>5018.52978515625</v>
      </c>
      <c r="C1307" s="3">
        <v>17919</v>
      </c>
      <c r="D1307" s="3">
        <v>8352.1904296875</v>
      </c>
      <c r="E1307">
        <v>19766</v>
      </c>
      <c r="F1307">
        <v>390</v>
      </c>
      <c r="G1307">
        <v>2742</v>
      </c>
      <c r="H1307" s="23">
        <f t="shared" si="25"/>
        <v>7.023134506840778E-3</v>
      </c>
      <c r="I1307" s="23">
        <f t="shared" si="25"/>
        <v>8.8618364385333326E-3</v>
      </c>
      <c r="J1307" s="23">
        <f t="shared" si="25"/>
        <v>-1.0989883992007066E-2</v>
      </c>
    </row>
    <row r="1308" spans="1:10" x14ac:dyDescent="0.2">
      <c r="A1308" s="2">
        <v>45712</v>
      </c>
      <c r="B1308" s="3">
        <v>5060</v>
      </c>
      <c r="C1308" s="3">
        <v>18061.009765625</v>
      </c>
      <c r="D1308" s="3">
        <v>8280</v>
      </c>
      <c r="E1308">
        <v>4516</v>
      </c>
      <c r="F1308">
        <v>452</v>
      </c>
      <c r="G1308">
        <v>3155</v>
      </c>
      <c r="H1308" s="23">
        <f t="shared" si="25"/>
        <v>8.2634190926613726E-3</v>
      </c>
      <c r="I1308" s="23">
        <f t="shared" si="25"/>
        <v>7.9250943481778968E-3</v>
      </c>
      <c r="J1308" s="23">
        <f t="shared" si="25"/>
        <v>-8.6432930732640578E-3</v>
      </c>
    </row>
    <row r="1309" spans="1:10" x14ac:dyDescent="0.2">
      <c r="A1309" s="2">
        <v>45713</v>
      </c>
      <c r="B1309" s="3">
        <v>5058.5</v>
      </c>
      <c r="C1309" s="3">
        <v>18500</v>
      </c>
      <c r="D1309" s="3">
        <v>8135.68994140625</v>
      </c>
      <c r="E1309">
        <v>1173</v>
      </c>
      <c r="F1309">
        <v>713</v>
      </c>
      <c r="G1309">
        <v>5063</v>
      </c>
      <c r="H1309" s="23">
        <f t="shared" si="25"/>
        <v>-2.9644268774708937E-4</v>
      </c>
      <c r="I1309" s="23">
        <f t="shared" si="25"/>
        <v>2.430596295953058E-2</v>
      </c>
      <c r="J1309" s="23">
        <f t="shared" si="25"/>
        <v>-1.7428751037892543E-2</v>
      </c>
    </row>
    <row r="1310" spans="1:10" x14ac:dyDescent="0.2">
      <c r="A1310" s="2">
        <v>45714</v>
      </c>
      <c r="B1310" s="3">
        <v>4905.56982421875</v>
      </c>
      <c r="C1310" s="3">
        <v>18580</v>
      </c>
      <c r="D1310" s="3">
        <v>8146.509765625</v>
      </c>
      <c r="E1310">
        <v>9464</v>
      </c>
      <c r="F1310">
        <v>346</v>
      </c>
      <c r="G1310">
        <v>5149</v>
      </c>
      <c r="H1310" s="23">
        <f t="shared" si="25"/>
        <v>-3.0232317046802404E-2</v>
      </c>
      <c r="I1310" s="23">
        <f t="shared" si="25"/>
        <v>4.3243243243242802E-3</v>
      </c>
      <c r="J1310" s="23">
        <f t="shared" si="25"/>
        <v>1.3299209159487457E-3</v>
      </c>
    </row>
    <row r="1311" spans="1:10" x14ac:dyDescent="0.2">
      <c r="A1311" s="2">
        <v>45715</v>
      </c>
      <c r="B1311" s="3">
        <v>4882.0498046875</v>
      </c>
      <c r="C1311" s="3">
        <v>18575</v>
      </c>
      <c r="D1311" s="3">
        <v>8049.77001953125</v>
      </c>
      <c r="E1311">
        <v>6676</v>
      </c>
      <c r="F1311">
        <v>385</v>
      </c>
      <c r="G1311">
        <v>4955</v>
      </c>
      <c r="H1311" s="23">
        <f t="shared" si="25"/>
        <v>-4.7945540220692973E-3</v>
      </c>
      <c r="I1311" s="23">
        <f t="shared" si="25"/>
        <v>-2.6910656620016127E-4</v>
      </c>
      <c r="J1311" s="23">
        <f t="shared" si="25"/>
        <v>-1.1874992957346286E-2</v>
      </c>
    </row>
    <row r="1312" spans="1:10" x14ac:dyDescent="0.2">
      <c r="A1312" s="2">
        <v>45716</v>
      </c>
      <c r="B1312" s="3">
        <v>4915.72998046875</v>
      </c>
      <c r="C1312" s="3">
        <v>18656</v>
      </c>
      <c r="D1312" s="3">
        <v>8069.490234375</v>
      </c>
      <c r="E1312">
        <v>13335</v>
      </c>
      <c r="F1312">
        <v>332</v>
      </c>
      <c r="G1312">
        <v>4821</v>
      </c>
      <c r="H1312" s="23">
        <f t="shared" si="25"/>
        <v>6.8987775890594349E-3</v>
      </c>
      <c r="I1312" s="23">
        <f t="shared" si="25"/>
        <v>4.3606998654104334E-3</v>
      </c>
      <c r="J1312" s="23">
        <f t="shared" si="25"/>
        <v>2.4497861176036029E-3</v>
      </c>
    </row>
    <row r="1313" spans="1:10" x14ac:dyDescent="0.2">
      <c r="A1313" s="2">
        <v>45719</v>
      </c>
      <c r="B1313" s="3">
        <v>4904.66015625</v>
      </c>
      <c r="C1313" s="3">
        <v>19195</v>
      </c>
      <c r="D1313" s="3">
        <v>8016.18017578125</v>
      </c>
      <c r="E1313">
        <v>10465</v>
      </c>
      <c r="F1313">
        <v>1178</v>
      </c>
      <c r="G1313">
        <v>10469</v>
      </c>
      <c r="H1313" s="23">
        <f t="shared" si="25"/>
        <v>-2.2519186901504007E-3</v>
      </c>
      <c r="I1313" s="23">
        <f t="shared" si="25"/>
        <v>2.8891509433962348E-2</v>
      </c>
      <c r="J1313" s="23">
        <f t="shared" si="25"/>
        <v>-6.6063725273073359E-3</v>
      </c>
    </row>
    <row r="1314" spans="1:10" x14ac:dyDescent="0.2">
      <c r="A1314" s="2">
        <v>45720</v>
      </c>
      <c r="B1314" s="3">
        <v>4952.580078125</v>
      </c>
      <c r="C1314" s="3">
        <v>19021.720703125</v>
      </c>
      <c r="D1314" s="3">
        <v>8020.9599609375</v>
      </c>
      <c r="E1314">
        <v>3784</v>
      </c>
      <c r="F1314">
        <v>2272</v>
      </c>
      <c r="G1314">
        <v>16119</v>
      </c>
      <c r="H1314" s="23">
        <f t="shared" si="25"/>
        <v>9.770283841977534E-3</v>
      </c>
      <c r="I1314" s="23">
        <f t="shared" si="25"/>
        <v>-9.0273142419901031E-3</v>
      </c>
      <c r="J1314" s="23">
        <f t="shared" si="25"/>
        <v>5.9626718105598719E-4</v>
      </c>
    </row>
  </sheetData>
  <mergeCells count="3">
    <mergeCell ref="B11:D11"/>
    <mergeCell ref="E11:G11"/>
    <mergeCell ref="H11:J11"/>
  </mergeCells>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F607-AEB5-D842-8BB7-65537808E88F}">
  <dimension ref="A11:O1314"/>
  <sheetViews>
    <sheetView topLeftCell="C10" zoomScale="130" zoomScaleNormal="130" workbookViewId="0">
      <selection activeCell="Q28" sqref="Q28"/>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3" max="13" width="12" customWidth="1"/>
    <col min="14" max="14" width="16.6640625" customWidth="1"/>
    <col min="15" max="15" width="11.5" bestFit="1" customWidth="1"/>
  </cols>
  <sheetData>
    <row r="11" spans="1:15" x14ac:dyDescent="0.2">
      <c r="A11" s="1"/>
      <c r="B11" s="37" t="s">
        <v>0</v>
      </c>
      <c r="C11" s="37"/>
      <c r="D11" s="37"/>
      <c r="E11" s="37" t="s">
        <v>1</v>
      </c>
      <c r="F11" s="37"/>
      <c r="G11" s="37"/>
      <c r="H11" s="38" t="s">
        <v>42</v>
      </c>
      <c r="I11" s="39"/>
      <c r="J11" s="39"/>
    </row>
    <row r="12" spans="1:15" x14ac:dyDescent="0.2">
      <c r="A12" s="1" t="s">
        <v>6</v>
      </c>
      <c r="B12" s="1" t="s">
        <v>2</v>
      </c>
      <c r="C12" s="1" t="s">
        <v>3</v>
      </c>
      <c r="D12" s="1" t="s">
        <v>4</v>
      </c>
      <c r="E12" s="1" t="s">
        <v>2</v>
      </c>
      <c r="F12" s="1" t="s">
        <v>3</v>
      </c>
      <c r="G12" s="1" t="s">
        <v>4</v>
      </c>
      <c r="H12" s="1" t="s">
        <v>2</v>
      </c>
      <c r="I12" s="1" t="s">
        <v>3</v>
      </c>
      <c r="J12" s="1" t="s">
        <v>4</v>
      </c>
    </row>
    <row r="13" spans="1:15" x14ac:dyDescent="0.2">
      <c r="A13" s="2">
        <v>43832</v>
      </c>
      <c r="B13" s="3">
        <v>1409.0244140625</v>
      </c>
      <c r="C13" s="3">
        <v>2463.30712890625</v>
      </c>
      <c r="D13" s="3">
        <v>3013.369384765625</v>
      </c>
      <c r="E13">
        <v>30784</v>
      </c>
      <c r="F13">
        <v>0</v>
      </c>
      <c r="G13">
        <v>5572</v>
      </c>
      <c r="M13" s="31" t="s">
        <v>2</v>
      </c>
      <c r="N13" s="31" t="s">
        <v>3</v>
      </c>
      <c r="O13" s="31" t="s">
        <v>4</v>
      </c>
    </row>
    <row r="14" spans="1:15" x14ac:dyDescent="0.2">
      <c r="A14" s="2">
        <v>43833</v>
      </c>
      <c r="B14" s="3">
        <v>1407.70166015625</v>
      </c>
      <c r="C14" s="3">
        <v>2491.712158203125</v>
      </c>
      <c r="D14" s="3">
        <v>3016.970458984375</v>
      </c>
      <c r="E14">
        <v>37728</v>
      </c>
      <c r="F14">
        <v>47</v>
      </c>
      <c r="G14">
        <v>1904</v>
      </c>
      <c r="H14" s="23">
        <f>B14/B13-1</f>
        <v>-9.3877287934018838E-4</v>
      </c>
      <c r="I14" s="23">
        <f t="shared" ref="I14:J29" si="0">C14/C13-1</f>
        <v>1.1531257699679331E-2</v>
      </c>
      <c r="J14" s="23">
        <f t="shared" si="0"/>
        <v>1.1950324566765147E-3</v>
      </c>
      <c r="L14" s="13" t="s">
        <v>16</v>
      </c>
      <c r="M14" s="25">
        <f>AVERAGE(H14:H1314)*252</f>
        <v>0.28697942679417593</v>
      </c>
      <c r="N14" s="25">
        <f t="shared" ref="N14:O14" si="1">AVERAGE(I14:I1314)*252</f>
        <v>0.45230044904416927</v>
      </c>
      <c r="O14" s="25">
        <f t="shared" si="1"/>
        <v>0.22955379154215438</v>
      </c>
    </row>
    <row r="15" spans="1:15" x14ac:dyDescent="0.2">
      <c r="A15" s="2">
        <v>43836</v>
      </c>
      <c r="B15" s="3">
        <v>1412.880859375</v>
      </c>
      <c r="C15" s="3">
        <v>2491.712158203125</v>
      </c>
      <c r="D15" s="3">
        <v>2984.603515625</v>
      </c>
      <c r="E15">
        <v>16640</v>
      </c>
      <c r="F15">
        <v>0</v>
      </c>
      <c r="G15">
        <v>5080</v>
      </c>
      <c r="H15" s="23">
        <f t="shared" ref="H15:J78" si="2">B15/B14-1</f>
        <v>3.679188115879084E-3</v>
      </c>
      <c r="I15" s="23">
        <f t="shared" si="0"/>
        <v>0</v>
      </c>
      <c r="J15" s="23">
        <f t="shared" si="0"/>
        <v>-1.0728293100447206E-2</v>
      </c>
    </row>
    <row r="16" spans="1:15" x14ac:dyDescent="0.2">
      <c r="A16" s="2">
        <v>43837</v>
      </c>
      <c r="B16" s="3">
        <v>1410.881591796875</v>
      </c>
      <c r="C16" s="3">
        <v>2491.712158203125</v>
      </c>
      <c r="D16" s="3">
        <v>2977.675048828125</v>
      </c>
      <c r="E16">
        <v>11848</v>
      </c>
      <c r="F16">
        <v>0</v>
      </c>
      <c r="G16">
        <v>5329</v>
      </c>
      <c r="H16" s="23">
        <f t="shared" si="2"/>
        <v>-1.4150291334609211E-3</v>
      </c>
      <c r="I16" s="23">
        <f t="shared" si="0"/>
        <v>0</v>
      </c>
      <c r="J16" s="23">
        <f t="shared" si="0"/>
        <v>-2.3214027459939057E-3</v>
      </c>
    </row>
    <row r="17" spans="1:15" x14ac:dyDescent="0.2">
      <c r="A17" s="2">
        <v>43838</v>
      </c>
      <c r="B17" s="3">
        <v>1422.837158203125</v>
      </c>
      <c r="C17" s="3">
        <v>2491.712158203125</v>
      </c>
      <c r="D17" s="3">
        <v>3023.5947265625</v>
      </c>
      <c r="E17">
        <v>15128</v>
      </c>
      <c r="F17">
        <v>0</v>
      </c>
      <c r="G17">
        <v>8168</v>
      </c>
      <c r="H17" s="23">
        <f t="shared" si="2"/>
        <v>8.4738269148607603E-3</v>
      </c>
      <c r="I17" s="23">
        <f t="shared" si="0"/>
        <v>0</v>
      </c>
      <c r="J17" s="23">
        <f t="shared" si="0"/>
        <v>1.5421319311671233E-2</v>
      </c>
      <c r="L17" s="28"/>
      <c r="M17" s="1" t="s">
        <v>2</v>
      </c>
      <c r="N17" s="1" t="s">
        <v>3</v>
      </c>
      <c r="O17" s="1" t="s">
        <v>4</v>
      </c>
    </row>
    <row r="18" spans="1:15" x14ac:dyDescent="0.2">
      <c r="A18" s="2">
        <v>43839</v>
      </c>
      <c r="B18" s="3">
        <v>1455.587524414062</v>
      </c>
      <c r="C18" s="3">
        <v>2491.712158203125</v>
      </c>
      <c r="D18" s="3">
        <v>3033.75048828125</v>
      </c>
      <c r="E18">
        <v>242516</v>
      </c>
      <c r="F18">
        <v>0</v>
      </c>
      <c r="G18">
        <v>5781</v>
      </c>
      <c r="H18" s="23">
        <f t="shared" si="2"/>
        <v>2.301764894325431E-2</v>
      </c>
      <c r="I18" s="23">
        <f t="shared" si="0"/>
        <v>0</v>
      </c>
      <c r="J18" s="23">
        <f t="shared" si="0"/>
        <v>3.3588369597059575E-3</v>
      </c>
      <c r="L18" s="1" t="s">
        <v>2</v>
      </c>
      <c r="M18" s="13">
        <f>VARP(LVRR!$H$14:$H$1314)</f>
        <v>3.457051928755857E-4</v>
      </c>
      <c r="N18" s="13">
        <v>5.6864499408599961E-5</v>
      </c>
      <c r="O18" s="13">
        <v>2.1823380156511736E-4</v>
      </c>
    </row>
    <row r="19" spans="1:15" x14ac:dyDescent="0.2">
      <c r="A19" s="2">
        <v>43840</v>
      </c>
      <c r="B19" s="3">
        <v>1455.072021484375</v>
      </c>
      <c r="C19" s="3">
        <v>2617.145263671875</v>
      </c>
      <c r="D19" s="3">
        <v>3028.593017578125</v>
      </c>
      <c r="E19">
        <v>113276</v>
      </c>
      <c r="F19">
        <v>38</v>
      </c>
      <c r="G19">
        <v>5072</v>
      </c>
      <c r="H19" s="23">
        <f t="shared" si="2"/>
        <v>-3.5415453968978827E-4</v>
      </c>
      <c r="I19" s="23">
        <f t="shared" si="0"/>
        <v>5.0340126589583756E-2</v>
      </c>
      <c r="J19" s="23">
        <f t="shared" si="0"/>
        <v>-1.7000312725279354E-3</v>
      </c>
      <c r="L19" s="1" t="s">
        <v>3</v>
      </c>
      <c r="M19" s="13">
        <v>5.6864499408599961E-5</v>
      </c>
      <c r="N19" s="13">
        <f>VARP(LVRR!$I$14:$I$1314)</f>
        <v>4.4934179163482249E-4</v>
      </c>
      <c r="O19" s="13">
        <v>6.2570386995190592E-5</v>
      </c>
    </row>
    <row r="20" spans="1:15" x14ac:dyDescent="0.2">
      <c r="A20" s="2">
        <v>43843</v>
      </c>
      <c r="B20" s="3">
        <v>1481.521240234375</v>
      </c>
      <c r="C20" s="3">
        <v>2617.145263671875</v>
      </c>
      <c r="D20" s="3">
        <v>3052.3857421875</v>
      </c>
      <c r="E20">
        <v>117136</v>
      </c>
      <c r="F20">
        <v>0</v>
      </c>
      <c r="G20">
        <v>5180</v>
      </c>
      <c r="H20" s="23">
        <f t="shared" si="2"/>
        <v>1.8177257454939033E-2</v>
      </c>
      <c r="I20" s="23">
        <f t="shared" si="0"/>
        <v>0</v>
      </c>
      <c r="J20" s="23">
        <f t="shared" si="0"/>
        <v>7.8560323131171561E-3</v>
      </c>
      <c r="L20" s="1" t="s">
        <v>4</v>
      </c>
      <c r="M20" s="13">
        <v>2.1823380156511736E-4</v>
      </c>
      <c r="N20" s="13">
        <v>6.2570386995190592E-5</v>
      </c>
      <c r="O20" s="13">
        <f>VARP(LVRR!$J$14:$J$1314)</f>
        <v>3.1797151976346155E-4</v>
      </c>
    </row>
    <row r="21" spans="1:15" x14ac:dyDescent="0.2">
      <c r="A21" s="2">
        <v>43844</v>
      </c>
      <c r="B21" s="3">
        <v>1468.06298828125</v>
      </c>
      <c r="C21" s="3">
        <v>2617.145263671875</v>
      </c>
      <c r="D21" s="3">
        <v>3040.554443359375</v>
      </c>
      <c r="E21">
        <v>125960</v>
      </c>
      <c r="F21">
        <v>0</v>
      </c>
      <c r="G21">
        <v>6417</v>
      </c>
      <c r="H21" s="23">
        <f t="shared" si="2"/>
        <v>-9.0840762775671324E-3</v>
      </c>
      <c r="I21" s="23">
        <f t="shared" si="0"/>
        <v>0</v>
      </c>
      <c r="J21" s="23">
        <f t="shared" si="0"/>
        <v>-3.8760824572735553E-3</v>
      </c>
    </row>
    <row r="22" spans="1:15" x14ac:dyDescent="0.2">
      <c r="A22" s="2">
        <v>43845</v>
      </c>
      <c r="B22" s="3">
        <v>1457.872192382812</v>
      </c>
      <c r="C22" s="3">
        <v>2617.145263671875</v>
      </c>
      <c r="D22" s="3">
        <v>3059.269775390625</v>
      </c>
      <c r="E22">
        <v>1412672</v>
      </c>
      <c r="F22">
        <v>0</v>
      </c>
      <c r="G22">
        <v>5666</v>
      </c>
      <c r="H22" s="23">
        <f t="shared" si="2"/>
        <v>-6.9416612092162433E-3</v>
      </c>
      <c r="I22" s="23">
        <f t="shared" si="0"/>
        <v>0</v>
      </c>
      <c r="J22" s="23">
        <f t="shared" si="0"/>
        <v>6.1552366122319402E-3</v>
      </c>
      <c r="L22" s="13"/>
      <c r="M22" s="13" t="s">
        <v>43</v>
      </c>
      <c r="N22" s="13" t="s">
        <v>54</v>
      </c>
    </row>
    <row r="23" spans="1:15" x14ac:dyDescent="0.2">
      <c r="A23" s="2">
        <v>43846</v>
      </c>
      <c r="B23" s="3">
        <v>1477.038696289062</v>
      </c>
      <c r="C23" s="3">
        <v>2617.145263671875</v>
      </c>
      <c r="D23" s="3">
        <v>3104.48193359375</v>
      </c>
      <c r="E23">
        <v>36636</v>
      </c>
      <c r="F23">
        <v>0</v>
      </c>
      <c r="G23">
        <v>8337</v>
      </c>
      <c r="H23" s="23">
        <f t="shared" si="2"/>
        <v>1.3146902730151844E-2</v>
      </c>
      <c r="I23" s="23">
        <f t="shared" si="0"/>
        <v>0</v>
      </c>
      <c r="J23" s="23">
        <f t="shared" si="0"/>
        <v>1.4778741831407149E-2</v>
      </c>
      <c r="L23" s="1" t="s">
        <v>2</v>
      </c>
      <c r="M23" s="19">
        <v>0.99999999999999978</v>
      </c>
      <c r="N23" s="14">
        <f>(200000000*M23/B1314)/AVERAGE(E1253:E1314)</f>
        <v>3.6568966427913971</v>
      </c>
    </row>
    <row r="24" spans="1:15" x14ac:dyDescent="0.2">
      <c r="A24" s="2">
        <v>43847</v>
      </c>
      <c r="B24" s="3">
        <v>1483.770263671875</v>
      </c>
      <c r="C24" s="3">
        <v>2617.145263671875</v>
      </c>
      <c r="D24" s="3">
        <v>3108.871337890625</v>
      </c>
      <c r="E24">
        <v>18016</v>
      </c>
      <c r="F24">
        <v>0</v>
      </c>
      <c r="G24">
        <v>6854</v>
      </c>
      <c r="H24" s="23">
        <f t="shared" si="2"/>
        <v>4.5574753049635319E-3</v>
      </c>
      <c r="I24" s="23">
        <f t="shared" si="0"/>
        <v>0</v>
      </c>
      <c r="J24" s="23">
        <f t="shared" si="0"/>
        <v>1.4138926850812972E-3</v>
      </c>
      <c r="L24" s="1" t="s">
        <v>3</v>
      </c>
      <c r="M24" s="19">
        <v>0</v>
      </c>
      <c r="N24" s="14">
        <f>(200000000*M24/C1314)/AVERAGE(F1253:F1314)</f>
        <v>0</v>
      </c>
    </row>
    <row r="25" spans="1:15" x14ac:dyDescent="0.2">
      <c r="A25" s="2">
        <v>43850</v>
      </c>
      <c r="B25" s="3">
        <v>1482.177856445312</v>
      </c>
      <c r="C25" s="3">
        <v>2617.145263671875</v>
      </c>
      <c r="D25" s="3">
        <v>3151.458984375</v>
      </c>
      <c r="E25">
        <v>1508</v>
      </c>
      <c r="F25">
        <v>0</v>
      </c>
      <c r="G25">
        <v>124</v>
      </c>
      <c r="H25" s="23">
        <f t="shared" si="2"/>
        <v>-1.0732168352142191E-3</v>
      </c>
      <c r="I25" s="23">
        <f t="shared" si="0"/>
        <v>0</v>
      </c>
      <c r="J25" s="23">
        <f t="shared" si="0"/>
        <v>1.3698748470327704E-2</v>
      </c>
      <c r="L25" s="1" t="s">
        <v>4</v>
      </c>
      <c r="M25" s="19">
        <v>0</v>
      </c>
      <c r="N25" s="14">
        <f>(200000000*M25/D1314)/AVERAGE(G1253:G1314)</f>
        <v>0</v>
      </c>
    </row>
    <row r="26" spans="1:15" x14ac:dyDescent="0.2">
      <c r="A26" s="2">
        <v>43851</v>
      </c>
      <c r="B26" s="3">
        <v>1479.56689453125</v>
      </c>
      <c r="C26" s="3">
        <v>2617.145263671875</v>
      </c>
      <c r="D26" s="3">
        <v>3116.761474609375</v>
      </c>
      <c r="E26">
        <v>20400</v>
      </c>
      <c r="F26">
        <v>0</v>
      </c>
      <c r="G26">
        <v>8833</v>
      </c>
      <c r="H26" s="23">
        <f t="shared" si="2"/>
        <v>-1.7615712599592381E-3</v>
      </c>
      <c r="I26" s="23">
        <f t="shared" si="0"/>
        <v>0</v>
      </c>
      <c r="J26" s="23">
        <f t="shared" si="0"/>
        <v>-1.1009982975395238E-2</v>
      </c>
      <c r="L26" s="1" t="s">
        <v>17</v>
      </c>
      <c r="M26" s="19">
        <f>SUM(M23:M25)</f>
        <v>0.99999999999999978</v>
      </c>
      <c r="N26" s="13"/>
    </row>
    <row r="27" spans="1:15" x14ac:dyDescent="0.2">
      <c r="A27" s="2">
        <v>43852</v>
      </c>
      <c r="B27" s="3">
        <v>1480.65771484375</v>
      </c>
      <c r="C27" s="3">
        <v>2617.145263671875</v>
      </c>
      <c r="D27" s="3">
        <v>3116.75146484375</v>
      </c>
      <c r="E27">
        <v>40956</v>
      </c>
      <c r="F27">
        <v>0</v>
      </c>
      <c r="G27">
        <v>5649</v>
      </c>
      <c r="H27" s="23">
        <f t="shared" si="2"/>
        <v>7.3725650156930556E-4</v>
      </c>
      <c r="I27" s="23">
        <f t="shared" si="0"/>
        <v>0</v>
      </c>
      <c r="J27" s="23">
        <f t="shared" si="0"/>
        <v>-3.2115918098263307E-6</v>
      </c>
      <c r="N27" s="32">
        <f>SUM(N23:N25)</f>
        <v>3.6568966427913971</v>
      </c>
    </row>
    <row r="28" spans="1:15" x14ac:dyDescent="0.2">
      <c r="A28" s="2">
        <v>43853</v>
      </c>
      <c r="B28" s="3">
        <v>1495.064208984375</v>
      </c>
      <c r="C28" s="3">
        <v>2617.145263671875</v>
      </c>
      <c r="D28" s="3">
        <v>3115.923828125</v>
      </c>
      <c r="E28">
        <v>19916</v>
      </c>
      <c r="F28">
        <v>0</v>
      </c>
      <c r="G28">
        <v>7184</v>
      </c>
      <c r="H28" s="23">
        <f t="shared" si="2"/>
        <v>9.729793723558311E-3</v>
      </c>
      <c r="I28" s="23">
        <f t="shared" si="0"/>
        <v>0</v>
      </c>
      <c r="J28" s="23">
        <f t="shared" si="0"/>
        <v>-2.6554466343742256E-4</v>
      </c>
      <c r="L28" s="1" t="s">
        <v>44</v>
      </c>
      <c r="M28" s="21" cm="1">
        <f t="array" ref="M28">SUMPRODUCT(M23:M25,TRANSPOSE(M14:O14))</f>
        <v>0.28697942679417587</v>
      </c>
    </row>
    <row r="29" spans="1:15" x14ac:dyDescent="0.2">
      <c r="A29" s="2">
        <v>43854</v>
      </c>
      <c r="B29" s="3">
        <v>1493.561889648438</v>
      </c>
      <c r="C29" s="3">
        <v>2617.145263671875</v>
      </c>
      <c r="D29" s="3">
        <v>3098.585205078125</v>
      </c>
      <c r="E29">
        <v>43736</v>
      </c>
      <c r="F29">
        <v>0</v>
      </c>
      <c r="G29">
        <v>11821</v>
      </c>
      <c r="H29" s="23">
        <f t="shared" si="2"/>
        <v>-1.004852719307392E-3</v>
      </c>
      <c r="I29" s="23">
        <f t="shared" si="0"/>
        <v>0</v>
      </c>
      <c r="J29" s="23">
        <f t="shared" si="0"/>
        <v>-5.5645208301862148E-3</v>
      </c>
      <c r="L29" s="1" t="s">
        <v>45</v>
      </c>
      <c r="M29" s="21" cm="1">
        <f t="array" ref="M29">MMULT(TRANSPOSE(M23:M25),MMULT(M18:O20*252,M23:M25))</f>
        <v>8.711770860464757E-2</v>
      </c>
    </row>
    <row r="30" spans="1:15" x14ac:dyDescent="0.2">
      <c r="A30" s="2">
        <v>43857</v>
      </c>
      <c r="B30" s="3">
        <v>1460.2421875</v>
      </c>
      <c r="C30" s="3">
        <v>2606.8291015625</v>
      </c>
      <c r="D30" s="3">
        <v>3063.369384765625</v>
      </c>
      <c r="E30">
        <v>88372</v>
      </c>
      <c r="F30">
        <v>38</v>
      </c>
      <c r="G30">
        <v>30457</v>
      </c>
      <c r="H30" s="23">
        <f t="shared" si="2"/>
        <v>-2.2308886146178319E-2</v>
      </c>
      <c r="I30" s="23">
        <f t="shared" si="2"/>
        <v>-3.9417613735743817E-3</v>
      </c>
      <c r="J30" s="23">
        <f t="shared" si="2"/>
        <v>-1.1365128915863387E-2</v>
      </c>
      <c r="L30" s="1" t="s">
        <v>46</v>
      </c>
      <c r="M30" s="21">
        <f>SQRT(M29)</f>
        <v>0.29515709140159174</v>
      </c>
    </row>
    <row r="31" spans="1:15" x14ac:dyDescent="0.2">
      <c r="A31" s="2">
        <v>43858</v>
      </c>
      <c r="B31" s="3">
        <v>1483.829956054688</v>
      </c>
      <c r="C31" s="3">
        <v>2603.590087890625</v>
      </c>
      <c r="D31" s="3">
        <v>3090.614501953125</v>
      </c>
      <c r="E31">
        <v>54596</v>
      </c>
      <c r="F31">
        <v>2434</v>
      </c>
      <c r="G31">
        <v>24537</v>
      </c>
      <c r="H31" s="23">
        <f t="shared" si="2"/>
        <v>1.6153326315733407E-2</v>
      </c>
      <c r="I31" s="23">
        <f t="shared" si="2"/>
        <v>-1.2425109378798593E-3</v>
      </c>
      <c r="J31" s="23">
        <f t="shared" si="2"/>
        <v>8.8938400060378786E-3</v>
      </c>
      <c r="L31" s="1" t="s">
        <v>47</v>
      </c>
      <c r="M31" s="20">
        <v>9.5000000000000001E-2</v>
      </c>
    </row>
    <row r="32" spans="1:15" x14ac:dyDescent="0.2">
      <c r="A32" s="2">
        <v>43859</v>
      </c>
      <c r="B32" s="3">
        <v>1513.529052734375</v>
      </c>
      <c r="C32" s="3">
        <v>2624.271240234375</v>
      </c>
      <c r="D32" s="3">
        <v>3104.58154296875</v>
      </c>
      <c r="E32">
        <v>106252</v>
      </c>
      <c r="F32">
        <v>600</v>
      </c>
      <c r="G32">
        <v>29238</v>
      </c>
      <c r="H32" s="23">
        <f t="shared" si="2"/>
        <v>2.001516181722951E-2</v>
      </c>
      <c r="I32" s="23">
        <f t="shared" si="2"/>
        <v>7.943321200959641E-3</v>
      </c>
      <c r="J32" s="23">
        <f t="shared" si="2"/>
        <v>4.519179278683394E-3</v>
      </c>
    </row>
    <row r="33" spans="1:14" x14ac:dyDescent="0.2">
      <c r="A33" s="2">
        <v>43860</v>
      </c>
      <c r="B33" s="3">
        <v>1512.034057617188</v>
      </c>
      <c r="C33" s="3">
        <v>2677.99267578125</v>
      </c>
      <c r="D33" s="3">
        <v>3228.275390625</v>
      </c>
      <c r="E33">
        <v>27460</v>
      </c>
      <c r="F33">
        <v>1793</v>
      </c>
      <c r="G33">
        <v>33077</v>
      </c>
      <c r="H33" s="23">
        <f t="shared" si="2"/>
        <v>-9.8775448973786872E-4</v>
      </c>
      <c r="I33" s="23">
        <f t="shared" si="2"/>
        <v>2.0470991993219778E-2</v>
      </c>
      <c r="J33" s="23">
        <f t="shared" si="2"/>
        <v>3.9842357478543811E-2</v>
      </c>
      <c r="L33" s="1" t="s">
        <v>48</v>
      </c>
      <c r="M33" s="33">
        <f>(M28-M31)/M30</f>
        <v>0.65043135464757651</v>
      </c>
    </row>
    <row r="34" spans="1:14" x14ac:dyDescent="0.2">
      <c r="A34" s="2">
        <v>43861</v>
      </c>
      <c r="B34" s="3">
        <v>1464.587524414062</v>
      </c>
      <c r="C34" s="3">
        <v>2677.99267578125</v>
      </c>
      <c r="D34" s="3">
        <v>3210.81689453125</v>
      </c>
      <c r="E34">
        <v>133892</v>
      </c>
      <c r="F34">
        <v>0</v>
      </c>
      <c r="G34">
        <v>41220</v>
      </c>
      <c r="H34" s="23">
        <f t="shared" si="2"/>
        <v>-3.1379275462813827E-2</v>
      </c>
      <c r="I34" s="23">
        <f t="shared" si="2"/>
        <v>0</v>
      </c>
      <c r="J34" s="23">
        <f t="shared" si="2"/>
        <v>-5.4079946662697331E-3</v>
      </c>
      <c r="L34" s="29" t="s">
        <v>52</v>
      </c>
      <c r="M34" s="34">
        <f>M33/N27</f>
        <v>0.17786429811455831</v>
      </c>
      <c r="N34" t="s">
        <v>53</v>
      </c>
    </row>
    <row r="35" spans="1:14" x14ac:dyDescent="0.2">
      <c r="A35" s="2">
        <v>43865</v>
      </c>
      <c r="B35" s="3">
        <v>1485.075317382812</v>
      </c>
      <c r="C35" s="3">
        <v>2671.115966796875</v>
      </c>
      <c r="D35" s="3">
        <v>3354.473388671875</v>
      </c>
      <c r="E35">
        <v>131168</v>
      </c>
      <c r="F35">
        <v>599</v>
      </c>
      <c r="G35">
        <v>21660</v>
      </c>
      <c r="H35" s="23">
        <f t="shared" si="2"/>
        <v>1.3988780204137408E-2</v>
      </c>
      <c r="I35" s="23">
        <f t="shared" si="2"/>
        <v>-2.5678595190216091E-3</v>
      </c>
      <c r="J35" s="23">
        <f t="shared" si="2"/>
        <v>4.4741415926054406E-2</v>
      </c>
    </row>
    <row r="36" spans="1:14" x14ac:dyDescent="0.2">
      <c r="A36" s="2">
        <v>43866</v>
      </c>
      <c r="B36" s="3">
        <v>1493.169799804688</v>
      </c>
      <c r="C36" s="3">
        <v>2730.90673828125</v>
      </c>
      <c r="D36" s="3">
        <v>3329.90185546875</v>
      </c>
      <c r="E36">
        <v>48160</v>
      </c>
      <c r="F36">
        <v>10</v>
      </c>
      <c r="G36">
        <v>23714</v>
      </c>
      <c r="H36" s="23">
        <f t="shared" si="2"/>
        <v>5.4505534683191303E-3</v>
      </c>
      <c r="I36" s="23">
        <f t="shared" si="2"/>
        <v>2.2384191561729327E-2</v>
      </c>
      <c r="J36" s="23">
        <f t="shared" si="2"/>
        <v>-7.3250046597787E-3</v>
      </c>
    </row>
    <row r="37" spans="1:14" x14ac:dyDescent="0.2">
      <c r="A37" s="2">
        <v>43867</v>
      </c>
      <c r="B37" s="3">
        <v>1513.776123046875</v>
      </c>
      <c r="C37" s="3">
        <v>2730.916748046875</v>
      </c>
      <c r="D37" s="3">
        <v>3413.84130859375</v>
      </c>
      <c r="E37">
        <v>23716</v>
      </c>
      <c r="F37">
        <v>2010</v>
      </c>
      <c r="G37">
        <v>18033</v>
      </c>
      <c r="H37" s="23">
        <f t="shared" si="2"/>
        <v>1.3800388438664157E-2</v>
      </c>
      <c r="I37" s="23">
        <f t="shared" si="2"/>
        <v>3.6653634065686447E-6</v>
      </c>
      <c r="J37" s="23">
        <f t="shared" si="2"/>
        <v>2.5207785925325465E-2</v>
      </c>
    </row>
    <row r="38" spans="1:14" x14ac:dyDescent="0.2">
      <c r="A38" s="2">
        <v>43868</v>
      </c>
      <c r="B38" s="3">
        <v>1506.979248046875</v>
      </c>
      <c r="C38" s="3">
        <v>2730.916748046875</v>
      </c>
      <c r="D38" s="3">
        <v>3451.231689453125</v>
      </c>
      <c r="E38">
        <v>11148</v>
      </c>
      <c r="F38">
        <v>0</v>
      </c>
      <c r="G38">
        <v>7679</v>
      </c>
      <c r="H38" s="23">
        <f t="shared" si="2"/>
        <v>-4.4900133490806127E-3</v>
      </c>
      <c r="I38" s="23">
        <f t="shared" si="2"/>
        <v>0</v>
      </c>
      <c r="J38" s="23">
        <f t="shared" si="2"/>
        <v>1.0952583169361541E-2</v>
      </c>
    </row>
    <row r="39" spans="1:14" x14ac:dyDescent="0.2">
      <c r="A39" s="2">
        <v>43871</v>
      </c>
      <c r="B39" s="3">
        <v>1502.73779296875</v>
      </c>
      <c r="C39" s="3">
        <v>2730.916748046875</v>
      </c>
      <c r="D39" s="3">
        <v>3526.062255859375</v>
      </c>
      <c r="E39">
        <v>15932</v>
      </c>
      <c r="F39">
        <v>0</v>
      </c>
      <c r="G39">
        <v>22812</v>
      </c>
      <c r="H39" s="23">
        <f t="shared" si="2"/>
        <v>-2.8145411316194968E-3</v>
      </c>
      <c r="I39" s="23">
        <f t="shared" si="2"/>
        <v>0</v>
      </c>
      <c r="J39" s="23">
        <f t="shared" si="2"/>
        <v>2.1682278426838231E-2</v>
      </c>
    </row>
    <row r="40" spans="1:14" x14ac:dyDescent="0.2">
      <c r="A40" s="2">
        <v>43872</v>
      </c>
      <c r="B40" s="3">
        <v>1493.748901367188</v>
      </c>
      <c r="C40" s="3">
        <v>2730.916748046875</v>
      </c>
      <c r="D40" s="3">
        <v>3424.036376953125</v>
      </c>
      <c r="E40">
        <v>112356</v>
      </c>
      <c r="F40">
        <v>0</v>
      </c>
      <c r="G40">
        <v>11254</v>
      </c>
      <c r="H40" s="23">
        <f t="shared" si="2"/>
        <v>-5.9816766728172377E-3</v>
      </c>
      <c r="I40" s="23">
        <f t="shared" si="2"/>
        <v>0</v>
      </c>
      <c r="J40" s="23">
        <f t="shared" si="2"/>
        <v>-2.8934792270530751E-2</v>
      </c>
    </row>
    <row r="41" spans="1:14" x14ac:dyDescent="0.2">
      <c r="A41" s="2">
        <v>43873</v>
      </c>
      <c r="B41" s="3">
        <v>1521.459594726562</v>
      </c>
      <c r="C41" s="3">
        <v>2730.916748046875</v>
      </c>
      <c r="D41" s="3">
        <v>3414.838623046875</v>
      </c>
      <c r="E41">
        <v>130824</v>
      </c>
      <c r="F41">
        <v>0</v>
      </c>
      <c r="G41">
        <v>23786</v>
      </c>
      <c r="H41" s="23">
        <f t="shared" si="2"/>
        <v>1.855110543278804E-2</v>
      </c>
      <c r="I41" s="23">
        <f t="shared" si="2"/>
        <v>0</v>
      </c>
      <c r="J41" s="23">
        <f t="shared" si="2"/>
        <v>-2.6862313637083801E-3</v>
      </c>
    </row>
    <row r="42" spans="1:14" x14ac:dyDescent="0.2">
      <c r="A42" s="2">
        <v>43874</v>
      </c>
      <c r="B42" s="3">
        <v>1507.72998046875</v>
      </c>
      <c r="C42" s="3">
        <v>2731.654296875</v>
      </c>
      <c r="D42" s="3">
        <v>3412.83349609375</v>
      </c>
      <c r="E42">
        <v>79928</v>
      </c>
      <c r="F42">
        <v>0</v>
      </c>
      <c r="G42">
        <v>26863</v>
      </c>
      <c r="H42" s="23">
        <f t="shared" si="2"/>
        <v>-9.0239755990888515E-3</v>
      </c>
      <c r="I42" s="23">
        <f t="shared" si="2"/>
        <v>2.7007371376397415E-4</v>
      </c>
      <c r="J42" s="23">
        <f t="shared" si="2"/>
        <v>-5.871805887377457E-4</v>
      </c>
    </row>
    <row r="43" spans="1:14" x14ac:dyDescent="0.2">
      <c r="A43" s="2">
        <v>43875</v>
      </c>
      <c r="B43" s="3">
        <v>1503.79638671875</v>
      </c>
      <c r="C43" s="3">
        <v>2731.654296875</v>
      </c>
      <c r="D43" s="3">
        <v>3417.16357421875</v>
      </c>
      <c r="E43">
        <v>137344</v>
      </c>
      <c r="F43">
        <v>0</v>
      </c>
      <c r="G43">
        <v>12994</v>
      </c>
      <c r="H43" s="23">
        <f t="shared" si="2"/>
        <v>-2.6089510727757004E-3</v>
      </c>
      <c r="I43" s="23">
        <f t="shared" si="2"/>
        <v>0</v>
      </c>
      <c r="J43" s="23">
        <f t="shared" si="2"/>
        <v>1.2687633691934597E-3</v>
      </c>
    </row>
    <row r="44" spans="1:14" x14ac:dyDescent="0.2">
      <c r="A44" s="2">
        <v>43878</v>
      </c>
      <c r="B44" s="3">
        <v>1527.285766601562</v>
      </c>
      <c r="C44" s="3">
        <v>2731.654296875</v>
      </c>
      <c r="D44" s="3">
        <v>3400.224609375</v>
      </c>
      <c r="E44">
        <v>4596</v>
      </c>
      <c r="F44">
        <v>0</v>
      </c>
      <c r="G44">
        <v>414</v>
      </c>
      <c r="H44" s="23">
        <f t="shared" si="2"/>
        <v>1.5620053412992441E-2</v>
      </c>
      <c r="I44" s="23">
        <f t="shared" si="2"/>
        <v>0</v>
      </c>
      <c r="J44" s="23">
        <f t="shared" si="2"/>
        <v>-4.9570248762886848E-3</v>
      </c>
    </row>
    <row r="45" spans="1:14" x14ac:dyDescent="0.2">
      <c r="A45" s="2">
        <v>43879</v>
      </c>
      <c r="B45" s="3">
        <v>1479.9169921875</v>
      </c>
      <c r="C45" s="3">
        <v>2609.307861328125</v>
      </c>
      <c r="D45" s="3">
        <v>3475.752685546875</v>
      </c>
      <c r="E45">
        <v>205812</v>
      </c>
      <c r="F45">
        <v>810</v>
      </c>
      <c r="G45">
        <v>12957</v>
      </c>
      <c r="H45" s="23">
        <f t="shared" si="2"/>
        <v>-3.1015004166158544E-2</v>
      </c>
      <c r="I45" s="23">
        <f t="shared" si="2"/>
        <v>-4.4788403747442973E-2</v>
      </c>
      <c r="J45" s="23">
        <f t="shared" si="2"/>
        <v>2.2212672646280796E-2</v>
      </c>
    </row>
    <row r="46" spans="1:14" x14ac:dyDescent="0.2">
      <c r="A46" s="2">
        <v>43880</v>
      </c>
      <c r="B46" s="3">
        <v>1499.025634765625</v>
      </c>
      <c r="C46" s="3">
        <v>2609.307861328125</v>
      </c>
      <c r="D46" s="3">
        <v>3468.06005859375</v>
      </c>
      <c r="E46">
        <v>160976</v>
      </c>
      <c r="F46">
        <v>0</v>
      </c>
      <c r="G46">
        <v>22201</v>
      </c>
      <c r="H46" s="23">
        <f t="shared" si="2"/>
        <v>1.2911969170568138E-2</v>
      </c>
      <c r="I46" s="23">
        <f t="shared" si="2"/>
        <v>0</v>
      </c>
      <c r="J46" s="23">
        <f t="shared" si="2"/>
        <v>-2.2132262128755631E-3</v>
      </c>
    </row>
    <row r="47" spans="1:14" x14ac:dyDescent="0.2">
      <c r="A47" s="2">
        <v>43881</v>
      </c>
      <c r="B47" s="3">
        <v>1504.651977539062</v>
      </c>
      <c r="C47" s="3">
        <v>2609.307861328125</v>
      </c>
      <c r="D47" s="3">
        <v>3456.436279296875</v>
      </c>
      <c r="E47">
        <v>13064</v>
      </c>
      <c r="F47">
        <v>0</v>
      </c>
      <c r="G47">
        <v>6232</v>
      </c>
      <c r="H47" s="23">
        <f t="shared" si="2"/>
        <v>3.7533332605861336E-3</v>
      </c>
      <c r="I47" s="23">
        <f t="shared" si="2"/>
        <v>0</v>
      </c>
      <c r="J47" s="23">
        <f t="shared" si="2"/>
        <v>-3.3516660901161677E-3</v>
      </c>
    </row>
    <row r="48" spans="1:14" x14ac:dyDescent="0.2">
      <c r="A48" s="2">
        <v>43882</v>
      </c>
      <c r="B48" s="3">
        <v>1475.276489257812</v>
      </c>
      <c r="C48" s="3">
        <v>2678.366943359375</v>
      </c>
      <c r="D48" s="3">
        <v>3368.0546875</v>
      </c>
      <c r="E48">
        <v>115240</v>
      </c>
      <c r="F48">
        <v>1310</v>
      </c>
      <c r="G48">
        <v>16527</v>
      </c>
      <c r="H48" s="23">
        <f t="shared" si="2"/>
        <v>-1.9523111470132193E-2</v>
      </c>
      <c r="I48" s="23">
        <f t="shared" si="2"/>
        <v>2.6466436963900275E-2</v>
      </c>
      <c r="J48" s="23">
        <f t="shared" si="2"/>
        <v>-2.5570149325840896E-2</v>
      </c>
    </row>
    <row r="49" spans="1:10" x14ac:dyDescent="0.2">
      <c r="A49" s="2">
        <v>43885</v>
      </c>
      <c r="B49" s="3">
        <v>1425.251708984375</v>
      </c>
      <c r="C49" s="3">
        <v>2678.366943359375</v>
      </c>
      <c r="D49" s="3">
        <v>3268.158935546875</v>
      </c>
      <c r="E49">
        <v>174812</v>
      </c>
      <c r="F49">
        <v>0</v>
      </c>
      <c r="G49">
        <v>48060</v>
      </c>
      <c r="H49" s="23">
        <f t="shared" si="2"/>
        <v>-3.3908749063440768E-2</v>
      </c>
      <c r="I49" s="23">
        <f t="shared" si="2"/>
        <v>0</v>
      </c>
      <c r="J49" s="23">
        <f t="shared" si="2"/>
        <v>-2.96597772963344E-2</v>
      </c>
    </row>
    <row r="50" spans="1:10" x14ac:dyDescent="0.2">
      <c r="A50" s="2">
        <v>43886</v>
      </c>
      <c r="B50" s="3">
        <v>1378.142822265625</v>
      </c>
      <c r="C50" s="3">
        <v>2622.98583984375</v>
      </c>
      <c r="D50" s="3">
        <v>3214.52978515625</v>
      </c>
      <c r="E50">
        <v>70820</v>
      </c>
      <c r="F50">
        <v>1310</v>
      </c>
      <c r="G50">
        <v>35984</v>
      </c>
      <c r="H50" s="23">
        <f t="shared" si="2"/>
        <v>-3.3053029455631711E-2</v>
      </c>
      <c r="I50" s="23">
        <f t="shared" si="2"/>
        <v>-2.0677190499582054E-2</v>
      </c>
      <c r="J50" s="23">
        <f t="shared" si="2"/>
        <v>-1.6409590674221874E-2</v>
      </c>
    </row>
    <row r="51" spans="1:10" x14ac:dyDescent="0.2">
      <c r="A51" s="2">
        <v>43887</v>
      </c>
      <c r="B51" s="3">
        <v>1399.403442382812</v>
      </c>
      <c r="C51" s="3">
        <v>2622.98583984375</v>
      </c>
      <c r="D51" s="3">
        <v>3265.744873046875</v>
      </c>
      <c r="E51">
        <v>68036</v>
      </c>
      <c r="F51">
        <v>0</v>
      </c>
      <c r="G51">
        <v>19254</v>
      </c>
      <c r="H51" s="23">
        <f t="shared" si="2"/>
        <v>1.5427007835251194E-2</v>
      </c>
      <c r="I51" s="23">
        <f t="shared" si="2"/>
        <v>0</v>
      </c>
      <c r="J51" s="23">
        <f t="shared" si="2"/>
        <v>1.5932373103873854E-2</v>
      </c>
    </row>
    <row r="52" spans="1:10" x14ac:dyDescent="0.2">
      <c r="A52" s="2">
        <v>43888</v>
      </c>
      <c r="B52" s="3">
        <v>1337.319091796875</v>
      </c>
      <c r="C52" s="3">
        <v>2592.080810546875</v>
      </c>
      <c r="D52" s="3">
        <v>3088.352783203125</v>
      </c>
      <c r="E52">
        <v>181632</v>
      </c>
      <c r="F52">
        <v>50</v>
      </c>
      <c r="G52">
        <v>54423</v>
      </c>
      <c r="H52" s="23">
        <f t="shared" si="2"/>
        <v>-4.4364869133252882E-2</v>
      </c>
      <c r="I52" s="23">
        <f t="shared" si="2"/>
        <v>-1.1782385107620752E-2</v>
      </c>
      <c r="J52" s="23">
        <f t="shared" si="2"/>
        <v>-5.43190288095734E-2</v>
      </c>
    </row>
    <row r="53" spans="1:10" x14ac:dyDescent="0.2">
      <c r="A53" s="2">
        <v>43889</v>
      </c>
      <c r="B53" s="3">
        <v>1316.769775390625</v>
      </c>
      <c r="C53" s="3">
        <v>2412.62890625</v>
      </c>
      <c r="D53" s="3">
        <v>3120.7998046875</v>
      </c>
      <c r="E53">
        <v>66004</v>
      </c>
      <c r="F53">
        <v>110</v>
      </c>
      <c r="G53">
        <v>21340</v>
      </c>
      <c r="H53" s="23">
        <f t="shared" si="2"/>
        <v>-1.5366053272027336E-2</v>
      </c>
      <c r="I53" s="23">
        <f t="shared" si="2"/>
        <v>-6.9230829365622415E-2</v>
      </c>
      <c r="J53" s="23">
        <f t="shared" si="2"/>
        <v>1.0506254875041199E-2</v>
      </c>
    </row>
    <row r="54" spans="1:10" x14ac:dyDescent="0.2">
      <c r="A54" s="2">
        <v>43892</v>
      </c>
      <c r="B54" s="3">
        <v>1429.8623046875</v>
      </c>
      <c r="C54" s="3">
        <v>2412.62890625</v>
      </c>
      <c r="D54" s="3">
        <v>3300.626220703125</v>
      </c>
      <c r="E54">
        <v>79160</v>
      </c>
      <c r="F54">
        <v>0</v>
      </c>
      <c r="G54">
        <v>45705</v>
      </c>
      <c r="H54" s="23">
        <f t="shared" si="2"/>
        <v>8.5886334430273159E-2</v>
      </c>
      <c r="I54" s="23">
        <f t="shared" si="2"/>
        <v>0</v>
      </c>
      <c r="J54" s="23">
        <f t="shared" si="2"/>
        <v>5.7621900560722361E-2</v>
      </c>
    </row>
    <row r="55" spans="1:10" x14ac:dyDescent="0.2">
      <c r="A55" s="2">
        <v>43893</v>
      </c>
      <c r="B55" s="3">
        <v>1403.220092773438</v>
      </c>
      <c r="C55" s="3">
        <v>2412.62890625</v>
      </c>
      <c r="D55" s="3">
        <v>3191.831298828125</v>
      </c>
      <c r="E55">
        <v>220052</v>
      </c>
      <c r="F55">
        <v>0</v>
      </c>
      <c r="G55">
        <v>64542</v>
      </c>
      <c r="H55" s="23">
        <f t="shared" si="2"/>
        <v>-1.8632711574199323E-2</v>
      </c>
      <c r="I55" s="23">
        <f t="shared" si="2"/>
        <v>0</v>
      </c>
      <c r="J55" s="23">
        <f t="shared" si="2"/>
        <v>-3.296190316630998E-2</v>
      </c>
    </row>
    <row r="56" spans="1:10" x14ac:dyDescent="0.2">
      <c r="A56" s="2">
        <v>43894</v>
      </c>
      <c r="B56" s="3">
        <v>1462.121459960938</v>
      </c>
      <c r="C56" s="3">
        <v>2700.739013671875</v>
      </c>
      <c r="D56" s="3">
        <v>3293.9013671875</v>
      </c>
      <c r="E56">
        <v>282604</v>
      </c>
      <c r="F56">
        <v>200</v>
      </c>
      <c r="G56">
        <v>12391</v>
      </c>
      <c r="H56" s="23">
        <f t="shared" si="2"/>
        <v>4.1975857879203105E-2</v>
      </c>
      <c r="I56" s="23">
        <f t="shared" si="2"/>
        <v>0.1194174979316196</v>
      </c>
      <c r="J56" s="23">
        <f t="shared" si="2"/>
        <v>3.1978528563477049E-2</v>
      </c>
    </row>
    <row r="57" spans="1:10" x14ac:dyDescent="0.2">
      <c r="A57" s="2">
        <v>43895</v>
      </c>
      <c r="B57" s="3">
        <v>1455.641357421875</v>
      </c>
      <c r="C57" s="3">
        <v>2763.366943359375</v>
      </c>
      <c r="D57" s="3">
        <v>3311.3623046875</v>
      </c>
      <c r="E57">
        <v>28028</v>
      </c>
      <c r="F57">
        <v>36</v>
      </c>
      <c r="G57">
        <v>43974</v>
      </c>
      <c r="H57" s="23">
        <f t="shared" si="2"/>
        <v>-4.4319864775366202E-3</v>
      </c>
      <c r="I57" s="23">
        <f t="shared" si="2"/>
        <v>2.3189182431349487E-2</v>
      </c>
      <c r="J57" s="23">
        <f t="shared" si="2"/>
        <v>5.3009897849214394E-3</v>
      </c>
    </row>
    <row r="58" spans="1:10" x14ac:dyDescent="0.2">
      <c r="A58" s="2">
        <v>43896</v>
      </c>
      <c r="B58" s="3">
        <v>1450.8134765625</v>
      </c>
      <c r="C58" s="3">
        <v>2763.366943359375</v>
      </c>
      <c r="D58" s="3">
        <v>3237.738037109375</v>
      </c>
      <c r="E58">
        <v>18932</v>
      </c>
      <c r="F58">
        <v>0</v>
      </c>
      <c r="G58">
        <v>12383</v>
      </c>
      <c r="H58" s="23">
        <f t="shared" si="2"/>
        <v>-3.3166692020387689E-3</v>
      </c>
      <c r="I58" s="23">
        <f t="shared" si="2"/>
        <v>0</v>
      </c>
      <c r="J58" s="23">
        <f t="shared" si="2"/>
        <v>-2.2233830310233293E-2</v>
      </c>
    </row>
    <row r="59" spans="1:10" x14ac:dyDescent="0.2">
      <c r="A59" s="2">
        <v>43899</v>
      </c>
      <c r="B59" s="3">
        <v>1442.221557617188</v>
      </c>
      <c r="C59" s="3">
        <v>2763.366943359375</v>
      </c>
      <c r="D59" s="3">
        <v>3207.794921875</v>
      </c>
      <c r="E59">
        <v>28204</v>
      </c>
      <c r="F59">
        <v>0</v>
      </c>
      <c r="G59">
        <v>25013</v>
      </c>
      <c r="H59" s="23">
        <f t="shared" si="2"/>
        <v>-5.9221389131767221E-3</v>
      </c>
      <c r="I59" s="23">
        <f t="shared" si="2"/>
        <v>0</v>
      </c>
      <c r="J59" s="23">
        <f t="shared" si="2"/>
        <v>-9.2481587117863029E-3</v>
      </c>
    </row>
    <row r="60" spans="1:10" x14ac:dyDescent="0.2">
      <c r="A60" s="2">
        <v>43900</v>
      </c>
      <c r="B60" s="3">
        <v>1468.46435546875</v>
      </c>
      <c r="C60" s="3">
        <v>2874.218994140625</v>
      </c>
      <c r="D60" s="3">
        <v>3301.27490234375</v>
      </c>
      <c r="E60">
        <v>35668</v>
      </c>
      <c r="F60">
        <v>800</v>
      </c>
      <c r="G60">
        <v>27112</v>
      </c>
      <c r="H60" s="23">
        <f t="shared" si="2"/>
        <v>1.8196093182048845E-2</v>
      </c>
      <c r="I60" s="23">
        <f t="shared" si="2"/>
        <v>4.0114850127898283E-2</v>
      </c>
      <c r="J60" s="23">
        <f t="shared" si="2"/>
        <v>2.914150771649382E-2</v>
      </c>
    </row>
    <row r="61" spans="1:10" x14ac:dyDescent="0.2">
      <c r="A61" s="2">
        <v>43901</v>
      </c>
      <c r="B61" s="3">
        <v>1470.401245117188</v>
      </c>
      <c r="C61" s="3">
        <v>2874.218994140625</v>
      </c>
      <c r="D61" s="3">
        <v>3270.134521484375</v>
      </c>
      <c r="E61">
        <v>20448</v>
      </c>
      <c r="F61">
        <v>0</v>
      </c>
      <c r="G61">
        <v>23695</v>
      </c>
      <c r="H61" s="23">
        <f t="shared" si="2"/>
        <v>1.3189898966390334E-3</v>
      </c>
      <c r="I61" s="23">
        <f t="shared" si="2"/>
        <v>0</v>
      </c>
      <c r="J61" s="23">
        <f t="shared" si="2"/>
        <v>-9.4328348230759973E-3</v>
      </c>
    </row>
    <row r="62" spans="1:10" x14ac:dyDescent="0.2">
      <c r="A62" s="2">
        <v>43902</v>
      </c>
      <c r="B62" s="3">
        <v>1360.596557617188</v>
      </c>
      <c r="C62" s="3">
        <v>2874.218994140625</v>
      </c>
      <c r="D62" s="3">
        <v>3042.385986328125</v>
      </c>
      <c r="E62">
        <v>95288</v>
      </c>
      <c r="F62">
        <v>0</v>
      </c>
      <c r="G62">
        <v>12763</v>
      </c>
      <c r="H62" s="23">
        <f t="shared" si="2"/>
        <v>-7.467668288817908E-2</v>
      </c>
      <c r="I62" s="23">
        <f t="shared" si="2"/>
        <v>0</v>
      </c>
      <c r="J62" s="23">
        <f t="shared" si="2"/>
        <v>-6.96450050173687E-2</v>
      </c>
    </row>
    <row r="63" spans="1:10" x14ac:dyDescent="0.2">
      <c r="A63" s="2">
        <v>43903</v>
      </c>
      <c r="B63" s="3">
        <v>1480.261596679688</v>
      </c>
      <c r="C63" s="3">
        <v>2874.218994140625</v>
      </c>
      <c r="D63" s="3">
        <v>3395.423095703125</v>
      </c>
      <c r="E63">
        <v>162648</v>
      </c>
      <c r="F63">
        <v>0</v>
      </c>
      <c r="G63">
        <v>27936</v>
      </c>
      <c r="H63" s="23">
        <f t="shared" si="2"/>
        <v>8.7950420271582397E-2</v>
      </c>
      <c r="I63" s="23">
        <f t="shared" si="2"/>
        <v>0</v>
      </c>
      <c r="J63" s="23">
        <f t="shared" si="2"/>
        <v>0.11603955282514389</v>
      </c>
    </row>
    <row r="64" spans="1:10" x14ac:dyDescent="0.2">
      <c r="A64" s="2">
        <v>43907</v>
      </c>
      <c r="B64" s="3">
        <v>1469.308471679688</v>
      </c>
      <c r="C64" s="3">
        <v>2874.218994140625</v>
      </c>
      <c r="D64" s="3">
        <v>3339.878173828125</v>
      </c>
      <c r="E64">
        <v>70608</v>
      </c>
      <c r="F64">
        <v>0</v>
      </c>
      <c r="G64">
        <v>15555</v>
      </c>
      <c r="H64" s="23">
        <f t="shared" si="2"/>
        <v>-7.3994522485542058E-3</v>
      </c>
      <c r="I64" s="23">
        <f t="shared" si="2"/>
        <v>0</v>
      </c>
      <c r="J64" s="23">
        <f t="shared" si="2"/>
        <v>-1.6358763049380109E-2</v>
      </c>
    </row>
    <row r="65" spans="1:10" x14ac:dyDescent="0.2">
      <c r="A65" s="2">
        <v>43908</v>
      </c>
      <c r="B65" s="3">
        <v>1457.473510742188</v>
      </c>
      <c r="C65" s="3">
        <v>2874.218994140625</v>
      </c>
      <c r="D65" s="3">
        <v>3289.23193359375</v>
      </c>
      <c r="E65">
        <v>59552</v>
      </c>
      <c r="F65">
        <v>0</v>
      </c>
      <c r="G65">
        <v>14064</v>
      </c>
      <c r="H65" s="23">
        <f t="shared" si="2"/>
        <v>-8.0547830259023456E-3</v>
      </c>
      <c r="I65" s="23">
        <f t="shared" si="2"/>
        <v>0</v>
      </c>
      <c r="J65" s="23">
        <f t="shared" si="2"/>
        <v>-1.5164098089339828E-2</v>
      </c>
    </row>
    <row r="66" spans="1:10" x14ac:dyDescent="0.2">
      <c r="A66" s="2">
        <v>43909</v>
      </c>
      <c r="B66" s="3">
        <v>1473.606567382812</v>
      </c>
      <c r="C66" s="3">
        <v>2874.218994140625</v>
      </c>
      <c r="D66" s="3">
        <v>3456.54638671875</v>
      </c>
      <c r="E66">
        <v>41896</v>
      </c>
      <c r="F66">
        <v>0</v>
      </c>
      <c r="G66">
        <v>41585</v>
      </c>
      <c r="H66" s="23">
        <f t="shared" si="2"/>
        <v>1.1069193725797843E-2</v>
      </c>
      <c r="I66" s="23">
        <f t="shared" si="2"/>
        <v>0</v>
      </c>
      <c r="J66" s="23">
        <f t="shared" si="2"/>
        <v>5.0867332101508511E-2</v>
      </c>
    </row>
    <row r="67" spans="1:10" x14ac:dyDescent="0.2">
      <c r="A67" s="2">
        <v>43910</v>
      </c>
      <c r="B67" s="3">
        <v>1412.872924804688</v>
      </c>
      <c r="C67" s="3">
        <v>2874.218994140625</v>
      </c>
      <c r="D67" s="3">
        <v>3392.3798828125</v>
      </c>
      <c r="E67">
        <v>14132</v>
      </c>
      <c r="F67">
        <v>0</v>
      </c>
      <c r="G67">
        <v>14001</v>
      </c>
      <c r="H67" s="23">
        <f t="shared" si="2"/>
        <v>-4.1214286039719328E-2</v>
      </c>
      <c r="I67" s="23">
        <f t="shared" si="2"/>
        <v>0</v>
      </c>
      <c r="J67" s="23">
        <f t="shared" si="2"/>
        <v>-1.8563761838348181E-2</v>
      </c>
    </row>
    <row r="68" spans="1:10" x14ac:dyDescent="0.2">
      <c r="A68" s="2">
        <v>43913</v>
      </c>
      <c r="B68" s="3">
        <v>1403.951293945312</v>
      </c>
      <c r="C68" s="3">
        <v>2874.218994140625</v>
      </c>
      <c r="D68" s="3">
        <v>3388.768310546875</v>
      </c>
      <c r="E68">
        <v>40588</v>
      </c>
      <c r="F68">
        <v>0</v>
      </c>
      <c r="G68">
        <v>22585</v>
      </c>
      <c r="H68" s="23">
        <f t="shared" si="2"/>
        <v>-6.3145316912412985E-3</v>
      </c>
      <c r="I68" s="23">
        <f t="shared" si="2"/>
        <v>0</v>
      </c>
      <c r="J68" s="23">
        <f t="shared" si="2"/>
        <v>-1.0646131596060426E-3</v>
      </c>
    </row>
    <row r="69" spans="1:10" x14ac:dyDescent="0.2">
      <c r="A69" s="2">
        <v>43914</v>
      </c>
      <c r="B69" s="3">
        <v>1519.65478515625</v>
      </c>
      <c r="C69" s="3">
        <v>2874.218994140625</v>
      </c>
      <c r="D69" s="3">
        <v>3662.682861328125</v>
      </c>
      <c r="E69">
        <v>41232</v>
      </c>
      <c r="F69">
        <v>0</v>
      </c>
      <c r="G69">
        <v>16716</v>
      </c>
      <c r="H69" s="23">
        <f t="shared" si="2"/>
        <v>8.2412752999282413E-2</v>
      </c>
      <c r="I69" s="23">
        <f t="shared" si="2"/>
        <v>0</v>
      </c>
      <c r="J69" s="23">
        <f t="shared" si="2"/>
        <v>8.0830120468473599E-2</v>
      </c>
    </row>
    <row r="70" spans="1:10" x14ac:dyDescent="0.2">
      <c r="A70" s="2">
        <v>43915</v>
      </c>
      <c r="B70" s="3">
        <v>1496.210083007812</v>
      </c>
      <c r="C70" s="3">
        <v>2970.923095703125</v>
      </c>
      <c r="D70" s="3">
        <v>3575.7080078125</v>
      </c>
      <c r="E70">
        <v>69936</v>
      </c>
      <c r="F70">
        <v>111</v>
      </c>
      <c r="G70">
        <v>21479</v>
      </c>
      <c r="H70" s="23">
        <f t="shared" si="2"/>
        <v>-1.542765000146229E-2</v>
      </c>
      <c r="I70" s="23">
        <f t="shared" si="2"/>
        <v>3.3645349139937109E-2</v>
      </c>
      <c r="J70" s="23">
        <f t="shared" si="2"/>
        <v>-2.3746214676115041E-2</v>
      </c>
    </row>
    <row r="71" spans="1:10" x14ac:dyDescent="0.2">
      <c r="A71" s="2">
        <v>43916</v>
      </c>
      <c r="B71" s="3">
        <v>1479.674682617188</v>
      </c>
      <c r="C71" s="3">
        <v>2970.923095703125</v>
      </c>
      <c r="D71" s="3">
        <v>3568.18505859375</v>
      </c>
      <c r="E71">
        <v>57012</v>
      </c>
      <c r="F71">
        <v>0</v>
      </c>
      <c r="G71">
        <v>45726</v>
      </c>
      <c r="H71" s="23">
        <f t="shared" si="2"/>
        <v>-1.1051523164035348E-2</v>
      </c>
      <c r="I71" s="23">
        <f t="shared" si="2"/>
        <v>0</v>
      </c>
      <c r="J71" s="23">
        <f t="shared" si="2"/>
        <v>-2.1039047937676525E-3</v>
      </c>
    </row>
    <row r="72" spans="1:10" x14ac:dyDescent="0.2">
      <c r="A72" s="2">
        <v>43917</v>
      </c>
      <c r="B72" s="3">
        <v>1459.028564453125</v>
      </c>
      <c r="C72" s="3">
        <v>3121.712158203125</v>
      </c>
      <c r="D72" s="3">
        <v>3540.058349609375</v>
      </c>
      <c r="E72">
        <v>59296</v>
      </c>
      <c r="F72">
        <v>990</v>
      </c>
      <c r="G72">
        <v>54029</v>
      </c>
      <c r="H72" s="23">
        <f t="shared" si="2"/>
        <v>-1.3953146868435296E-2</v>
      </c>
      <c r="I72" s="23">
        <f t="shared" si="2"/>
        <v>5.0754953138331782E-2</v>
      </c>
      <c r="J72" s="23">
        <f t="shared" si="2"/>
        <v>-7.8826373975849906E-3</v>
      </c>
    </row>
    <row r="73" spans="1:10" x14ac:dyDescent="0.2">
      <c r="A73" s="2">
        <v>43920</v>
      </c>
      <c r="B73" s="3">
        <v>1531.237548828125</v>
      </c>
      <c r="C73" s="3">
        <v>3352.756591796875</v>
      </c>
      <c r="D73" s="3">
        <v>3857.8447265625</v>
      </c>
      <c r="E73">
        <v>23292</v>
      </c>
      <c r="F73">
        <v>259</v>
      </c>
      <c r="G73">
        <v>24595</v>
      </c>
      <c r="H73" s="23">
        <f t="shared" si="2"/>
        <v>4.9491138236944288E-2</v>
      </c>
      <c r="I73" s="23">
        <f t="shared" si="2"/>
        <v>7.401208756118649E-2</v>
      </c>
      <c r="J73" s="23">
        <f t="shared" si="2"/>
        <v>8.9768683329242593E-2</v>
      </c>
    </row>
    <row r="74" spans="1:10" x14ac:dyDescent="0.2">
      <c r="A74" s="2">
        <v>43921</v>
      </c>
      <c r="B74" s="3">
        <v>1499.6298828125</v>
      </c>
      <c r="C74" s="3">
        <v>3284.784912109375</v>
      </c>
      <c r="D74" s="3">
        <v>3748.550048828125</v>
      </c>
      <c r="E74">
        <v>26636</v>
      </c>
      <c r="F74">
        <v>50</v>
      </c>
      <c r="G74">
        <v>16325</v>
      </c>
      <c r="H74" s="23">
        <f t="shared" si="2"/>
        <v>-2.0641908918583307E-2</v>
      </c>
      <c r="I74" s="23">
        <f t="shared" si="2"/>
        <v>-2.0273371426307807E-2</v>
      </c>
      <c r="J74" s="23">
        <f t="shared" si="2"/>
        <v>-2.833050199813536E-2</v>
      </c>
    </row>
    <row r="75" spans="1:10" x14ac:dyDescent="0.2">
      <c r="A75" s="2">
        <v>43922</v>
      </c>
      <c r="B75" s="3">
        <v>1463.853881835938</v>
      </c>
      <c r="C75" s="3">
        <v>3284.784912109375</v>
      </c>
      <c r="D75" s="3">
        <v>3702.434326171875</v>
      </c>
      <c r="E75">
        <v>11888</v>
      </c>
      <c r="F75">
        <v>0</v>
      </c>
      <c r="G75">
        <v>14252</v>
      </c>
      <c r="H75" s="23">
        <f t="shared" si="2"/>
        <v>-2.3856553798104807E-2</v>
      </c>
      <c r="I75" s="23">
        <f t="shared" si="2"/>
        <v>0</v>
      </c>
      <c r="J75" s="23">
        <f t="shared" si="2"/>
        <v>-1.2302282764149464E-2</v>
      </c>
    </row>
    <row r="76" spans="1:10" x14ac:dyDescent="0.2">
      <c r="A76" s="2">
        <v>43923</v>
      </c>
      <c r="B76" s="3">
        <v>1476.84912109375</v>
      </c>
      <c r="C76" s="3">
        <v>3369.705078125</v>
      </c>
      <c r="D76" s="3">
        <v>3749.69775390625</v>
      </c>
      <c r="E76">
        <v>26940</v>
      </c>
      <c r="F76">
        <v>133</v>
      </c>
      <c r="G76">
        <v>24609</v>
      </c>
      <c r="H76" s="23">
        <f t="shared" si="2"/>
        <v>8.8774155802446852E-3</v>
      </c>
      <c r="I76" s="23">
        <f t="shared" si="2"/>
        <v>2.5852580393488367E-2</v>
      </c>
      <c r="J76" s="23">
        <f t="shared" si="2"/>
        <v>1.2765500632996529E-2</v>
      </c>
    </row>
    <row r="77" spans="1:10" x14ac:dyDescent="0.2">
      <c r="A77" s="2">
        <v>43924</v>
      </c>
      <c r="B77" s="3">
        <v>1489.859375</v>
      </c>
      <c r="C77" s="3">
        <v>3449.461181640625</v>
      </c>
      <c r="D77" s="3">
        <v>3803.765869140625</v>
      </c>
      <c r="E77">
        <v>22236</v>
      </c>
      <c r="F77">
        <v>26</v>
      </c>
      <c r="G77">
        <v>28565</v>
      </c>
      <c r="H77" s="23">
        <f t="shared" si="2"/>
        <v>8.8094672099032767E-3</v>
      </c>
      <c r="I77" s="23">
        <f t="shared" si="2"/>
        <v>2.3668570888703222E-2</v>
      </c>
      <c r="J77" s="23">
        <f t="shared" si="2"/>
        <v>1.4419326245175279E-2</v>
      </c>
    </row>
    <row r="78" spans="1:10" x14ac:dyDescent="0.2">
      <c r="A78" s="2">
        <v>43927</v>
      </c>
      <c r="B78" s="3">
        <v>1594.939086914062</v>
      </c>
      <c r="C78" s="3">
        <v>3489.33935546875</v>
      </c>
      <c r="D78" s="3">
        <v>4060.31005859375</v>
      </c>
      <c r="E78">
        <v>52168</v>
      </c>
      <c r="F78">
        <v>67</v>
      </c>
      <c r="G78">
        <v>16081</v>
      </c>
      <c r="H78" s="23">
        <f t="shared" si="2"/>
        <v>7.0529953146794222E-2</v>
      </c>
      <c r="I78" s="23">
        <f t="shared" si="2"/>
        <v>1.1560696505405588E-2</v>
      </c>
      <c r="J78" s="23">
        <f t="shared" si="2"/>
        <v>6.7444789789621096E-2</v>
      </c>
    </row>
    <row r="79" spans="1:10" x14ac:dyDescent="0.2">
      <c r="A79" s="2">
        <v>43928</v>
      </c>
      <c r="B79" s="3">
        <v>1581.88818359375</v>
      </c>
      <c r="C79" s="3">
        <v>3489.33935546875</v>
      </c>
      <c r="D79" s="3">
        <v>3981.07763671875</v>
      </c>
      <c r="E79">
        <v>22080</v>
      </c>
      <c r="F79">
        <v>0</v>
      </c>
      <c r="G79">
        <v>13665</v>
      </c>
      <c r="H79" s="23">
        <f t="shared" ref="H79:J142" si="3">B79/B78-1</f>
        <v>-8.1826970242251384E-3</v>
      </c>
      <c r="I79" s="23">
        <f t="shared" si="3"/>
        <v>0</v>
      </c>
      <c r="J79" s="23">
        <f t="shared" si="3"/>
        <v>-1.9513884588026165E-2</v>
      </c>
    </row>
    <row r="80" spans="1:10" x14ac:dyDescent="0.2">
      <c r="A80" s="2">
        <v>43929</v>
      </c>
      <c r="B80" s="3">
        <v>1596.002319335938</v>
      </c>
      <c r="C80" s="3">
        <v>3497.315673828125</v>
      </c>
      <c r="D80" s="3">
        <v>3949.538818359375</v>
      </c>
      <c r="E80">
        <v>41936</v>
      </c>
      <c r="F80">
        <v>162</v>
      </c>
      <c r="G80">
        <v>13610</v>
      </c>
      <c r="H80" s="23">
        <f t="shared" si="3"/>
        <v>8.9223346432256712E-3</v>
      </c>
      <c r="I80" s="23">
        <f t="shared" si="3"/>
        <v>2.2859107546744362E-3</v>
      </c>
      <c r="J80" s="23">
        <f t="shared" si="3"/>
        <v>-7.9221811874459203E-3</v>
      </c>
    </row>
    <row r="81" spans="1:10" x14ac:dyDescent="0.2">
      <c r="A81" s="2">
        <v>43934</v>
      </c>
      <c r="B81" s="3">
        <v>1609.7568359375</v>
      </c>
      <c r="C81" s="3">
        <v>3404.4189453125</v>
      </c>
      <c r="D81" s="3">
        <v>3890.93017578125</v>
      </c>
      <c r="E81">
        <v>18548</v>
      </c>
      <c r="F81">
        <v>2450</v>
      </c>
      <c r="G81">
        <v>18309</v>
      </c>
      <c r="H81" s="23">
        <f t="shared" si="3"/>
        <v>8.6181056474183837E-3</v>
      </c>
      <c r="I81" s="23">
        <f t="shared" si="3"/>
        <v>-2.6562294393614572E-2</v>
      </c>
      <c r="J81" s="23">
        <f t="shared" si="3"/>
        <v>-1.4839363600044564E-2</v>
      </c>
    </row>
    <row r="82" spans="1:10" x14ac:dyDescent="0.2">
      <c r="A82" s="2">
        <v>43935</v>
      </c>
      <c r="B82" s="3">
        <v>1682.17236328125</v>
      </c>
      <c r="C82" s="3">
        <v>3504.2939453125</v>
      </c>
      <c r="D82" s="3">
        <v>4067.86328125</v>
      </c>
      <c r="E82">
        <v>96500</v>
      </c>
      <c r="F82">
        <v>12</v>
      </c>
      <c r="G82">
        <v>24142</v>
      </c>
      <c r="H82" s="23">
        <f t="shared" si="3"/>
        <v>4.4985382715629907E-2</v>
      </c>
      <c r="I82" s="23">
        <f t="shared" si="3"/>
        <v>2.9336871167843892E-2</v>
      </c>
      <c r="J82" s="23">
        <f t="shared" si="3"/>
        <v>4.5473215266121914E-2</v>
      </c>
    </row>
    <row r="83" spans="1:10" x14ac:dyDescent="0.2">
      <c r="A83" s="2">
        <v>43936</v>
      </c>
      <c r="B83" s="3">
        <v>1707.911010742188</v>
      </c>
      <c r="C83" s="3">
        <v>3638.882568359375</v>
      </c>
      <c r="D83" s="3">
        <v>4138.51416015625</v>
      </c>
      <c r="E83">
        <v>44112</v>
      </c>
      <c r="F83">
        <v>273</v>
      </c>
      <c r="G83">
        <v>9906</v>
      </c>
      <c r="H83" s="23">
        <f t="shared" si="3"/>
        <v>1.5300838381824278E-2</v>
      </c>
      <c r="I83" s="23">
        <f t="shared" si="3"/>
        <v>3.8406773275086348E-2</v>
      </c>
      <c r="J83" s="23">
        <f t="shared" si="3"/>
        <v>1.7368056402460974E-2</v>
      </c>
    </row>
    <row r="84" spans="1:10" x14ac:dyDescent="0.2">
      <c r="A84" s="2">
        <v>43937</v>
      </c>
      <c r="B84" s="3">
        <v>1731.149047851562</v>
      </c>
      <c r="C84" s="3">
        <v>3741.56884765625</v>
      </c>
      <c r="D84" s="3">
        <v>4268.20263671875</v>
      </c>
      <c r="E84">
        <v>33304</v>
      </c>
      <c r="F84">
        <v>188</v>
      </c>
      <c r="G84">
        <v>14898</v>
      </c>
      <c r="H84" s="23">
        <f t="shared" si="3"/>
        <v>1.3606117041938814E-2</v>
      </c>
      <c r="I84" s="23">
        <f t="shared" si="3"/>
        <v>2.8219179203458733E-2</v>
      </c>
      <c r="J84" s="23">
        <f t="shared" si="3"/>
        <v>3.1336965766864511E-2</v>
      </c>
    </row>
    <row r="85" spans="1:10" x14ac:dyDescent="0.2">
      <c r="A85" s="2">
        <v>43938</v>
      </c>
      <c r="B85" s="3">
        <v>1674.002685546875</v>
      </c>
      <c r="C85" s="3">
        <v>3698.698974609375</v>
      </c>
      <c r="D85" s="3">
        <v>4209.3642578125</v>
      </c>
      <c r="E85">
        <v>74940</v>
      </c>
      <c r="F85">
        <v>137</v>
      </c>
      <c r="G85">
        <v>17309</v>
      </c>
      <c r="H85" s="23">
        <f t="shared" si="3"/>
        <v>-3.3010654036755738E-2</v>
      </c>
      <c r="I85" s="23">
        <f t="shared" si="3"/>
        <v>-1.1457726636175392E-2</v>
      </c>
      <c r="J85" s="23">
        <f t="shared" si="3"/>
        <v>-1.3785282451229341E-2</v>
      </c>
    </row>
    <row r="86" spans="1:10" x14ac:dyDescent="0.2">
      <c r="A86" s="2">
        <v>43941</v>
      </c>
      <c r="B86" s="3">
        <v>1670.772216796875</v>
      </c>
      <c r="C86" s="3">
        <v>3852.23046875</v>
      </c>
      <c r="D86" s="3">
        <v>4218.74365234375</v>
      </c>
      <c r="E86">
        <v>34360</v>
      </c>
      <c r="F86">
        <v>186</v>
      </c>
      <c r="G86">
        <v>14534</v>
      </c>
      <c r="H86" s="23">
        <f t="shared" si="3"/>
        <v>-1.9297870773394843E-3</v>
      </c>
      <c r="I86" s="23">
        <f t="shared" si="3"/>
        <v>4.1509594372123759E-2</v>
      </c>
      <c r="J86" s="23">
        <f t="shared" si="3"/>
        <v>2.2282211651893924E-3</v>
      </c>
    </row>
    <row r="87" spans="1:10" x14ac:dyDescent="0.2">
      <c r="A87" s="2">
        <v>43942</v>
      </c>
      <c r="B87" s="3">
        <v>1637.707275390625</v>
      </c>
      <c r="C87" s="3">
        <v>3852.23046875</v>
      </c>
      <c r="D87" s="3">
        <v>4098.14453125</v>
      </c>
      <c r="E87">
        <v>12992</v>
      </c>
      <c r="F87">
        <v>0</v>
      </c>
      <c r="G87">
        <v>8030</v>
      </c>
      <c r="H87" s="23">
        <f t="shared" si="3"/>
        <v>-1.9790215011858736E-2</v>
      </c>
      <c r="I87" s="23">
        <f t="shared" si="3"/>
        <v>0</v>
      </c>
      <c r="J87" s="23">
        <f t="shared" si="3"/>
        <v>-2.8586501345430282E-2</v>
      </c>
    </row>
    <row r="88" spans="1:10" x14ac:dyDescent="0.2">
      <c r="A88" s="2">
        <v>43943</v>
      </c>
      <c r="B88" s="3">
        <v>1689.858520507812</v>
      </c>
      <c r="C88" s="3">
        <v>3858.212158203125</v>
      </c>
      <c r="D88" s="3">
        <v>4240.42529296875</v>
      </c>
      <c r="E88">
        <v>10080</v>
      </c>
      <c r="F88">
        <v>17</v>
      </c>
      <c r="G88">
        <v>12460</v>
      </c>
      <c r="H88" s="23">
        <f t="shared" si="3"/>
        <v>3.1844057787890012E-2</v>
      </c>
      <c r="I88" s="23">
        <f t="shared" si="3"/>
        <v>1.5527859772797026E-3</v>
      </c>
      <c r="J88" s="23">
        <f t="shared" si="3"/>
        <v>3.4718336709162356E-2</v>
      </c>
    </row>
    <row r="89" spans="1:10" x14ac:dyDescent="0.2">
      <c r="A89" s="2">
        <v>43944</v>
      </c>
      <c r="B89" s="3">
        <v>1703.582763671875</v>
      </c>
      <c r="C89" s="3">
        <v>3927.00244140625</v>
      </c>
      <c r="D89" s="3">
        <v>4225.9970703125</v>
      </c>
      <c r="E89">
        <v>28824</v>
      </c>
      <c r="F89">
        <v>45</v>
      </c>
      <c r="G89">
        <v>8349</v>
      </c>
      <c r="H89" s="23">
        <f t="shared" si="3"/>
        <v>8.1215338429270201E-3</v>
      </c>
      <c r="I89" s="23">
        <f t="shared" si="3"/>
        <v>1.7829575042125789E-2</v>
      </c>
      <c r="J89" s="23">
        <f t="shared" si="3"/>
        <v>-3.4025414102152318E-3</v>
      </c>
    </row>
    <row r="90" spans="1:10" x14ac:dyDescent="0.2">
      <c r="A90" s="2">
        <v>43945</v>
      </c>
      <c r="B90" s="3">
        <v>1761.570678710938</v>
      </c>
      <c r="C90" s="3">
        <v>3927.00244140625</v>
      </c>
      <c r="D90" s="3">
        <v>4345.61865234375</v>
      </c>
      <c r="E90">
        <v>43836</v>
      </c>
      <c r="F90">
        <v>0</v>
      </c>
      <c r="G90">
        <v>7118</v>
      </c>
      <c r="H90" s="23">
        <f t="shared" si="3"/>
        <v>3.4038801210970693E-2</v>
      </c>
      <c r="I90" s="23">
        <f t="shared" si="3"/>
        <v>0</v>
      </c>
      <c r="J90" s="23">
        <f t="shared" si="3"/>
        <v>2.8306120435243054E-2</v>
      </c>
    </row>
    <row r="91" spans="1:10" x14ac:dyDescent="0.2">
      <c r="A91" s="2">
        <v>43948</v>
      </c>
      <c r="B91" s="3">
        <v>1748.6748046875</v>
      </c>
      <c r="C91" s="3">
        <v>4036.6669921875</v>
      </c>
      <c r="D91" s="3">
        <v>4307.69482421875</v>
      </c>
      <c r="E91">
        <v>19668</v>
      </c>
      <c r="F91">
        <v>839</v>
      </c>
      <c r="G91">
        <v>9037</v>
      </c>
      <c r="H91" s="23">
        <f t="shared" si="3"/>
        <v>-7.3206679580264389E-3</v>
      </c>
      <c r="I91" s="23">
        <f t="shared" si="3"/>
        <v>2.7925765878052067E-2</v>
      </c>
      <c r="J91" s="23">
        <f t="shared" si="3"/>
        <v>-8.7269112084987777E-3</v>
      </c>
    </row>
    <row r="92" spans="1:10" x14ac:dyDescent="0.2">
      <c r="A92" s="2">
        <v>43949</v>
      </c>
      <c r="B92" s="3">
        <v>1698.934936523438</v>
      </c>
      <c r="C92" s="3">
        <v>3995.791259765625</v>
      </c>
      <c r="D92" s="3">
        <v>4135.25244140625</v>
      </c>
      <c r="E92">
        <v>26228</v>
      </c>
      <c r="F92">
        <v>64</v>
      </c>
      <c r="G92">
        <v>13222</v>
      </c>
      <c r="H92" s="23">
        <f t="shared" si="3"/>
        <v>-2.8444321397397165E-2</v>
      </c>
      <c r="I92" s="23">
        <f t="shared" si="3"/>
        <v>-1.0126109609979062E-2</v>
      </c>
      <c r="J92" s="23">
        <f t="shared" si="3"/>
        <v>-4.0031244052617931E-2</v>
      </c>
    </row>
    <row r="93" spans="1:10" x14ac:dyDescent="0.2">
      <c r="A93" s="2">
        <v>43950</v>
      </c>
      <c r="B93" s="3">
        <v>1713.760009765625</v>
      </c>
      <c r="C93" s="3">
        <v>3995.791259765625</v>
      </c>
      <c r="D93" s="3">
        <v>4206.2421875</v>
      </c>
      <c r="E93">
        <v>43340</v>
      </c>
      <c r="F93">
        <v>0</v>
      </c>
      <c r="G93">
        <v>60277</v>
      </c>
      <c r="H93" s="23">
        <f t="shared" si="3"/>
        <v>8.7260982886865346E-3</v>
      </c>
      <c r="I93" s="23">
        <f t="shared" si="3"/>
        <v>0</v>
      </c>
      <c r="J93" s="23">
        <f t="shared" si="3"/>
        <v>1.7166967942012556E-2</v>
      </c>
    </row>
    <row r="94" spans="1:10" x14ac:dyDescent="0.2">
      <c r="A94" s="2">
        <v>43951</v>
      </c>
      <c r="B94" s="3">
        <v>1760.7841796875</v>
      </c>
      <c r="C94" s="3">
        <v>3684.403076171875</v>
      </c>
      <c r="D94" s="3">
        <v>4294.8828125</v>
      </c>
      <c r="E94">
        <v>33836</v>
      </c>
      <c r="F94">
        <v>631</v>
      </c>
      <c r="G94">
        <v>41864</v>
      </c>
      <c r="H94" s="23">
        <f t="shared" si="3"/>
        <v>2.7439180313412859E-2</v>
      </c>
      <c r="I94" s="23">
        <f t="shared" si="3"/>
        <v>-7.7929041671714994E-2</v>
      </c>
      <c r="J94" s="23">
        <f t="shared" si="3"/>
        <v>2.1073590404142584E-2</v>
      </c>
    </row>
    <row r="95" spans="1:10" x14ac:dyDescent="0.2">
      <c r="A95" s="2">
        <v>43955</v>
      </c>
      <c r="B95" s="3">
        <v>1763.509887695312</v>
      </c>
      <c r="C95" s="3">
        <v>3668.791015625</v>
      </c>
      <c r="D95" s="3">
        <v>4315.7255859375</v>
      </c>
      <c r="E95">
        <v>30764</v>
      </c>
      <c r="F95">
        <v>14</v>
      </c>
      <c r="G95">
        <v>19052</v>
      </c>
      <c r="H95" s="23">
        <f t="shared" si="3"/>
        <v>1.5480080064642632E-3</v>
      </c>
      <c r="I95" s="23">
        <f t="shared" si="3"/>
        <v>-4.2373378330516909E-3</v>
      </c>
      <c r="J95" s="23">
        <f t="shared" si="3"/>
        <v>4.8529318138410549E-3</v>
      </c>
    </row>
    <row r="96" spans="1:10" x14ac:dyDescent="0.2">
      <c r="A96" s="2">
        <v>43956</v>
      </c>
      <c r="B96" s="3">
        <v>1786.468017578125</v>
      </c>
      <c r="C96" s="3">
        <v>3683.745849609375</v>
      </c>
      <c r="D96" s="3">
        <v>4330.60302734375</v>
      </c>
      <c r="E96">
        <v>31256</v>
      </c>
      <c r="F96">
        <v>20</v>
      </c>
      <c r="G96">
        <v>6364</v>
      </c>
      <c r="H96" s="23">
        <f t="shared" si="3"/>
        <v>1.3018429918085994E-2</v>
      </c>
      <c r="I96" s="23">
        <f t="shared" si="3"/>
        <v>4.0762294501606178E-3</v>
      </c>
      <c r="J96" s="23">
        <f t="shared" si="3"/>
        <v>3.4472630638813229E-3</v>
      </c>
    </row>
    <row r="97" spans="1:10" x14ac:dyDescent="0.2">
      <c r="A97" s="2">
        <v>43957</v>
      </c>
      <c r="B97" s="3">
        <v>1828.871704101562</v>
      </c>
      <c r="C97" s="3">
        <v>3683.745849609375</v>
      </c>
      <c r="D97" s="3">
        <v>4436.45556640625</v>
      </c>
      <c r="E97">
        <v>22988</v>
      </c>
      <c r="F97">
        <v>0</v>
      </c>
      <c r="G97">
        <v>11563</v>
      </c>
      <c r="H97" s="23">
        <f t="shared" si="3"/>
        <v>2.3736045709300102E-2</v>
      </c>
      <c r="I97" s="23">
        <f t="shared" si="3"/>
        <v>0</v>
      </c>
      <c r="J97" s="23">
        <f t="shared" si="3"/>
        <v>2.4442909773567223E-2</v>
      </c>
    </row>
    <row r="98" spans="1:10" x14ac:dyDescent="0.2">
      <c r="A98" s="2">
        <v>43958</v>
      </c>
      <c r="B98" s="3">
        <v>1823.18017578125</v>
      </c>
      <c r="C98" s="3">
        <v>3682.7490234375</v>
      </c>
      <c r="D98" s="3">
        <v>4399.13916015625</v>
      </c>
      <c r="E98">
        <v>41300</v>
      </c>
      <c r="F98">
        <v>531</v>
      </c>
      <c r="G98">
        <v>14476</v>
      </c>
      <c r="H98" s="23">
        <f t="shared" si="3"/>
        <v>-3.1120435116076539E-3</v>
      </c>
      <c r="I98" s="23">
        <f t="shared" si="3"/>
        <v>-2.7060123379052392E-4</v>
      </c>
      <c r="J98" s="23">
        <f t="shared" si="3"/>
        <v>-8.4113107167278489E-3</v>
      </c>
    </row>
    <row r="99" spans="1:10" x14ac:dyDescent="0.2">
      <c r="A99" s="2">
        <v>43959</v>
      </c>
      <c r="B99" s="3">
        <v>1837.717651367188</v>
      </c>
      <c r="C99" s="3">
        <v>3682.7490234375</v>
      </c>
      <c r="D99" s="3">
        <v>4376.56103515625</v>
      </c>
      <c r="E99">
        <v>22128</v>
      </c>
      <c r="F99">
        <v>0</v>
      </c>
      <c r="G99">
        <v>6627</v>
      </c>
      <c r="H99" s="23">
        <f t="shared" si="3"/>
        <v>7.973691124470772E-3</v>
      </c>
      <c r="I99" s="23">
        <f t="shared" si="3"/>
        <v>0</v>
      </c>
      <c r="J99" s="23">
        <f t="shared" si="3"/>
        <v>-5.1323961752548497E-3</v>
      </c>
    </row>
    <row r="100" spans="1:10" x14ac:dyDescent="0.2">
      <c r="A100" s="2">
        <v>43962</v>
      </c>
      <c r="B100" s="3">
        <v>1883.893310546875</v>
      </c>
      <c r="C100" s="3">
        <v>3783.4404296875</v>
      </c>
      <c r="D100" s="3">
        <v>4470.21826171875</v>
      </c>
      <c r="E100">
        <v>26164</v>
      </c>
      <c r="F100">
        <v>28</v>
      </c>
      <c r="G100">
        <v>12466</v>
      </c>
      <c r="H100" s="23">
        <f t="shared" si="3"/>
        <v>2.5126634195048458E-2</v>
      </c>
      <c r="I100" s="23">
        <f t="shared" si="3"/>
        <v>2.7341370701393641E-2</v>
      </c>
      <c r="J100" s="23">
        <f t="shared" si="3"/>
        <v>2.1399730475632817E-2</v>
      </c>
    </row>
    <row r="101" spans="1:10" x14ac:dyDescent="0.2">
      <c r="A101" s="2">
        <v>43963</v>
      </c>
      <c r="B101" s="3">
        <v>1894.308715820312</v>
      </c>
      <c r="C101" s="3">
        <v>3838.273193359375</v>
      </c>
      <c r="D101" s="3">
        <v>4430.3681640625</v>
      </c>
      <c r="E101">
        <v>49144</v>
      </c>
      <c r="F101">
        <v>21</v>
      </c>
      <c r="G101">
        <v>9294</v>
      </c>
      <c r="H101" s="23">
        <f t="shared" si="3"/>
        <v>5.5286598318105007E-3</v>
      </c>
      <c r="I101" s="23">
        <f t="shared" si="3"/>
        <v>1.4492831244710347E-2</v>
      </c>
      <c r="J101" s="23">
        <f t="shared" si="3"/>
        <v>-8.914575379352474E-3</v>
      </c>
    </row>
    <row r="102" spans="1:10" x14ac:dyDescent="0.2">
      <c r="A102" s="2">
        <v>43964</v>
      </c>
      <c r="B102" s="3">
        <v>1850.631713867188</v>
      </c>
      <c r="C102" s="3">
        <v>3806.370361328125</v>
      </c>
      <c r="D102" s="3">
        <v>4330.01318359375</v>
      </c>
      <c r="E102">
        <v>41140</v>
      </c>
      <c r="F102">
        <v>200</v>
      </c>
      <c r="G102">
        <v>13455</v>
      </c>
      <c r="H102" s="23">
        <f t="shared" si="3"/>
        <v>-2.3056960878845012E-2</v>
      </c>
      <c r="I102" s="23">
        <f t="shared" si="3"/>
        <v>-8.3117668868504246E-3</v>
      </c>
      <c r="J102" s="23">
        <f t="shared" si="3"/>
        <v>-2.2651611954688566E-2</v>
      </c>
    </row>
    <row r="103" spans="1:10" x14ac:dyDescent="0.2">
      <c r="A103" s="2">
        <v>43965</v>
      </c>
      <c r="B103" s="3">
        <v>1835.086181640625</v>
      </c>
      <c r="C103" s="3">
        <v>3772.208740234375</v>
      </c>
      <c r="D103" s="3">
        <v>4260.0908203125</v>
      </c>
      <c r="E103">
        <v>14700</v>
      </c>
      <c r="F103">
        <v>190</v>
      </c>
      <c r="G103">
        <v>7264</v>
      </c>
      <c r="H103" s="23">
        <f t="shared" si="3"/>
        <v>-8.4001220286440414E-3</v>
      </c>
      <c r="I103" s="23">
        <f t="shared" si="3"/>
        <v>-8.9748547437276116E-3</v>
      </c>
      <c r="J103" s="23">
        <f t="shared" si="3"/>
        <v>-1.6148302630158984E-2</v>
      </c>
    </row>
    <row r="104" spans="1:10" x14ac:dyDescent="0.2">
      <c r="A104" s="2">
        <v>43966</v>
      </c>
      <c r="B104" s="3">
        <v>1835.560546875</v>
      </c>
      <c r="C104" s="3">
        <v>3790.157470703125</v>
      </c>
      <c r="D104" s="3">
        <v>4375.15234375</v>
      </c>
      <c r="E104">
        <v>14232</v>
      </c>
      <c r="F104">
        <v>187</v>
      </c>
      <c r="G104">
        <v>30297</v>
      </c>
      <c r="H104" s="23">
        <f t="shared" si="3"/>
        <v>2.5849752405138204E-4</v>
      </c>
      <c r="I104" s="23">
        <f t="shared" si="3"/>
        <v>4.7581487941823486E-3</v>
      </c>
      <c r="J104" s="23">
        <f t="shared" si="3"/>
        <v>2.7009171468569626E-2</v>
      </c>
    </row>
    <row r="105" spans="1:10" x14ac:dyDescent="0.2">
      <c r="A105" s="2">
        <v>43969</v>
      </c>
      <c r="B105" s="3">
        <v>1869.011596679688</v>
      </c>
      <c r="C105" s="3">
        <v>3724.345947265625</v>
      </c>
      <c r="D105" s="3">
        <v>4385.0302734375</v>
      </c>
      <c r="E105">
        <v>49880</v>
      </c>
      <c r="F105">
        <v>47</v>
      </c>
      <c r="G105">
        <v>26911</v>
      </c>
      <c r="H105" s="23">
        <f t="shared" si="3"/>
        <v>1.8223887989768262E-2</v>
      </c>
      <c r="I105" s="23">
        <f t="shared" si="3"/>
        <v>-1.7363796609034088E-2</v>
      </c>
      <c r="J105" s="23">
        <f t="shared" si="3"/>
        <v>2.2577338824809612E-3</v>
      </c>
    </row>
    <row r="106" spans="1:10" x14ac:dyDescent="0.2">
      <c r="A106" s="2">
        <v>43970</v>
      </c>
      <c r="B106" s="3">
        <v>1858.6611328125</v>
      </c>
      <c r="C106" s="3">
        <v>3724.345947265625</v>
      </c>
      <c r="D106" s="3">
        <v>4343.53466796875</v>
      </c>
      <c r="E106">
        <v>5336</v>
      </c>
      <c r="F106">
        <v>0</v>
      </c>
      <c r="G106">
        <v>3203</v>
      </c>
      <c r="H106" s="23">
        <f t="shared" si="3"/>
        <v>-5.5379345347966735E-3</v>
      </c>
      <c r="I106" s="23">
        <f t="shared" si="3"/>
        <v>0</v>
      </c>
      <c r="J106" s="23">
        <f t="shared" si="3"/>
        <v>-9.463014593105834E-3</v>
      </c>
    </row>
    <row r="107" spans="1:10" x14ac:dyDescent="0.2">
      <c r="A107" s="2">
        <v>43971</v>
      </c>
      <c r="B107" s="3">
        <v>1843.119873046875</v>
      </c>
      <c r="C107" s="3">
        <v>3529.9013671875</v>
      </c>
      <c r="D107" s="3">
        <v>4277.41357421875</v>
      </c>
      <c r="E107">
        <v>19612</v>
      </c>
      <c r="F107">
        <v>31</v>
      </c>
      <c r="G107">
        <v>4571</v>
      </c>
      <c r="H107" s="23">
        <f t="shared" si="3"/>
        <v>-8.3615348119472355E-3</v>
      </c>
      <c r="I107" s="23">
        <f t="shared" si="3"/>
        <v>-5.220905437661727E-2</v>
      </c>
      <c r="J107" s="23">
        <f t="shared" si="3"/>
        <v>-1.522287694342761E-2</v>
      </c>
    </row>
    <row r="108" spans="1:10" x14ac:dyDescent="0.2">
      <c r="A108" s="2">
        <v>43972</v>
      </c>
      <c r="B108" s="3">
        <v>1814.072998046875</v>
      </c>
      <c r="C108" s="3">
        <v>3464.08984375</v>
      </c>
      <c r="D108" s="3">
        <v>4171.1298828125</v>
      </c>
      <c r="E108">
        <v>15320</v>
      </c>
      <c r="F108">
        <v>2172</v>
      </c>
      <c r="G108">
        <v>9510</v>
      </c>
      <c r="H108" s="23">
        <f t="shared" si="3"/>
        <v>-1.5759623356446317E-2</v>
      </c>
      <c r="I108" s="23">
        <f t="shared" si="3"/>
        <v>-1.8644011996838405E-2</v>
      </c>
      <c r="J108" s="23">
        <f t="shared" si="3"/>
        <v>-2.4847653742638642E-2</v>
      </c>
    </row>
    <row r="109" spans="1:10" x14ac:dyDescent="0.2">
      <c r="A109" s="2">
        <v>43973</v>
      </c>
      <c r="B109" s="3">
        <v>1810.40576171875</v>
      </c>
      <c r="C109" s="3">
        <v>3464.08984375</v>
      </c>
      <c r="D109" s="3">
        <v>4176.48876953125</v>
      </c>
      <c r="E109">
        <v>8948</v>
      </c>
      <c r="F109">
        <v>0</v>
      </c>
      <c r="G109">
        <v>6161</v>
      </c>
      <c r="H109" s="23">
        <f t="shared" si="3"/>
        <v>-2.0215483787440203E-3</v>
      </c>
      <c r="I109" s="23">
        <f t="shared" si="3"/>
        <v>0</v>
      </c>
      <c r="J109" s="23">
        <f t="shared" si="3"/>
        <v>1.284756617345284E-3</v>
      </c>
    </row>
    <row r="110" spans="1:10" x14ac:dyDescent="0.2">
      <c r="A110" s="2">
        <v>43976</v>
      </c>
      <c r="B110" s="3">
        <v>1802.748901367188</v>
      </c>
      <c r="C110" s="3">
        <v>3464.08984375</v>
      </c>
      <c r="D110" s="3">
        <v>4182.09765625</v>
      </c>
      <c r="E110">
        <v>340</v>
      </c>
      <c r="F110">
        <v>0</v>
      </c>
      <c r="G110">
        <v>95</v>
      </c>
      <c r="H110" s="23">
        <f t="shared" si="3"/>
        <v>-4.2293614577832983E-3</v>
      </c>
      <c r="I110" s="23">
        <f t="shared" si="3"/>
        <v>0</v>
      </c>
      <c r="J110" s="23">
        <f t="shared" si="3"/>
        <v>1.3429670300248997E-3</v>
      </c>
    </row>
    <row r="111" spans="1:10" x14ac:dyDescent="0.2">
      <c r="A111" s="2">
        <v>43977</v>
      </c>
      <c r="B111" s="3">
        <v>1756.485717773438</v>
      </c>
      <c r="C111" s="3">
        <v>3464.08984375</v>
      </c>
      <c r="D111" s="3">
        <v>4031.109130859375</v>
      </c>
      <c r="E111">
        <v>63544</v>
      </c>
      <c r="F111">
        <v>0</v>
      </c>
      <c r="G111">
        <v>12209</v>
      </c>
      <c r="H111" s="23">
        <f t="shared" si="3"/>
        <v>-2.5662577610594761E-2</v>
      </c>
      <c r="I111" s="23">
        <f t="shared" si="3"/>
        <v>0</v>
      </c>
      <c r="J111" s="23">
        <f t="shared" si="3"/>
        <v>-3.6103538893927478E-2</v>
      </c>
    </row>
    <row r="112" spans="1:10" x14ac:dyDescent="0.2">
      <c r="A112" s="2">
        <v>43978</v>
      </c>
      <c r="B112" s="3">
        <v>1769.749755859375</v>
      </c>
      <c r="C112" s="3">
        <v>3464.08984375</v>
      </c>
      <c r="D112" s="3">
        <v>4030.030517578125</v>
      </c>
      <c r="E112">
        <v>12976</v>
      </c>
      <c r="F112">
        <v>0</v>
      </c>
      <c r="G112">
        <v>11969</v>
      </c>
      <c r="H112" s="23">
        <f t="shared" si="3"/>
        <v>7.5514636707383342E-3</v>
      </c>
      <c r="I112" s="23">
        <f t="shared" si="3"/>
        <v>0</v>
      </c>
      <c r="J112" s="23">
        <f t="shared" si="3"/>
        <v>-2.6757233461949248E-4</v>
      </c>
    </row>
    <row r="113" spans="1:10" x14ac:dyDescent="0.2">
      <c r="A113" s="2">
        <v>43979</v>
      </c>
      <c r="B113" s="3">
        <v>1768.266479492188</v>
      </c>
      <c r="C113" s="3">
        <v>3343.435302734375</v>
      </c>
      <c r="D113" s="3">
        <v>4007.578857421875</v>
      </c>
      <c r="E113">
        <v>31352</v>
      </c>
      <c r="F113">
        <v>596</v>
      </c>
      <c r="G113">
        <v>9698</v>
      </c>
      <c r="H113" s="23">
        <f t="shared" si="3"/>
        <v>-8.3812774222802311E-4</v>
      </c>
      <c r="I113" s="23">
        <f t="shared" si="3"/>
        <v>-3.483008422351197E-2</v>
      </c>
      <c r="J113" s="23">
        <f t="shared" si="3"/>
        <v>-5.5710893647878956E-3</v>
      </c>
    </row>
    <row r="114" spans="1:10" x14ac:dyDescent="0.2">
      <c r="A114" s="2">
        <v>43980</v>
      </c>
      <c r="B114" s="3">
        <v>1773.926391601562</v>
      </c>
      <c r="C114" s="3">
        <v>3343.435302734375</v>
      </c>
      <c r="D114" s="3">
        <v>4066.413330078125</v>
      </c>
      <c r="E114">
        <v>1648</v>
      </c>
      <c r="F114">
        <v>0</v>
      </c>
      <c r="G114">
        <v>2649</v>
      </c>
      <c r="H114" s="23">
        <f t="shared" si="3"/>
        <v>3.2008253139534926E-3</v>
      </c>
      <c r="I114" s="23">
        <f t="shared" si="3"/>
        <v>0</v>
      </c>
      <c r="J114" s="23">
        <f t="shared" si="3"/>
        <v>1.4680802237313717E-2</v>
      </c>
    </row>
    <row r="115" spans="1:10" x14ac:dyDescent="0.2">
      <c r="A115" s="2">
        <v>43983</v>
      </c>
      <c r="B115" s="3">
        <v>1771.769287109375</v>
      </c>
      <c r="C115" s="3">
        <v>3354.094970703125</v>
      </c>
      <c r="D115" s="3">
        <v>4020.551513671875</v>
      </c>
      <c r="E115">
        <v>5888</v>
      </c>
      <c r="F115">
        <v>1442</v>
      </c>
      <c r="G115">
        <v>3256</v>
      </c>
      <c r="H115" s="23">
        <f t="shared" si="3"/>
        <v>-1.2160056372122474E-3</v>
      </c>
      <c r="I115" s="23">
        <f t="shared" si="3"/>
        <v>3.188238145368727E-3</v>
      </c>
      <c r="J115" s="23">
        <f t="shared" si="3"/>
        <v>-1.1278198422925434E-2</v>
      </c>
    </row>
    <row r="116" spans="1:10" x14ac:dyDescent="0.2">
      <c r="A116" s="2">
        <v>43984</v>
      </c>
      <c r="B116" s="3">
        <v>1750.398803710938</v>
      </c>
      <c r="C116" s="3">
        <v>3290.58642578125</v>
      </c>
      <c r="D116" s="3">
        <v>4000.59375</v>
      </c>
      <c r="E116">
        <v>10204</v>
      </c>
      <c r="F116">
        <v>46</v>
      </c>
      <c r="G116">
        <v>10239</v>
      </c>
      <c r="H116" s="23">
        <f t="shared" si="3"/>
        <v>-1.2061662629507919E-2</v>
      </c>
      <c r="I116" s="23">
        <f t="shared" si="3"/>
        <v>-1.8934629304357964E-2</v>
      </c>
      <c r="J116" s="23">
        <f t="shared" si="3"/>
        <v>-4.9639368141431994E-3</v>
      </c>
    </row>
    <row r="117" spans="1:10" x14ac:dyDescent="0.2">
      <c r="A117" s="2">
        <v>43985</v>
      </c>
      <c r="B117" s="3">
        <v>1767.752685546875</v>
      </c>
      <c r="C117" s="3">
        <v>3294.575927734375</v>
      </c>
      <c r="D117" s="3">
        <v>4020.172119140625</v>
      </c>
      <c r="E117">
        <v>15388</v>
      </c>
      <c r="F117">
        <v>1498</v>
      </c>
      <c r="G117">
        <v>8028</v>
      </c>
      <c r="H117" s="23">
        <f t="shared" si="3"/>
        <v>9.9142445705207027E-3</v>
      </c>
      <c r="I117" s="23">
        <f t="shared" si="3"/>
        <v>1.2123984715513014E-3</v>
      </c>
      <c r="J117" s="23">
        <f t="shared" si="3"/>
        <v>4.8938658519439571E-3</v>
      </c>
    </row>
    <row r="118" spans="1:10" x14ac:dyDescent="0.2">
      <c r="A118" s="2">
        <v>43986</v>
      </c>
      <c r="B118" s="3">
        <v>1761.785766601562</v>
      </c>
      <c r="C118" s="3">
        <v>3294.575927734375</v>
      </c>
      <c r="D118" s="3">
        <v>3997.09130859375</v>
      </c>
      <c r="E118">
        <v>3392</v>
      </c>
      <c r="F118">
        <v>0</v>
      </c>
      <c r="G118">
        <v>4578</v>
      </c>
      <c r="H118" s="23">
        <f t="shared" si="3"/>
        <v>-3.3754263218482849E-3</v>
      </c>
      <c r="I118" s="23">
        <f t="shared" si="3"/>
        <v>0</v>
      </c>
      <c r="J118" s="23">
        <f t="shared" si="3"/>
        <v>-5.7412493452665414E-3</v>
      </c>
    </row>
    <row r="119" spans="1:10" x14ac:dyDescent="0.2">
      <c r="A119" s="2">
        <v>43987</v>
      </c>
      <c r="B119" s="3">
        <v>1785.939819335938</v>
      </c>
      <c r="C119" s="3">
        <v>3218.79248046875</v>
      </c>
      <c r="D119" s="3">
        <v>4031.1591796875</v>
      </c>
      <c r="E119">
        <v>36756</v>
      </c>
      <c r="F119">
        <v>25</v>
      </c>
      <c r="G119">
        <v>9150</v>
      </c>
      <c r="H119" s="23">
        <f t="shared" si="3"/>
        <v>1.3709982900456996E-2</v>
      </c>
      <c r="I119" s="23">
        <f t="shared" si="3"/>
        <v>-2.3002489221045197E-2</v>
      </c>
      <c r="J119" s="23">
        <f t="shared" si="3"/>
        <v>8.5231655880624313E-3</v>
      </c>
    </row>
    <row r="120" spans="1:10" x14ac:dyDescent="0.2">
      <c r="A120" s="2">
        <v>43990</v>
      </c>
      <c r="B120" s="3">
        <v>1793.249389648438</v>
      </c>
      <c r="C120" s="3">
        <v>3218.79248046875</v>
      </c>
      <c r="D120" s="3">
        <v>4037.35498046875</v>
      </c>
      <c r="E120">
        <v>10608</v>
      </c>
      <c r="F120">
        <v>0</v>
      </c>
      <c r="G120">
        <v>5140</v>
      </c>
      <c r="H120" s="23">
        <f t="shared" si="3"/>
        <v>4.0928424537944874E-3</v>
      </c>
      <c r="I120" s="23">
        <f t="shared" si="3"/>
        <v>0</v>
      </c>
      <c r="J120" s="23">
        <f t="shared" si="3"/>
        <v>1.5369774561297955E-3</v>
      </c>
    </row>
    <row r="121" spans="1:10" x14ac:dyDescent="0.2">
      <c r="A121" s="2">
        <v>43991</v>
      </c>
      <c r="B121" s="3">
        <v>1875.302612304688</v>
      </c>
      <c r="C121" s="3">
        <v>3218.79248046875</v>
      </c>
      <c r="D121" s="3">
        <v>4131.82421875</v>
      </c>
      <c r="E121">
        <v>41120</v>
      </c>
      <c r="F121">
        <v>0</v>
      </c>
      <c r="G121">
        <v>7761</v>
      </c>
      <c r="H121" s="23">
        <f t="shared" si="3"/>
        <v>4.5756726939322423E-2</v>
      </c>
      <c r="I121" s="23">
        <f t="shared" si="3"/>
        <v>0</v>
      </c>
      <c r="J121" s="23">
        <f t="shared" si="3"/>
        <v>2.3398794195273354E-2</v>
      </c>
    </row>
    <row r="122" spans="1:10" x14ac:dyDescent="0.2">
      <c r="A122" s="2">
        <v>43992</v>
      </c>
      <c r="B122" s="3">
        <v>1918.090454101562</v>
      </c>
      <c r="C122" s="3">
        <v>3284.1943359375</v>
      </c>
      <c r="D122" s="3">
        <v>4284.89794921875</v>
      </c>
      <c r="E122">
        <v>26976</v>
      </c>
      <c r="F122">
        <v>8193</v>
      </c>
      <c r="G122">
        <v>8359</v>
      </c>
      <c r="H122" s="23">
        <f t="shared" si="3"/>
        <v>2.2816499863075101E-2</v>
      </c>
      <c r="I122" s="23">
        <f t="shared" si="3"/>
        <v>2.0318754895073399E-2</v>
      </c>
      <c r="J122" s="23">
        <f t="shared" si="3"/>
        <v>3.7047493398705056E-2</v>
      </c>
    </row>
    <row r="123" spans="1:10" x14ac:dyDescent="0.2">
      <c r="A123" s="2">
        <v>43993</v>
      </c>
      <c r="B123" s="3">
        <v>1910.551147460938</v>
      </c>
      <c r="C123" s="3">
        <v>3241.726318359375</v>
      </c>
      <c r="D123" s="3">
        <v>4233.62890625</v>
      </c>
      <c r="E123">
        <v>49176</v>
      </c>
      <c r="F123">
        <v>616</v>
      </c>
      <c r="G123">
        <v>12873</v>
      </c>
      <c r="H123" s="23">
        <f t="shared" si="3"/>
        <v>-3.9306314384195407E-3</v>
      </c>
      <c r="I123" s="23">
        <f t="shared" si="3"/>
        <v>-1.2931030637686747E-2</v>
      </c>
      <c r="J123" s="23">
        <f t="shared" si="3"/>
        <v>-1.1965055778772493E-2</v>
      </c>
    </row>
    <row r="124" spans="1:10" x14ac:dyDescent="0.2">
      <c r="A124" s="2">
        <v>43994</v>
      </c>
      <c r="B124" s="3">
        <v>1891.078491210938</v>
      </c>
      <c r="C124" s="3">
        <v>3206.826416015625</v>
      </c>
      <c r="D124" s="3">
        <v>4174.96337890625</v>
      </c>
      <c r="E124">
        <v>10468</v>
      </c>
      <c r="F124">
        <v>26</v>
      </c>
      <c r="G124">
        <v>5459</v>
      </c>
      <c r="H124" s="23">
        <f t="shared" si="3"/>
        <v>-1.0192166944014369E-2</v>
      </c>
      <c r="I124" s="23">
        <f t="shared" si="3"/>
        <v>-1.0765838604602673E-2</v>
      </c>
      <c r="J124" s="23">
        <f t="shared" si="3"/>
        <v>-1.3857031082044946E-2</v>
      </c>
    </row>
    <row r="125" spans="1:10" x14ac:dyDescent="0.2">
      <c r="A125" s="2">
        <v>43997</v>
      </c>
      <c r="B125" s="3">
        <v>1899.569213867188</v>
      </c>
      <c r="C125" s="3">
        <v>3157.965576171875</v>
      </c>
      <c r="D125" s="3">
        <v>4192.51416015625</v>
      </c>
      <c r="E125">
        <v>10612</v>
      </c>
      <c r="F125">
        <v>11</v>
      </c>
      <c r="G125">
        <v>3514</v>
      </c>
      <c r="H125" s="23">
        <f t="shared" si="3"/>
        <v>4.4898837862690222E-3</v>
      </c>
      <c r="I125" s="23">
        <f t="shared" si="3"/>
        <v>-1.5236509091894668E-2</v>
      </c>
      <c r="J125" s="23">
        <f t="shared" si="3"/>
        <v>4.2038168139808541E-3</v>
      </c>
    </row>
    <row r="126" spans="1:10" x14ac:dyDescent="0.2">
      <c r="A126" s="2">
        <v>43998</v>
      </c>
      <c r="B126" s="3">
        <v>1957.021606445312</v>
      </c>
      <c r="C126" s="3">
        <v>3157.965576171875</v>
      </c>
      <c r="D126" s="3">
        <v>4307.63037109375</v>
      </c>
      <c r="E126">
        <v>40272</v>
      </c>
      <c r="F126">
        <v>0</v>
      </c>
      <c r="G126">
        <v>18798</v>
      </c>
      <c r="H126" s="23">
        <f t="shared" si="3"/>
        <v>3.0244958782607911E-2</v>
      </c>
      <c r="I126" s="23">
        <f t="shared" si="3"/>
        <v>0</v>
      </c>
      <c r="J126" s="23">
        <f t="shared" si="3"/>
        <v>2.7457560437484485E-2</v>
      </c>
    </row>
    <row r="127" spans="1:10" x14ac:dyDescent="0.2">
      <c r="A127" s="2">
        <v>43999</v>
      </c>
      <c r="B127" s="3">
        <v>1967.871337890625</v>
      </c>
      <c r="C127" s="3">
        <v>3561.810546875</v>
      </c>
      <c r="D127" s="3">
        <v>4336.0400390625</v>
      </c>
      <c r="E127">
        <v>7996</v>
      </c>
      <c r="F127">
        <v>8030</v>
      </c>
      <c r="G127">
        <v>10631</v>
      </c>
      <c r="H127" s="23">
        <f t="shared" si="3"/>
        <v>5.5440018697698878E-3</v>
      </c>
      <c r="I127" s="23">
        <f t="shared" si="3"/>
        <v>0.12788137202960614</v>
      </c>
      <c r="J127" s="23">
        <f t="shared" si="3"/>
        <v>6.5951963193946472E-3</v>
      </c>
    </row>
    <row r="128" spans="1:10" x14ac:dyDescent="0.2">
      <c r="A128" s="2">
        <v>44000</v>
      </c>
      <c r="B128" s="3">
        <v>1997.138061523438</v>
      </c>
      <c r="C128" s="3">
        <v>3579.70849609375</v>
      </c>
      <c r="D128" s="3">
        <v>4454.76611328125</v>
      </c>
      <c r="E128">
        <v>7668</v>
      </c>
      <c r="F128">
        <v>6039</v>
      </c>
      <c r="G128">
        <v>14810</v>
      </c>
      <c r="H128" s="23">
        <f t="shared" si="3"/>
        <v>1.4872274964980337E-2</v>
      </c>
      <c r="I128" s="23">
        <f t="shared" si="3"/>
        <v>5.0249582293064865E-3</v>
      </c>
      <c r="J128" s="23">
        <f t="shared" si="3"/>
        <v>2.7381221840474534E-2</v>
      </c>
    </row>
    <row r="129" spans="1:10" x14ac:dyDescent="0.2">
      <c r="A129" s="2">
        <v>44001</v>
      </c>
      <c r="B129" s="3">
        <v>1960.224365234375</v>
      </c>
      <c r="C129" s="3">
        <v>3579.70849609375</v>
      </c>
      <c r="D129" s="3">
        <v>4422.2666015625</v>
      </c>
      <c r="E129">
        <v>126264</v>
      </c>
      <c r="F129">
        <v>0</v>
      </c>
      <c r="G129">
        <v>7977</v>
      </c>
      <c r="H129" s="23">
        <f t="shared" si="3"/>
        <v>-1.8483297174209823E-2</v>
      </c>
      <c r="I129" s="23">
        <f t="shared" si="3"/>
        <v>0</v>
      </c>
      <c r="J129" s="23">
        <f t="shared" si="3"/>
        <v>-7.2954473685739041E-3</v>
      </c>
    </row>
    <row r="130" spans="1:10" x14ac:dyDescent="0.2">
      <c r="A130" s="2">
        <v>44004</v>
      </c>
      <c r="B130" s="3">
        <v>2014.318969726562</v>
      </c>
      <c r="C130" s="3">
        <v>3538.875732421875</v>
      </c>
      <c r="D130" s="3">
        <v>4488.86328125</v>
      </c>
      <c r="E130">
        <v>12108</v>
      </c>
      <c r="F130">
        <v>10</v>
      </c>
      <c r="G130">
        <v>3741</v>
      </c>
      <c r="H130" s="23">
        <f t="shared" si="3"/>
        <v>2.7596129020526217E-2</v>
      </c>
      <c r="I130" s="23">
        <f t="shared" si="3"/>
        <v>-1.1406728708897029E-2</v>
      </c>
      <c r="J130" s="23">
        <f t="shared" si="3"/>
        <v>1.5059399554058883E-2</v>
      </c>
    </row>
    <row r="131" spans="1:10" x14ac:dyDescent="0.2">
      <c r="A131" s="2">
        <v>44005</v>
      </c>
      <c r="B131" s="3">
        <v>2058.45556640625</v>
      </c>
      <c r="C131" s="3">
        <v>3538.875732421875</v>
      </c>
      <c r="D131" s="3">
        <v>4518.740234375</v>
      </c>
      <c r="E131">
        <v>115348</v>
      </c>
      <c r="F131">
        <v>0</v>
      </c>
      <c r="G131">
        <v>11405</v>
      </c>
      <c r="H131" s="23">
        <f t="shared" si="3"/>
        <v>2.1911423832581711E-2</v>
      </c>
      <c r="I131" s="23">
        <f t="shared" si="3"/>
        <v>0</v>
      </c>
      <c r="J131" s="23">
        <f t="shared" si="3"/>
        <v>6.6557948534089473E-3</v>
      </c>
    </row>
    <row r="132" spans="1:10" x14ac:dyDescent="0.2">
      <c r="A132" s="2">
        <v>44006</v>
      </c>
      <c r="B132" s="3">
        <v>2044.724243164062</v>
      </c>
      <c r="C132" s="3">
        <v>3538.875732421875</v>
      </c>
      <c r="D132" s="3">
        <v>4486.87939453125</v>
      </c>
      <c r="E132">
        <v>89288</v>
      </c>
      <c r="F132">
        <v>0</v>
      </c>
      <c r="G132">
        <v>15113</v>
      </c>
      <c r="H132" s="23">
        <f t="shared" si="3"/>
        <v>-6.6706920791886892E-3</v>
      </c>
      <c r="I132" s="23">
        <f t="shared" si="3"/>
        <v>0</v>
      </c>
      <c r="J132" s="23">
        <f t="shared" si="3"/>
        <v>-7.05082350195263E-3</v>
      </c>
    </row>
    <row r="133" spans="1:10" x14ac:dyDescent="0.2">
      <c r="A133" s="2">
        <v>44007</v>
      </c>
      <c r="B133" s="3">
        <v>2063.24609375</v>
      </c>
      <c r="C133" s="3">
        <v>3655.542236328125</v>
      </c>
      <c r="D133" s="3">
        <v>4521.8740234375</v>
      </c>
      <c r="E133">
        <v>12772</v>
      </c>
      <c r="F133">
        <v>6310</v>
      </c>
      <c r="G133">
        <v>16780</v>
      </c>
      <c r="H133" s="23">
        <f t="shared" si="3"/>
        <v>9.0583611202637027E-3</v>
      </c>
      <c r="I133" s="23">
        <f t="shared" si="3"/>
        <v>3.2967109536340633E-2</v>
      </c>
      <c r="J133" s="23">
        <f t="shared" si="3"/>
        <v>7.7993246149878903E-3</v>
      </c>
    </row>
    <row r="134" spans="1:10" x14ac:dyDescent="0.2">
      <c r="A134" s="2">
        <v>44008</v>
      </c>
      <c r="B134" s="3">
        <v>2048.619384765625</v>
      </c>
      <c r="C134" s="3">
        <v>3677.479736328125</v>
      </c>
      <c r="D134" s="3">
        <v>4527.78173828125</v>
      </c>
      <c r="E134">
        <v>110512</v>
      </c>
      <c r="F134">
        <v>8</v>
      </c>
      <c r="G134">
        <v>8165</v>
      </c>
      <c r="H134" s="23">
        <f t="shared" si="3"/>
        <v>-7.0891732346821668E-3</v>
      </c>
      <c r="I134" s="23">
        <f t="shared" si="3"/>
        <v>6.0011616832078563E-3</v>
      </c>
      <c r="J134" s="23">
        <f t="shared" si="3"/>
        <v>1.306474884777753E-3</v>
      </c>
    </row>
    <row r="135" spans="1:10" x14ac:dyDescent="0.2">
      <c r="A135" s="2">
        <v>44011</v>
      </c>
      <c r="B135" s="3">
        <v>2080.885986328125</v>
      </c>
      <c r="C135" s="3">
        <v>3726.33984375</v>
      </c>
      <c r="D135" s="3">
        <v>4566.46826171875</v>
      </c>
      <c r="E135">
        <v>63484</v>
      </c>
      <c r="F135">
        <v>16</v>
      </c>
      <c r="G135">
        <v>7509</v>
      </c>
      <c r="H135" s="23">
        <f t="shared" si="3"/>
        <v>1.5750413084269166E-2</v>
      </c>
      <c r="I135" s="23">
        <f t="shared" si="3"/>
        <v>1.3286302284471807E-2</v>
      </c>
      <c r="J135" s="23">
        <f t="shared" si="3"/>
        <v>8.5442553713257485E-3</v>
      </c>
    </row>
    <row r="136" spans="1:10" x14ac:dyDescent="0.2">
      <c r="A136" s="2">
        <v>44012</v>
      </c>
      <c r="B136" s="3">
        <v>2096.8818359375</v>
      </c>
      <c r="C136" s="3">
        <v>3726.33984375</v>
      </c>
      <c r="D136" s="3">
        <v>4656.86572265625</v>
      </c>
      <c r="E136">
        <v>29300</v>
      </c>
      <c r="F136">
        <v>0</v>
      </c>
      <c r="G136">
        <v>14056</v>
      </c>
      <c r="H136" s="23">
        <f t="shared" si="3"/>
        <v>7.6870379802023159E-3</v>
      </c>
      <c r="I136" s="23">
        <f t="shared" si="3"/>
        <v>0</v>
      </c>
      <c r="J136" s="23">
        <f t="shared" si="3"/>
        <v>1.9795924499314443E-2</v>
      </c>
    </row>
    <row r="137" spans="1:10" x14ac:dyDescent="0.2">
      <c r="A137" s="2">
        <v>44013</v>
      </c>
      <c r="B137" s="3">
        <v>2070.760498046875</v>
      </c>
      <c r="C137" s="3">
        <v>3726.33984375</v>
      </c>
      <c r="D137" s="3">
        <v>4659.39111328125</v>
      </c>
      <c r="E137">
        <v>8476</v>
      </c>
      <c r="F137">
        <v>22</v>
      </c>
      <c r="G137">
        <v>12144</v>
      </c>
      <c r="H137" s="23">
        <f t="shared" si="3"/>
        <v>-1.245722932162574E-2</v>
      </c>
      <c r="I137" s="23">
        <f t="shared" si="3"/>
        <v>0</v>
      </c>
      <c r="J137" s="23">
        <f t="shared" si="3"/>
        <v>5.4229406115657852E-4</v>
      </c>
    </row>
    <row r="138" spans="1:10" x14ac:dyDescent="0.2">
      <c r="A138" s="2">
        <v>44014</v>
      </c>
      <c r="B138" s="3">
        <v>2049.410400390625</v>
      </c>
      <c r="C138" s="3">
        <v>3654.5458984375</v>
      </c>
      <c r="D138" s="3">
        <v>4653.802734375</v>
      </c>
      <c r="E138">
        <v>21888</v>
      </c>
      <c r="F138">
        <v>63</v>
      </c>
      <c r="G138">
        <v>8715</v>
      </c>
      <c r="H138" s="23">
        <f t="shared" si="3"/>
        <v>-1.0310268945340262E-2</v>
      </c>
      <c r="I138" s="23">
        <f t="shared" si="3"/>
        <v>-1.9266612365728353E-2</v>
      </c>
      <c r="J138" s="23">
        <f t="shared" si="3"/>
        <v>-1.1993796550627822E-3</v>
      </c>
    </row>
    <row r="139" spans="1:10" x14ac:dyDescent="0.2">
      <c r="A139" s="2">
        <v>44015</v>
      </c>
      <c r="B139" s="3">
        <v>2078.5322265625</v>
      </c>
      <c r="C139" s="3">
        <v>3654.5458984375</v>
      </c>
      <c r="D139" s="3">
        <v>4626.82080078125</v>
      </c>
      <c r="E139">
        <v>528</v>
      </c>
      <c r="F139">
        <v>0</v>
      </c>
      <c r="G139">
        <v>267</v>
      </c>
      <c r="H139" s="23">
        <f t="shared" si="3"/>
        <v>1.4209855754769407E-2</v>
      </c>
      <c r="I139" s="23">
        <f t="shared" si="3"/>
        <v>0</v>
      </c>
      <c r="J139" s="23">
        <f t="shared" si="3"/>
        <v>-5.7978249474240906E-3</v>
      </c>
    </row>
    <row r="140" spans="1:10" x14ac:dyDescent="0.2">
      <c r="A140" s="2">
        <v>44018</v>
      </c>
      <c r="B140" s="3">
        <v>2087.406982421875</v>
      </c>
      <c r="C140" s="3">
        <v>3654.5458984375</v>
      </c>
      <c r="D140" s="3">
        <v>4709.375</v>
      </c>
      <c r="E140">
        <v>13160</v>
      </c>
      <c r="F140">
        <v>0</v>
      </c>
      <c r="G140">
        <v>10670</v>
      </c>
      <c r="H140" s="23">
        <f t="shared" si="3"/>
        <v>4.2697225214796131E-3</v>
      </c>
      <c r="I140" s="23">
        <f t="shared" si="3"/>
        <v>0</v>
      </c>
      <c r="J140" s="23">
        <f t="shared" si="3"/>
        <v>1.7842532221003848E-2</v>
      </c>
    </row>
    <row r="141" spans="1:10" x14ac:dyDescent="0.2">
      <c r="A141" s="2">
        <v>44019</v>
      </c>
      <c r="B141" s="3">
        <v>2128.80517578125</v>
      </c>
      <c r="C141" s="3">
        <v>3654.5458984375</v>
      </c>
      <c r="D141" s="3">
        <v>4764.43798828125</v>
      </c>
      <c r="E141">
        <v>5872</v>
      </c>
      <c r="F141">
        <v>0</v>
      </c>
      <c r="G141">
        <v>3580</v>
      </c>
      <c r="H141" s="23">
        <f t="shared" si="3"/>
        <v>1.9832353588921769E-2</v>
      </c>
      <c r="I141" s="23">
        <f t="shared" si="3"/>
        <v>0</v>
      </c>
      <c r="J141" s="23">
        <f t="shared" si="3"/>
        <v>1.1692207199734517E-2</v>
      </c>
    </row>
    <row r="142" spans="1:10" x14ac:dyDescent="0.2">
      <c r="A142" s="2">
        <v>44020</v>
      </c>
      <c r="B142" s="3">
        <v>2158.244140625</v>
      </c>
      <c r="C142" s="3">
        <v>3797.137451171875</v>
      </c>
      <c r="D142" s="3">
        <v>4823.53125</v>
      </c>
      <c r="E142">
        <v>32836</v>
      </c>
      <c r="F142">
        <v>8</v>
      </c>
      <c r="G142">
        <v>4932</v>
      </c>
      <c r="H142" s="23">
        <f t="shared" si="3"/>
        <v>1.382886756320767E-2</v>
      </c>
      <c r="I142" s="23">
        <f t="shared" si="3"/>
        <v>3.9017584317476928E-2</v>
      </c>
      <c r="J142" s="23">
        <f t="shared" si="3"/>
        <v>1.2402986850515774E-2</v>
      </c>
    </row>
    <row r="143" spans="1:10" x14ac:dyDescent="0.2">
      <c r="A143" s="2">
        <v>44021</v>
      </c>
      <c r="B143" s="3">
        <v>2158.09912109375</v>
      </c>
      <c r="C143" s="3">
        <v>3819.074462890625</v>
      </c>
      <c r="D143" s="3">
        <v>4833.53076171875</v>
      </c>
      <c r="E143">
        <v>12240</v>
      </c>
      <c r="F143">
        <v>18</v>
      </c>
      <c r="G143">
        <v>8585</v>
      </c>
      <c r="H143" s="23">
        <f t="shared" ref="H143:J206" si="4">B143/B142-1</f>
        <v>-6.7193293159184542E-5</v>
      </c>
      <c r="I143" s="23">
        <f t="shared" si="4"/>
        <v>5.7772498364472291E-3</v>
      </c>
      <c r="J143" s="23">
        <f t="shared" si="4"/>
        <v>2.073068712626247E-3</v>
      </c>
    </row>
    <row r="144" spans="1:10" x14ac:dyDescent="0.2">
      <c r="A144" s="2">
        <v>44022</v>
      </c>
      <c r="B144" s="3">
        <v>2147.8779296875</v>
      </c>
      <c r="C144" s="3">
        <v>3605.6748046875</v>
      </c>
      <c r="D144" s="3">
        <v>4785.61279296875</v>
      </c>
      <c r="E144">
        <v>7644</v>
      </c>
      <c r="F144">
        <v>25</v>
      </c>
      <c r="G144">
        <v>8221</v>
      </c>
      <c r="H144" s="23">
        <f t="shared" si="4"/>
        <v>-4.7362010884235417E-3</v>
      </c>
      <c r="I144" s="23">
        <f t="shared" si="4"/>
        <v>-5.5877323230195564E-2</v>
      </c>
      <c r="J144" s="23">
        <f t="shared" si="4"/>
        <v>-9.9136575543300465E-3</v>
      </c>
    </row>
    <row r="145" spans="1:10" x14ac:dyDescent="0.2">
      <c r="A145" s="2">
        <v>44025</v>
      </c>
      <c r="B145" s="3">
        <v>2169.895263671875</v>
      </c>
      <c r="C145" s="3">
        <v>3769.217529296875</v>
      </c>
      <c r="D145" s="3">
        <v>4709.64404296875</v>
      </c>
      <c r="E145">
        <v>26096</v>
      </c>
      <c r="F145">
        <v>42</v>
      </c>
      <c r="G145">
        <v>14058</v>
      </c>
      <c r="H145" s="23">
        <f t="shared" si="4"/>
        <v>1.0250738033133144E-2</v>
      </c>
      <c r="I145" s="23">
        <f t="shared" si="4"/>
        <v>4.5357036745733215E-2</v>
      </c>
      <c r="J145" s="23">
        <f t="shared" si="4"/>
        <v>-1.5874403819635563E-2</v>
      </c>
    </row>
    <row r="146" spans="1:10" x14ac:dyDescent="0.2">
      <c r="A146" s="2">
        <v>44026</v>
      </c>
      <c r="B146" s="3">
        <v>2177.15478515625</v>
      </c>
      <c r="C146" s="3">
        <v>3769.217529296875</v>
      </c>
      <c r="D146" s="3">
        <v>4654.52294921875</v>
      </c>
      <c r="E146">
        <v>30100</v>
      </c>
      <c r="F146">
        <v>0</v>
      </c>
      <c r="G146">
        <v>13554</v>
      </c>
      <c r="H146" s="23">
        <f t="shared" si="4"/>
        <v>3.3455630812753157E-3</v>
      </c>
      <c r="I146" s="23">
        <f t="shared" si="4"/>
        <v>0</v>
      </c>
      <c r="J146" s="23">
        <f t="shared" si="4"/>
        <v>-1.1703876821071657E-2</v>
      </c>
    </row>
    <row r="147" spans="1:10" x14ac:dyDescent="0.2">
      <c r="A147" s="2">
        <v>44027</v>
      </c>
      <c r="B147" s="3">
        <v>2176.216064453125</v>
      </c>
      <c r="C147" s="3">
        <v>3769.217529296875</v>
      </c>
      <c r="D147" s="3">
        <v>4627.9375</v>
      </c>
      <c r="E147">
        <v>27060</v>
      </c>
      <c r="F147">
        <v>0</v>
      </c>
      <c r="G147">
        <v>16587</v>
      </c>
      <c r="H147" s="23">
        <f t="shared" si="4"/>
        <v>-4.3116856436908879E-4</v>
      </c>
      <c r="I147" s="23">
        <f t="shared" si="4"/>
        <v>0</v>
      </c>
      <c r="J147" s="23">
        <f t="shared" si="4"/>
        <v>-5.7117452226145282E-3</v>
      </c>
    </row>
    <row r="148" spans="1:10" x14ac:dyDescent="0.2">
      <c r="A148" s="2">
        <v>44028</v>
      </c>
      <c r="B148" s="3">
        <v>2166.010009765625</v>
      </c>
      <c r="C148" s="3">
        <v>3689.44580078125</v>
      </c>
      <c r="D148" s="3">
        <v>4571.8974609375</v>
      </c>
      <c r="E148">
        <v>404984</v>
      </c>
      <c r="F148">
        <v>8</v>
      </c>
      <c r="G148">
        <v>12470</v>
      </c>
      <c r="H148" s="23">
        <f t="shared" si="4"/>
        <v>-4.6898168128653994E-3</v>
      </c>
      <c r="I148" s="23">
        <f t="shared" si="4"/>
        <v>-2.1164002314959518E-2</v>
      </c>
      <c r="J148" s="23">
        <f t="shared" si="4"/>
        <v>-1.2109074304158196E-2</v>
      </c>
    </row>
    <row r="149" spans="1:10" x14ac:dyDescent="0.2">
      <c r="A149" s="2">
        <v>44029</v>
      </c>
      <c r="B149" s="3">
        <v>2180.792236328125</v>
      </c>
      <c r="C149" s="3">
        <v>3812.563232421875</v>
      </c>
      <c r="D149" s="3">
        <v>4581.34765625</v>
      </c>
      <c r="E149">
        <v>14008</v>
      </c>
      <c r="F149">
        <v>57</v>
      </c>
      <c r="G149">
        <v>7638</v>
      </c>
      <c r="H149" s="23">
        <f t="shared" si="4"/>
        <v>6.8246344642237666E-3</v>
      </c>
      <c r="I149" s="23">
        <f t="shared" si="4"/>
        <v>3.3370169474926215E-2</v>
      </c>
      <c r="J149" s="23">
        <f t="shared" si="4"/>
        <v>2.0670182114195246E-3</v>
      </c>
    </row>
    <row r="150" spans="1:10" x14ac:dyDescent="0.2">
      <c r="A150" s="2">
        <v>44032</v>
      </c>
      <c r="B150" s="3">
        <v>2208.97509765625</v>
      </c>
      <c r="C150" s="3">
        <v>3788.162841796875</v>
      </c>
      <c r="D150" s="3">
        <v>4757.0146484375</v>
      </c>
      <c r="E150">
        <v>25892</v>
      </c>
      <c r="F150">
        <v>52</v>
      </c>
      <c r="G150">
        <v>17958</v>
      </c>
      <c r="H150" s="23">
        <f t="shared" si="4"/>
        <v>1.2923221597476608E-2</v>
      </c>
      <c r="I150" s="23">
        <f t="shared" si="4"/>
        <v>-6.3999963115365377E-3</v>
      </c>
      <c r="J150" s="23">
        <f t="shared" si="4"/>
        <v>3.8343955833137988E-2</v>
      </c>
    </row>
    <row r="151" spans="1:10" x14ac:dyDescent="0.2">
      <c r="A151" s="2">
        <v>44033</v>
      </c>
      <c r="B151" s="3">
        <v>2166.98193359375</v>
      </c>
      <c r="C151" s="3">
        <v>3788.162841796875</v>
      </c>
      <c r="D151" s="3">
        <v>4647.29638671875</v>
      </c>
      <c r="E151">
        <v>13940</v>
      </c>
      <c r="F151">
        <v>0</v>
      </c>
      <c r="G151">
        <v>11902</v>
      </c>
      <c r="H151" s="23">
        <f t="shared" si="4"/>
        <v>-1.9010247832605853E-2</v>
      </c>
      <c r="I151" s="23">
        <f t="shared" si="4"/>
        <v>0</v>
      </c>
      <c r="J151" s="23">
        <f t="shared" si="4"/>
        <v>-2.3064520466588911E-2</v>
      </c>
    </row>
    <row r="152" spans="1:10" x14ac:dyDescent="0.2">
      <c r="A152" s="2">
        <v>44034</v>
      </c>
      <c r="B152" s="3">
        <v>2174.213623046875</v>
      </c>
      <c r="C152" s="3">
        <v>3788.162841796875</v>
      </c>
      <c r="D152" s="3">
        <v>4720.74072265625</v>
      </c>
      <c r="E152">
        <v>8448</v>
      </c>
      <c r="F152">
        <v>0</v>
      </c>
      <c r="G152">
        <v>14415</v>
      </c>
      <c r="H152" s="23">
        <f t="shared" si="4"/>
        <v>3.3372172333396843E-3</v>
      </c>
      <c r="I152" s="23">
        <f t="shared" si="4"/>
        <v>0</v>
      </c>
      <c r="J152" s="23">
        <f t="shared" si="4"/>
        <v>1.5803669451208702E-2</v>
      </c>
    </row>
    <row r="153" spans="1:10" x14ac:dyDescent="0.2">
      <c r="A153" s="2">
        <v>44035</v>
      </c>
      <c r="B153" s="3">
        <v>2084.78857421875</v>
      </c>
      <c r="C153" s="3">
        <v>3788.162841796875</v>
      </c>
      <c r="D153" s="3">
        <v>4557.24853515625</v>
      </c>
      <c r="E153">
        <v>151032</v>
      </c>
      <c r="F153">
        <v>0</v>
      </c>
      <c r="G153">
        <v>17916</v>
      </c>
      <c r="H153" s="23">
        <f t="shared" si="4"/>
        <v>-4.1129835578349261E-2</v>
      </c>
      <c r="I153" s="23">
        <f t="shared" si="4"/>
        <v>0</v>
      </c>
      <c r="J153" s="23">
        <f t="shared" si="4"/>
        <v>-3.4632740306060894E-2</v>
      </c>
    </row>
    <row r="154" spans="1:10" x14ac:dyDescent="0.2">
      <c r="A154" s="2">
        <v>44036</v>
      </c>
      <c r="B154" s="3">
        <v>2060.95166015625</v>
      </c>
      <c r="C154" s="3">
        <v>3349.967041015625</v>
      </c>
      <c r="D154" s="3">
        <v>4471.19287109375</v>
      </c>
      <c r="E154">
        <v>30788</v>
      </c>
      <c r="F154">
        <v>42</v>
      </c>
      <c r="G154">
        <v>53920</v>
      </c>
      <c r="H154" s="23">
        <f t="shared" si="4"/>
        <v>-1.1433732109469519E-2</v>
      </c>
      <c r="I154" s="23">
        <f t="shared" si="4"/>
        <v>-0.11567501690962056</v>
      </c>
      <c r="J154" s="23">
        <f t="shared" si="4"/>
        <v>-1.8883250145045993E-2</v>
      </c>
    </row>
    <row r="155" spans="1:10" x14ac:dyDescent="0.2">
      <c r="A155" s="2">
        <v>44039</v>
      </c>
      <c r="B155" s="3">
        <v>2080.8935546875</v>
      </c>
      <c r="C155" s="3">
        <v>3531.89599609375</v>
      </c>
      <c r="D155" s="3">
        <v>4473.54638671875</v>
      </c>
      <c r="E155">
        <v>10900</v>
      </c>
      <c r="F155">
        <v>89</v>
      </c>
      <c r="G155">
        <v>10203</v>
      </c>
      <c r="H155" s="23">
        <f t="shared" si="4"/>
        <v>9.6760612666373369E-3</v>
      </c>
      <c r="I155" s="23">
        <f t="shared" si="4"/>
        <v>5.4307685075901224E-2</v>
      </c>
      <c r="J155" s="23">
        <f t="shared" si="4"/>
        <v>5.2637309390424214E-4</v>
      </c>
    </row>
    <row r="156" spans="1:10" x14ac:dyDescent="0.2">
      <c r="A156" s="2">
        <v>44040</v>
      </c>
      <c r="B156" s="3">
        <v>2049.63720703125</v>
      </c>
      <c r="C156" s="3">
        <v>3568.790771484375</v>
      </c>
      <c r="D156" s="3">
        <v>4432.0361328125</v>
      </c>
      <c r="E156">
        <v>125876</v>
      </c>
      <c r="F156">
        <v>231</v>
      </c>
      <c r="G156">
        <v>4413</v>
      </c>
      <c r="H156" s="23">
        <f t="shared" si="4"/>
        <v>-1.502063744963833E-2</v>
      </c>
      <c r="I156" s="23">
        <f t="shared" si="4"/>
        <v>1.0446166996828321E-2</v>
      </c>
      <c r="J156" s="23">
        <f t="shared" si="4"/>
        <v>-9.2790485037748116E-3</v>
      </c>
    </row>
    <row r="157" spans="1:10" x14ac:dyDescent="0.2">
      <c r="A157" s="2">
        <v>44041</v>
      </c>
      <c r="B157" s="3">
        <v>2084.96337890625</v>
      </c>
      <c r="C157" s="3">
        <v>3568.790771484375</v>
      </c>
      <c r="D157" s="3">
        <v>4485.05126953125</v>
      </c>
      <c r="E157">
        <v>5628</v>
      </c>
      <c r="F157">
        <v>0</v>
      </c>
      <c r="G157">
        <v>3465</v>
      </c>
      <c r="H157" s="23">
        <f t="shared" si="4"/>
        <v>1.7235329137182953E-2</v>
      </c>
      <c r="I157" s="23">
        <f t="shared" si="4"/>
        <v>0</v>
      </c>
      <c r="J157" s="23">
        <f t="shared" si="4"/>
        <v>1.1961801558036278E-2</v>
      </c>
    </row>
    <row r="158" spans="1:10" x14ac:dyDescent="0.2">
      <c r="A158" s="2">
        <v>44042</v>
      </c>
      <c r="B158" s="3">
        <v>2120.81591796875</v>
      </c>
      <c r="C158" s="3">
        <v>3351.114013671875</v>
      </c>
      <c r="D158" s="3">
        <v>4488.27587890625</v>
      </c>
      <c r="E158">
        <v>13560</v>
      </c>
      <c r="F158">
        <v>896</v>
      </c>
      <c r="G158">
        <v>5255</v>
      </c>
      <c r="H158" s="23">
        <f t="shared" si="4"/>
        <v>1.7195764407770042E-2</v>
      </c>
      <c r="I158" s="23">
        <f t="shared" si="4"/>
        <v>-6.0994541779192391E-2</v>
      </c>
      <c r="J158" s="23">
        <f t="shared" si="4"/>
        <v>7.1896823050976444E-4</v>
      </c>
    </row>
    <row r="159" spans="1:10" x14ac:dyDescent="0.2">
      <c r="A159" s="2">
        <v>44043</v>
      </c>
      <c r="B159" s="3">
        <v>2360.90087890625</v>
      </c>
      <c r="C159" s="3">
        <v>3351.114013671875</v>
      </c>
      <c r="D159" s="3">
        <v>4539.31591796875</v>
      </c>
      <c r="E159">
        <v>247844</v>
      </c>
      <c r="F159">
        <v>0</v>
      </c>
      <c r="G159">
        <v>20883</v>
      </c>
      <c r="H159" s="23">
        <f t="shared" si="4"/>
        <v>0.11320405458265603</v>
      </c>
      <c r="I159" s="23">
        <f t="shared" si="4"/>
        <v>0</v>
      </c>
      <c r="J159" s="23">
        <f t="shared" si="4"/>
        <v>1.137185869130164E-2</v>
      </c>
    </row>
    <row r="160" spans="1:10" x14ac:dyDescent="0.2">
      <c r="A160" s="2">
        <v>44046</v>
      </c>
      <c r="B160" s="3">
        <v>2461.613525390625</v>
      </c>
      <c r="C160" s="3">
        <v>3465.0869140625</v>
      </c>
      <c r="D160" s="3">
        <v>4900.2685546875</v>
      </c>
      <c r="E160">
        <v>80696</v>
      </c>
      <c r="F160">
        <v>2176</v>
      </c>
      <c r="G160">
        <v>76834</v>
      </c>
      <c r="H160" s="23">
        <f t="shared" si="4"/>
        <v>4.2658566221142058E-2</v>
      </c>
      <c r="I160" s="23">
        <f t="shared" si="4"/>
        <v>3.4010451427685995E-2</v>
      </c>
      <c r="J160" s="23">
        <f t="shared" si="4"/>
        <v>7.951696758754534E-2</v>
      </c>
    </row>
    <row r="161" spans="1:10" x14ac:dyDescent="0.2">
      <c r="A161" s="2">
        <v>44047</v>
      </c>
      <c r="B161" s="3">
        <v>2488.4013671875</v>
      </c>
      <c r="C161" s="3">
        <v>3465.0869140625</v>
      </c>
      <c r="D161" s="3">
        <v>4817.45458984375</v>
      </c>
      <c r="E161">
        <v>40508</v>
      </c>
      <c r="F161">
        <v>0</v>
      </c>
      <c r="G161">
        <v>91268</v>
      </c>
      <c r="H161" s="23">
        <f t="shared" si="4"/>
        <v>1.0882228879784961E-2</v>
      </c>
      <c r="I161" s="23">
        <f t="shared" si="4"/>
        <v>0</v>
      </c>
      <c r="J161" s="23">
        <f t="shared" si="4"/>
        <v>-1.6899882918566145E-2</v>
      </c>
    </row>
    <row r="162" spans="1:10" x14ac:dyDescent="0.2">
      <c r="A162" s="2">
        <v>44048</v>
      </c>
      <c r="B162" s="3">
        <v>2455.736572265625</v>
      </c>
      <c r="C162" s="3">
        <v>3430.187744140625</v>
      </c>
      <c r="D162" s="3">
        <v>4734.61083984375</v>
      </c>
      <c r="E162">
        <v>160720</v>
      </c>
      <c r="F162">
        <v>1274</v>
      </c>
      <c r="G162">
        <v>4815</v>
      </c>
      <c r="H162" s="23">
        <f t="shared" si="4"/>
        <v>-1.3126819231253806E-2</v>
      </c>
      <c r="I162" s="23">
        <f t="shared" si="4"/>
        <v>-1.0071657879703433E-2</v>
      </c>
      <c r="J162" s="23">
        <f t="shared" si="4"/>
        <v>-1.71965814010272E-2</v>
      </c>
    </row>
    <row r="163" spans="1:10" x14ac:dyDescent="0.2">
      <c r="A163" s="2">
        <v>44049</v>
      </c>
      <c r="B163" s="3">
        <v>2546.038330078125</v>
      </c>
      <c r="C163" s="3">
        <v>3460.1015625</v>
      </c>
      <c r="D163" s="3">
        <v>4817.17578125</v>
      </c>
      <c r="E163">
        <v>58844</v>
      </c>
      <c r="F163">
        <v>10</v>
      </c>
      <c r="G163">
        <v>9034</v>
      </c>
      <c r="H163" s="23">
        <f t="shared" si="4"/>
        <v>3.6771760795657693E-2</v>
      </c>
      <c r="I163" s="23">
        <f t="shared" si="4"/>
        <v>8.7207525041370637E-3</v>
      </c>
      <c r="J163" s="23">
        <f t="shared" si="4"/>
        <v>1.7438590878775306E-2</v>
      </c>
    </row>
    <row r="164" spans="1:10" x14ac:dyDescent="0.2">
      <c r="A164" s="2">
        <v>44050</v>
      </c>
      <c r="B164" s="3">
        <v>2485.76220703125</v>
      </c>
      <c r="C164" s="3">
        <v>3493.85498046875</v>
      </c>
      <c r="D164" s="3">
        <v>4745.33837890625</v>
      </c>
      <c r="E164">
        <v>92368</v>
      </c>
      <c r="F164">
        <v>11</v>
      </c>
      <c r="G164">
        <v>10728</v>
      </c>
      <c r="H164" s="23">
        <f t="shared" si="4"/>
        <v>-2.3674475884667978E-2</v>
      </c>
      <c r="I164" s="23">
        <f t="shared" si="4"/>
        <v>9.7550367696035423E-3</v>
      </c>
      <c r="J164" s="23">
        <f t="shared" si="4"/>
        <v>-1.4912763329784307E-2</v>
      </c>
    </row>
    <row r="165" spans="1:10" x14ac:dyDescent="0.2">
      <c r="A165" s="2">
        <v>44053</v>
      </c>
      <c r="B165" s="3">
        <v>2529.374755859375</v>
      </c>
      <c r="C165" s="3">
        <v>3493.85498046875</v>
      </c>
      <c r="D165" s="3">
        <v>4653.73291015625</v>
      </c>
      <c r="E165">
        <v>10920</v>
      </c>
      <c r="F165">
        <v>0</v>
      </c>
      <c r="G165">
        <v>15889</v>
      </c>
      <c r="H165" s="23">
        <f t="shared" si="4"/>
        <v>1.7544940020715716E-2</v>
      </c>
      <c r="I165" s="23">
        <f t="shared" si="4"/>
        <v>0</v>
      </c>
      <c r="J165" s="23">
        <f t="shared" si="4"/>
        <v>-1.9304306971490215E-2</v>
      </c>
    </row>
    <row r="166" spans="1:10" x14ac:dyDescent="0.2">
      <c r="A166" s="2">
        <v>44054</v>
      </c>
      <c r="B166" s="3">
        <v>2451.5048828125</v>
      </c>
      <c r="C166" s="3">
        <v>3490.015869140625</v>
      </c>
      <c r="D166" s="3">
        <v>4569.70263671875</v>
      </c>
      <c r="E166">
        <v>18948</v>
      </c>
      <c r="F166">
        <v>10</v>
      </c>
      <c r="G166">
        <v>6874</v>
      </c>
      <c r="H166" s="23">
        <f t="shared" si="4"/>
        <v>-3.0786214208269103E-2</v>
      </c>
      <c r="I166" s="23">
        <f t="shared" si="4"/>
        <v>-1.0988181677792364E-3</v>
      </c>
      <c r="J166" s="23">
        <f t="shared" si="4"/>
        <v>-1.8056531188997416E-2</v>
      </c>
    </row>
    <row r="167" spans="1:10" x14ac:dyDescent="0.2">
      <c r="A167" s="2">
        <v>44055</v>
      </c>
      <c r="B167" s="3">
        <v>2519.59033203125</v>
      </c>
      <c r="C167" s="3">
        <v>3490.015869140625</v>
      </c>
      <c r="D167" s="3">
        <v>4652.72509765625</v>
      </c>
      <c r="E167">
        <v>149756</v>
      </c>
      <c r="F167">
        <v>0</v>
      </c>
      <c r="G167">
        <v>8066</v>
      </c>
      <c r="H167" s="23">
        <f t="shared" si="4"/>
        <v>2.7772920093325881E-2</v>
      </c>
      <c r="I167" s="23">
        <f t="shared" si="4"/>
        <v>0</v>
      </c>
      <c r="J167" s="23">
        <f t="shared" si="4"/>
        <v>1.8168022634644343E-2</v>
      </c>
    </row>
    <row r="168" spans="1:10" x14ac:dyDescent="0.2">
      <c r="A168" s="2">
        <v>44056</v>
      </c>
      <c r="B168" s="3">
        <v>2552.193115234375</v>
      </c>
      <c r="C168" s="3">
        <v>3490.75390625</v>
      </c>
      <c r="D168" s="3">
        <v>4623.65576171875</v>
      </c>
      <c r="E168">
        <v>85688</v>
      </c>
      <c r="F168">
        <v>0</v>
      </c>
      <c r="G168">
        <v>6308</v>
      </c>
      <c r="H168" s="23">
        <f t="shared" si="4"/>
        <v>1.2939715948521391E-2</v>
      </c>
      <c r="I168" s="23">
        <f t="shared" si="4"/>
        <v>2.114709895451039E-4</v>
      </c>
      <c r="J168" s="23">
        <f t="shared" si="4"/>
        <v>-6.2478086126651622E-3</v>
      </c>
    </row>
    <row r="169" spans="1:10" x14ac:dyDescent="0.2">
      <c r="A169" s="2">
        <v>44057</v>
      </c>
      <c r="B169" s="3">
        <v>2517.118896484375</v>
      </c>
      <c r="C169" s="3">
        <v>3315.21875</v>
      </c>
      <c r="D169" s="3">
        <v>4570.28125</v>
      </c>
      <c r="E169">
        <v>106912</v>
      </c>
      <c r="F169">
        <v>615</v>
      </c>
      <c r="G169">
        <v>3641</v>
      </c>
      <c r="H169" s="23">
        <f t="shared" si="4"/>
        <v>-1.3742776179685334E-2</v>
      </c>
      <c r="I169" s="23">
        <f t="shared" si="4"/>
        <v>-5.0285743700154262E-2</v>
      </c>
      <c r="J169" s="23">
        <f t="shared" si="4"/>
        <v>-1.1543790123966557E-2</v>
      </c>
    </row>
    <row r="170" spans="1:10" x14ac:dyDescent="0.2">
      <c r="A170" s="2">
        <v>44060</v>
      </c>
      <c r="B170" s="3">
        <v>2539.75634765625</v>
      </c>
      <c r="C170" s="3">
        <v>3345.139892578125</v>
      </c>
      <c r="D170" s="3">
        <v>4647.2265625</v>
      </c>
      <c r="E170">
        <v>115728</v>
      </c>
      <c r="F170">
        <v>102</v>
      </c>
      <c r="G170">
        <v>2039</v>
      </c>
      <c r="H170" s="23">
        <f t="shared" si="4"/>
        <v>8.9933976513754121E-3</v>
      </c>
      <c r="I170" s="23">
        <f t="shared" si="4"/>
        <v>9.0253901279138127E-3</v>
      </c>
      <c r="J170" s="23">
        <f t="shared" si="4"/>
        <v>1.6836012553931967E-2</v>
      </c>
    </row>
    <row r="171" spans="1:10" x14ac:dyDescent="0.2">
      <c r="A171" s="2">
        <v>44061</v>
      </c>
      <c r="B171" s="3">
        <v>2554.65966796875</v>
      </c>
      <c r="C171" s="3">
        <v>3345.139892578125</v>
      </c>
      <c r="D171" s="3">
        <v>4665.46826171875</v>
      </c>
      <c r="E171">
        <v>15988</v>
      </c>
      <c r="F171">
        <v>0</v>
      </c>
      <c r="G171">
        <v>3587</v>
      </c>
      <c r="H171" s="23">
        <f t="shared" si="4"/>
        <v>5.8680118375344925E-3</v>
      </c>
      <c r="I171" s="23">
        <f t="shared" si="4"/>
        <v>0</v>
      </c>
      <c r="J171" s="23">
        <f t="shared" si="4"/>
        <v>3.9252872597062005E-3</v>
      </c>
    </row>
    <row r="172" spans="1:10" x14ac:dyDescent="0.2">
      <c r="A172" s="2">
        <v>44062</v>
      </c>
      <c r="B172" s="3">
        <v>2565.747314453125</v>
      </c>
      <c r="C172" s="3">
        <v>3345.139892578125</v>
      </c>
      <c r="D172" s="3">
        <v>4637.21533203125</v>
      </c>
      <c r="E172">
        <v>123588</v>
      </c>
      <c r="F172">
        <v>0</v>
      </c>
      <c r="G172">
        <v>5150</v>
      </c>
      <c r="H172" s="23">
        <f t="shared" si="4"/>
        <v>4.3401657854453823E-3</v>
      </c>
      <c r="I172" s="23">
        <f t="shared" si="4"/>
        <v>0</v>
      </c>
      <c r="J172" s="23">
        <f t="shared" si="4"/>
        <v>-6.0557543428859661E-3</v>
      </c>
    </row>
    <row r="173" spans="1:10" x14ac:dyDescent="0.2">
      <c r="A173" s="2">
        <v>44063</v>
      </c>
      <c r="B173" s="3">
        <v>2612.551025390625</v>
      </c>
      <c r="C173" s="3">
        <v>3379.049560546875</v>
      </c>
      <c r="D173" s="3">
        <v>4734.1689453125</v>
      </c>
      <c r="E173">
        <v>313844</v>
      </c>
      <c r="F173">
        <v>11</v>
      </c>
      <c r="G173">
        <v>4718</v>
      </c>
      <c r="H173" s="23">
        <f t="shared" si="4"/>
        <v>1.8241746049523222E-2</v>
      </c>
      <c r="I173" s="23">
        <f t="shared" si="4"/>
        <v>1.013699547931779E-2</v>
      </c>
      <c r="J173" s="23">
        <f t="shared" si="4"/>
        <v>2.090772291973364E-2</v>
      </c>
    </row>
    <row r="174" spans="1:10" x14ac:dyDescent="0.2">
      <c r="A174" s="2">
        <v>44064</v>
      </c>
      <c r="B174" s="3">
        <v>2727.789794921875</v>
      </c>
      <c r="C174" s="3">
        <v>3379.049560546875</v>
      </c>
      <c r="D174" s="3">
        <v>4669.22998046875</v>
      </c>
      <c r="E174">
        <v>103328</v>
      </c>
      <c r="F174">
        <v>0</v>
      </c>
      <c r="G174">
        <v>4569</v>
      </c>
      <c r="H174" s="23">
        <f t="shared" si="4"/>
        <v>4.4109672274829315E-2</v>
      </c>
      <c r="I174" s="23">
        <f t="shared" si="4"/>
        <v>0</v>
      </c>
      <c r="J174" s="23">
        <f t="shared" si="4"/>
        <v>-1.3717078032892904E-2</v>
      </c>
    </row>
    <row r="175" spans="1:10" x14ac:dyDescent="0.2">
      <c r="A175" s="2">
        <v>44067</v>
      </c>
      <c r="B175" s="3">
        <v>2762.39697265625</v>
      </c>
      <c r="C175" s="3">
        <v>3281.298583984375</v>
      </c>
      <c r="D175" s="3">
        <v>4693.232421875</v>
      </c>
      <c r="E175">
        <v>331660</v>
      </c>
      <c r="F175">
        <v>790</v>
      </c>
      <c r="G175">
        <v>5891</v>
      </c>
      <c r="H175" s="23">
        <f t="shared" si="4"/>
        <v>1.2686893175860137E-2</v>
      </c>
      <c r="I175" s="23">
        <f t="shared" si="4"/>
        <v>-2.8928541831354404E-2</v>
      </c>
      <c r="J175" s="23">
        <f t="shared" si="4"/>
        <v>5.1405566885014409E-3</v>
      </c>
    </row>
    <row r="176" spans="1:10" x14ac:dyDescent="0.2">
      <c r="A176" s="2">
        <v>44068</v>
      </c>
      <c r="B176" s="3">
        <v>2731.67529296875</v>
      </c>
      <c r="C176" s="3">
        <v>3287.842041015625</v>
      </c>
      <c r="D176" s="3">
        <v>4721.60546875</v>
      </c>
      <c r="E176">
        <v>295460</v>
      </c>
      <c r="F176">
        <v>425</v>
      </c>
      <c r="G176">
        <v>5046</v>
      </c>
      <c r="H176" s="23">
        <f t="shared" si="4"/>
        <v>-1.1121384794292921E-2</v>
      </c>
      <c r="I176" s="23">
        <f t="shared" si="4"/>
        <v>1.9941669018441743E-3</v>
      </c>
      <c r="J176" s="23">
        <f t="shared" si="4"/>
        <v>6.0455234952256909E-3</v>
      </c>
    </row>
    <row r="177" spans="1:10" x14ac:dyDescent="0.2">
      <c r="A177" s="2">
        <v>44069</v>
      </c>
      <c r="B177" s="3">
        <v>2764.78125</v>
      </c>
      <c r="C177" s="3">
        <v>3230.942138671875</v>
      </c>
      <c r="D177" s="3">
        <v>4834.88623046875</v>
      </c>
      <c r="E177">
        <v>25108</v>
      </c>
      <c r="F177">
        <v>26</v>
      </c>
      <c r="G177">
        <v>17718</v>
      </c>
      <c r="H177" s="23">
        <f t="shared" si="4"/>
        <v>1.2119287060385231E-2</v>
      </c>
      <c r="I177" s="23">
        <f t="shared" si="4"/>
        <v>-1.7306154503144433E-2</v>
      </c>
      <c r="J177" s="23">
        <f t="shared" si="4"/>
        <v>2.3992000701562155E-2</v>
      </c>
    </row>
    <row r="178" spans="1:10" x14ac:dyDescent="0.2">
      <c r="A178" s="2">
        <v>44070</v>
      </c>
      <c r="B178" s="3">
        <v>2770.8857421875</v>
      </c>
      <c r="C178" s="3">
        <v>3230.942138671875</v>
      </c>
      <c r="D178" s="3">
        <v>5045.5888671875</v>
      </c>
      <c r="E178">
        <v>25384</v>
      </c>
      <c r="F178">
        <v>0</v>
      </c>
      <c r="G178">
        <v>31823</v>
      </c>
      <c r="H178" s="23">
        <f t="shared" si="4"/>
        <v>2.2079476224385886E-3</v>
      </c>
      <c r="I178" s="23">
        <f t="shared" si="4"/>
        <v>0</v>
      </c>
      <c r="J178" s="23">
        <f t="shared" si="4"/>
        <v>4.3579647312264047E-2</v>
      </c>
    </row>
    <row r="179" spans="1:10" x14ac:dyDescent="0.2">
      <c r="A179" s="2">
        <v>44071</v>
      </c>
      <c r="B179" s="3">
        <v>2734.796142578125</v>
      </c>
      <c r="C179" s="3">
        <v>3195.8447265625</v>
      </c>
      <c r="D179" s="3">
        <v>4963.34716796875</v>
      </c>
      <c r="E179">
        <v>45412</v>
      </c>
      <c r="F179">
        <v>1227</v>
      </c>
      <c r="G179">
        <v>6490</v>
      </c>
      <c r="H179" s="23">
        <f t="shared" si="4"/>
        <v>-1.3024571551219499E-2</v>
      </c>
      <c r="I179" s="23">
        <f t="shared" si="4"/>
        <v>-1.0862903327573115E-2</v>
      </c>
      <c r="J179" s="23">
        <f t="shared" si="4"/>
        <v>-1.6299722665392813E-2</v>
      </c>
    </row>
    <row r="180" spans="1:10" x14ac:dyDescent="0.2">
      <c r="A180" s="2">
        <v>44074</v>
      </c>
      <c r="B180" s="3">
        <v>2843.8974609375</v>
      </c>
      <c r="C180" s="3">
        <v>3242.41162109375</v>
      </c>
      <c r="D180" s="3">
        <v>4933.06689453125</v>
      </c>
      <c r="E180">
        <v>314429</v>
      </c>
      <c r="F180">
        <v>421</v>
      </c>
      <c r="G180">
        <v>6973</v>
      </c>
      <c r="H180" s="23">
        <f t="shared" si="4"/>
        <v>3.9893766361877248E-2</v>
      </c>
      <c r="I180" s="23">
        <f t="shared" si="4"/>
        <v>1.4571075416839108E-2</v>
      </c>
      <c r="J180" s="23">
        <f t="shared" si="4"/>
        <v>-6.100776837235089E-3</v>
      </c>
    </row>
    <row r="181" spans="1:10" x14ac:dyDescent="0.2">
      <c r="A181" s="2">
        <v>44075</v>
      </c>
      <c r="B181" s="3">
        <v>2919.73779296875</v>
      </c>
      <c r="C181" s="3">
        <v>3185.5625</v>
      </c>
      <c r="D181" s="3">
        <v>4938.787109375</v>
      </c>
      <c r="E181">
        <v>135737</v>
      </c>
      <c r="F181">
        <v>592</v>
      </c>
      <c r="G181">
        <v>7819</v>
      </c>
      <c r="H181" s="23">
        <f t="shared" si="4"/>
        <v>2.6667744907458379E-2</v>
      </c>
      <c r="I181" s="23">
        <f t="shared" si="4"/>
        <v>-1.7532974753702968E-2</v>
      </c>
      <c r="J181" s="23">
        <f t="shared" si="4"/>
        <v>1.1595656345328997E-3</v>
      </c>
    </row>
    <row r="182" spans="1:10" x14ac:dyDescent="0.2">
      <c r="A182" s="2">
        <v>44076</v>
      </c>
      <c r="B182" s="3">
        <v>2854.5537109375</v>
      </c>
      <c r="C182" s="3">
        <v>3244.197021484375</v>
      </c>
      <c r="D182" s="3">
        <v>5034.6728515625</v>
      </c>
      <c r="E182">
        <v>399369</v>
      </c>
      <c r="F182">
        <v>627</v>
      </c>
      <c r="G182">
        <v>11542</v>
      </c>
      <c r="H182" s="23">
        <f t="shared" si="4"/>
        <v>-2.2325320509336444E-2</v>
      </c>
      <c r="I182" s="23">
        <f t="shared" si="4"/>
        <v>1.840633215778209E-2</v>
      </c>
      <c r="J182" s="23">
        <f t="shared" si="4"/>
        <v>1.9414836085055454E-2</v>
      </c>
    </row>
    <row r="183" spans="1:10" x14ac:dyDescent="0.2">
      <c r="A183" s="2">
        <v>44077</v>
      </c>
      <c r="B183" s="3">
        <v>2628.3505859375</v>
      </c>
      <c r="C183" s="3">
        <v>3244.197021484375</v>
      </c>
      <c r="D183" s="3">
        <v>4705.20751953125</v>
      </c>
      <c r="E183">
        <v>126447</v>
      </c>
      <c r="F183">
        <v>0</v>
      </c>
      <c r="G183">
        <v>26122</v>
      </c>
      <c r="H183" s="23">
        <f t="shared" si="4"/>
        <v>-7.9242903762252181E-2</v>
      </c>
      <c r="I183" s="23">
        <f t="shared" si="4"/>
        <v>0</v>
      </c>
      <c r="J183" s="23">
        <f t="shared" si="4"/>
        <v>-6.5439273165286416E-2</v>
      </c>
    </row>
    <row r="184" spans="1:10" x14ac:dyDescent="0.2">
      <c r="A184" s="2">
        <v>44078</v>
      </c>
      <c r="B184" s="3">
        <v>2613.060546875</v>
      </c>
      <c r="C184" s="3">
        <v>3222.464599609375</v>
      </c>
      <c r="D184" s="3">
        <v>4624.86962890625</v>
      </c>
      <c r="E184">
        <v>233249</v>
      </c>
      <c r="F184">
        <v>55</v>
      </c>
      <c r="G184">
        <v>27141</v>
      </c>
      <c r="H184" s="23">
        <f t="shared" si="4"/>
        <v>-5.8173514386956615E-3</v>
      </c>
      <c r="I184" s="23">
        <f t="shared" si="4"/>
        <v>-6.6988600664753539E-3</v>
      </c>
      <c r="J184" s="23">
        <f t="shared" si="4"/>
        <v>-1.7074250241146283E-2</v>
      </c>
    </row>
    <row r="185" spans="1:10" x14ac:dyDescent="0.2">
      <c r="A185" s="2">
        <v>44081</v>
      </c>
      <c r="B185" s="3">
        <v>2689.0205078125</v>
      </c>
      <c r="C185" s="3">
        <v>3222.464599609375</v>
      </c>
      <c r="D185" s="3">
        <v>4519.642578125</v>
      </c>
      <c r="E185">
        <v>2538</v>
      </c>
      <c r="F185">
        <v>0</v>
      </c>
      <c r="G185">
        <v>619</v>
      </c>
      <c r="H185" s="23">
        <f t="shared" si="4"/>
        <v>2.9069345916359124E-2</v>
      </c>
      <c r="I185" s="23">
        <f t="shared" si="4"/>
        <v>0</v>
      </c>
      <c r="J185" s="23">
        <f t="shared" si="4"/>
        <v>-2.2752436117023156E-2</v>
      </c>
    </row>
    <row r="186" spans="1:10" x14ac:dyDescent="0.2">
      <c r="A186" s="2">
        <v>44082</v>
      </c>
      <c r="B186" s="3">
        <v>2467.231689453125</v>
      </c>
      <c r="C186" s="3">
        <v>3245.57275390625</v>
      </c>
      <c r="D186" s="3">
        <v>4424.46435546875</v>
      </c>
      <c r="E186">
        <v>46226</v>
      </c>
      <c r="F186">
        <v>81</v>
      </c>
      <c r="G186">
        <v>26180</v>
      </c>
      <c r="H186" s="23">
        <f t="shared" si="4"/>
        <v>-8.2479407544496119E-2</v>
      </c>
      <c r="I186" s="23">
        <f t="shared" si="4"/>
        <v>7.1709567576556665E-3</v>
      </c>
      <c r="J186" s="23">
        <f t="shared" si="4"/>
        <v>-2.1058794143791637E-2</v>
      </c>
    </row>
    <row r="187" spans="1:10" x14ac:dyDescent="0.2">
      <c r="A187" s="2">
        <v>44083</v>
      </c>
      <c r="B187" s="3">
        <v>2504.9423828125</v>
      </c>
      <c r="C187" s="3">
        <v>3245.57275390625</v>
      </c>
      <c r="D187" s="3">
        <v>4514.623046875</v>
      </c>
      <c r="E187">
        <v>53608</v>
      </c>
      <c r="F187">
        <v>0</v>
      </c>
      <c r="G187">
        <v>8201</v>
      </c>
      <c r="H187" s="23">
        <f t="shared" si="4"/>
        <v>1.5284617784612653E-2</v>
      </c>
      <c r="I187" s="23">
        <f t="shared" si="4"/>
        <v>0</v>
      </c>
      <c r="J187" s="23">
        <f t="shared" si="4"/>
        <v>2.0377312181261376E-2</v>
      </c>
    </row>
    <row r="188" spans="1:10" x14ac:dyDescent="0.2">
      <c r="A188" s="2">
        <v>44084</v>
      </c>
      <c r="B188" s="3">
        <v>2441.815673828125</v>
      </c>
      <c r="C188" s="3">
        <v>3245.57275390625</v>
      </c>
      <c r="D188" s="3">
        <v>4415.54248046875</v>
      </c>
      <c r="E188">
        <v>201989</v>
      </c>
      <c r="F188">
        <v>0</v>
      </c>
      <c r="G188">
        <v>16960</v>
      </c>
      <c r="H188" s="23">
        <f t="shared" si="4"/>
        <v>-2.5200862669542801E-2</v>
      </c>
      <c r="I188" s="23">
        <f t="shared" si="4"/>
        <v>0</v>
      </c>
      <c r="J188" s="23">
        <f t="shared" si="4"/>
        <v>-2.1946586764277742E-2</v>
      </c>
    </row>
    <row r="189" spans="1:10" x14ac:dyDescent="0.2">
      <c r="A189" s="2">
        <v>44085</v>
      </c>
      <c r="B189" s="3">
        <v>2375.6123046875</v>
      </c>
      <c r="C189" s="3">
        <v>3245.57275390625</v>
      </c>
      <c r="D189" s="3">
        <v>4336.642578125</v>
      </c>
      <c r="E189">
        <v>58277</v>
      </c>
      <c r="F189">
        <v>0</v>
      </c>
      <c r="G189">
        <v>5761</v>
      </c>
      <c r="H189" s="23">
        <f t="shared" si="4"/>
        <v>-2.711235325835859E-2</v>
      </c>
      <c r="I189" s="23">
        <f t="shared" si="4"/>
        <v>0</v>
      </c>
      <c r="J189" s="23">
        <f t="shared" si="4"/>
        <v>-1.7868676995578148E-2</v>
      </c>
    </row>
    <row r="190" spans="1:10" x14ac:dyDescent="0.2">
      <c r="A190" s="2">
        <v>44088</v>
      </c>
      <c r="B190" s="3">
        <v>2432.457763671875</v>
      </c>
      <c r="C190" s="3">
        <v>3245.57275390625</v>
      </c>
      <c r="D190" s="3">
        <v>4327.849609375</v>
      </c>
      <c r="E190">
        <v>23766</v>
      </c>
      <c r="F190">
        <v>0</v>
      </c>
      <c r="G190">
        <v>6174</v>
      </c>
      <c r="H190" s="23">
        <f t="shared" si="4"/>
        <v>2.3928760964997853E-2</v>
      </c>
      <c r="I190" s="23">
        <f t="shared" si="4"/>
        <v>0</v>
      </c>
      <c r="J190" s="23">
        <f t="shared" si="4"/>
        <v>-2.0275982148848515E-3</v>
      </c>
    </row>
    <row r="191" spans="1:10" x14ac:dyDescent="0.2">
      <c r="A191" s="2">
        <v>44089</v>
      </c>
      <c r="B191" s="3">
        <v>2428.083740234375</v>
      </c>
      <c r="C191" s="3">
        <v>3131.704833984375</v>
      </c>
      <c r="D191" s="3">
        <v>4366.9912109375</v>
      </c>
      <c r="E191">
        <v>42613</v>
      </c>
      <c r="F191">
        <v>23</v>
      </c>
      <c r="G191">
        <v>4241</v>
      </c>
      <c r="H191" s="23">
        <f t="shared" si="4"/>
        <v>-1.7981909091392412E-3</v>
      </c>
      <c r="I191" s="23">
        <f t="shared" si="4"/>
        <v>-3.5084075618033173E-2</v>
      </c>
      <c r="J191" s="23">
        <f t="shared" si="4"/>
        <v>9.0441223922641534E-3</v>
      </c>
    </row>
    <row r="192" spans="1:10" x14ac:dyDescent="0.2">
      <c r="A192" s="2">
        <v>44091</v>
      </c>
      <c r="B192" s="3">
        <v>2298.86279296875</v>
      </c>
      <c r="C192" s="3">
        <v>3131.704833984375</v>
      </c>
      <c r="D192" s="3">
        <v>4213.82080078125</v>
      </c>
      <c r="E192">
        <v>36374</v>
      </c>
      <c r="F192">
        <v>0</v>
      </c>
      <c r="G192">
        <v>5852</v>
      </c>
      <c r="H192" s="23">
        <f t="shared" si="4"/>
        <v>-5.3219312466196822E-2</v>
      </c>
      <c r="I192" s="23">
        <f t="shared" si="4"/>
        <v>0</v>
      </c>
      <c r="J192" s="23">
        <f t="shared" si="4"/>
        <v>-3.5074586313025291E-2</v>
      </c>
    </row>
    <row r="193" spans="1:10" x14ac:dyDescent="0.2">
      <c r="A193" s="2">
        <v>44092</v>
      </c>
      <c r="B193" s="3">
        <v>2264.277587890625</v>
      </c>
      <c r="C193" s="3">
        <v>3131.704833984375</v>
      </c>
      <c r="D193" s="3">
        <v>4221.35546875</v>
      </c>
      <c r="E193">
        <v>33028</v>
      </c>
      <c r="F193">
        <v>0</v>
      </c>
      <c r="G193">
        <v>8309</v>
      </c>
      <c r="H193" s="23">
        <f t="shared" si="4"/>
        <v>-1.5044484248432077E-2</v>
      </c>
      <c r="I193" s="23">
        <f t="shared" si="4"/>
        <v>0</v>
      </c>
      <c r="J193" s="23">
        <f t="shared" si="4"/>
        <v>1.7880845733528883E-3</v>
      </c>
    </row>
    <row r="194" spans="1:10" x14ac:dyDescent="0.2">
      <c r="A194" s="2">
        <v>44095</v>
      </c>
      <c r="B194" s="3">
        <v>2341.60693359375</v>
      </c>
      <c r="C194" s="3">
        <v>3131.704833984375</v>
      </c>
      <c r="D194" s="3">
        <v>4287.82080078125</v>
      </c>
      <c r="E194">
        <v>50600</v>
      </c>
      <c r="F194">
        <v>0</v>
      </c>
      <c r="G194">
        <v>5570</v>
      </c>
      <c r="H194" s="23">
        <f t="shared" si="4"/>
        <v>3.4151884078472916E-2</v>
      </c>
      <c r="I194" s="23">
        <f t="shared" si="4"/>
        <v>0</v>
      </c>
      <c r="J194" s="23">
        <f t="shared" si="4"/>
        <v>1.574502136180711E-2</v>
      </c>
    </row>
    <row r="195" spans="1:10" x14ac:dyDescent="0.2">
      <c r="A195" s="2">
        <v>44096</v>
      </c>
      <c r="B195" s="3">
        <v>2431.898681640625</v>
      </c>
      <c r="C195" s="3">
        <v>3220.469970703125</v>
      </c>
      <c r="D195" s="3">
        <v>4492.50830078125</v>
      </c>
      <c r="E195">
        <v>35847</v>
      </c>
      <c r="F195">
        <v>360</v>
      </c>
      <c r="G195">
        <v>12866</v>
      </c>
      <c r="H195" s="23">
        <f t="shared" si="4"/>
        <v>3.8559737226393054E-2</v>
      </c>
      <c r="I195" s="23">
        <f t="shared" si="4"/>
        <v>2.8344030304355616E-2</v>
      </c>
      <c r="J195" s="23">
        <f t="shared" si="4"/>
        <v>4.7736952990830472E-2</v>
      </c>
    </row>
    <row r="196" spans="1:10" x14ac:dyDescent="0.2">
      <c r="A196" s="2">
        <v>44097</v>
      </c>
      <c r="B196" s="3">
        <v>2402.906005859375</v>
      </c>
      <c r="C196" s="3">
        <v>3325.1923828125</v>
      </c>
      <c r="D196" s="3">
        <v>4480.10205078125</v>
      </c>
      <c r="E196">
        <v>48106</v>
      </c>
      <c r="F196">
        <v>29</v>
      </c>
      <c r="G196">
        <v>8565</v>
      </c>
      <c r="H196" s="23">
        <f t="shared" si="4"/>
        <v>-1.1921827171554211E-2</v>
      </c>
      <c r="I196" s="23">
        <f t="shared" si="4"/>
        <v>3.2517742150072193E-2</v>
      </c>
      <c r="J196" s="23">
        <f t="shared" si="4"/>
        <v>-2.7615419203215197E-3</v>
      </c>
    </row>
    <row r="197" spans="1:10" x14ac:dyDescent="0.2">
      <c r="A197" s="2">
        <v>44098</v>
      </c>
      <c r="B197" s="3">
        <v>2396.465087890625</v>
      </c>
      <c r="C197" s="3">
        <v>3273.330078125</v>
      </c>
      <c r="D197" s="3">
        <v>4469.7919921875</v>
      </c>
      <c r="E197">
        <v>237737</v>
      </c>
      <c r="F197">
        <v>56</v>
      </c>
      <c r="G197">
        <v>12323</v>
      </c>
      <c r="H197" s="23">
        <f t="shared" si="4"/>
        <v>-2.6804702110877487E-3</v>
      </c>
      <c r="I197" s="23">
        <f t="shared" si="4"/>
        <v>-1.5596783198340569E-2</v>
      </c>
      <c r="J197" s="23">
        <f t="shared" si="4"/>
        <v>-2.3012999429224967E-3</v>
      </c>
    </row>
    <row r="198" spans="1:10" x14ac:dyDescent="0.2">
      <c r="A198" s="2">
        <v>44099</v>
      </c>
      <c r="B198" s="3">
        <v>2497.9013671875</v>
      </c>
      <c r="C198" s="3">
        <v>3335.744873046875</v>
      </c>
      <c r="D198" s="3">
        <v>4633.74169921875</v>
      </c>
      <c r="E198">
        <v>136852</v>
      </c>
      <c r="F198">
        <v>900</v>
      </c>
      <c r="G198">
        <v>8624</v>
      </c>
      <c r="H198" s="23">
        <f t="shared" si="4"/>
        <v>4.2327459644387888E-2</v>
      </c>
      <c r="I198" s="23">
        <f t="shared" si="4"/>
        <v>1.9067675251872807E-2</v>
      </c>
      <c r="J198" s="23">
        <f t="shared" si="4"/>
        <v>3.6679493658275053E-2</v>
      </c>
    </row>
    <row r="199" spans="1:10" x14ac:dyDescent="0.2">
      <c r="A199" s="2">
        <v>44102</v>
      </c>
      <c r="B199" s="3">
        <v>2569.248046875</v>
      </c>
      <c r="C199" s="3">
        <v>3351.12451171875</v>
      </c>
      <c r="D199" s="3">
        <v>4676.2978515625</v>
      </c>
      <c r="E199">
        <v>157266</v>
      </c>
      <c r="F199">
        <v>394</v>
      </c>
      <c r="G199">
        <v>7563</v>
      </c>
      <c r="H199" s="23">
        <f t="shared" si="4"/>
        <v>2.8562648879860486E-2</v>
      </c>
      <c r="I199" s="23">
        <f t="shared" si="4"/>
        <v>4.6105560398650436E-3</v>
      </c>
      <c r="J199" s="23">
        <f t="shared" si="4"/>
        <v>9.1839716380661685E-3</v>
      </c>
    </row>
    <row r="200" spans="1:10" x14ac:dyDescent="0.2">
      <c r="A200" s="2">
        <v>44103</v>
      </c>
      <c r="B200" s="3">
        <v>2553.41845703125</v>
      </c>
      <c r="C200" s="3">
        <v>3265.35107421875</v>
      </c>
      <c r="D200" s="3">
        <v>4661.595703125</v>
      </c>
      <c r="E200">
        <v>192743</v>
      </c>
      <c r="F200">
        <v>77</v>
      </c>
      <c r="G200">
        <v>5069</v>
      </c>
      <c r="H200" s="23">
        <f t="shared" si="4"/>
        <v>-6.1611761709826629E-3</v>
      </c>
      <c r="I200" s="23">
        <f t="shared" si="4"/>
        <v>-2.5595419448025236E-2</v>
      </c>
      <c r="J200" s="23">
        <f t="shared" si="4"/>
        <v>-3.1439717708715564E-3</v>
      </c>
    </row>
    <row r="201" spans="1:10" x14ac:dyDescent="0.2">
      <c r="A201" s="2">
        <v>44104</v>
      </c>
      <c r="B201" s="3">
        <v>2562.915771484375</v>
      </c>
      <c r="C201" s="3">
        <v>3265.35107421875</v>
      </c>
      <c r="D201" s="3">
        <v>4653.23291015625</v>
      </c>
      <c r="E201">
        <v>155630</v>
      </c>
      <c r="F201">
        <v>0</v>
      </c>
      <c r="G201">
        <v>7288</v>
      </c>
      <c r="H201" s="23">
        <f t="shared" si="4"/>
        <v>3.7194508510629554E-3</v>
      </c>
      <c r="I201" s="23">
        <f t="shared" si="4"/>
        <v>0</v>
      </c>
      <c r="J201" s="23">
        <f t="shared" si="4"/>
        <v>-1.7939764624255172E-3</v>
      </c>
    </row>
    <row r="202" spans="1:10" x14ac:dyDescent="0.2">
      <c r="A202" s="2">
        <v>44105</v>
      </c>
      <c r="B202" s="3">
        <v>2536.600341796875</v>
      </c>
      <c r="C202" s="3">
        <v>3265.35107421875</v>
      </c>
      <c r="D202" s="3">
        <v>4613.912109375</v>
      </c>
      <c r="E202">
        <v>11441</v>
      </c>
      <c r="F202">
        <v>0</v>
      </c>
      <c r="G202">
        <v>7272</v>
      </c>
      <c r="H202" s="23">
        <f t="shared" si="4"/>
        <v>-1.0267770006448074E-2</v>
      </c>
      <c r="I202" s="23">
        <f t="shared" si="4"/>
        <v>0</v>
      </c>
      <c r="J202" s="23">
        <f t="shared" si="4"/>
        <v>-8.4502111844493299E-3</v>
      </c>
    </row>
    <row r="203" spans="1:10" x14ac:dyDescent="0.2">
      <c r="A203" s="2">
        <v>44106</v>
      </c>
      <c r="B203" s="3">
        <v>2454.01904296875</v>
      </c>
      <c r="C203" s="3">
        <v>3301.256103515625</v>
      </c>
      <c r="D203" s="3">
        <v>4471.72998046875</v>
      </c>
      <c r="E203">
        <v>31168</v>
      </c>
      <c r="F203">
        <v>11</v>
      </c>
      <c r="G203">
        <v>10229</v>
      </c>
      <c r="H203" s="23">
        <f t="shared" si="4"/>
        <v>-3.2555896751802149E-2</v>
      </c>
      <c r="I203" s="23">
        <f t="shared" si="4"/>
        <v>1.0995763849210416E-2</v>
      </c>
      <c r="J203" s="23">
        <f t="shared" si="4"/>
        <v>-3.0815959544905569E-2</v>
      </c>
    </row>
    <row r="204" spans="1:10" x14ac:dyDescent="0.2">
      <c r="A204" s="2">
        <v>44109</v>
      </c>
      <c r="B204" s="3">
        <v>2486.037109375</v>
      </c>
      <c r="C204" s="3">
        <v>3111.757080078125</v>
      </c>
      <c r="D204" s="3">
        <v>4487.38916015625</v>
      </c>
      <c r="E204">
        <v>6478</v>
      </c>
      <c r="F204">
        <v>191</v>
      </c>
      <c r="G204">
        <v>3761</v>
      </c>
      <c r="H204" s="23">
        <f t="shared" si="4"/>
        <v>1.3047195578203885E-2</v>
      </c>
      <c r="I204" s="23">
        <f t="shared" si="4"/>
        <v>-5.7402097109550465E-2</v>
      </c>
      <c r="J204" s="23">
        <f t="shared" si="4"/>
        <v>3.5018169155773826E-3</v>
      </c>
    </row>
    <row r="205" spans="1:10" x14ac:dyDescent="0.2">
      <c r="A205" s="2">
        <v>44110</v>
      </c>
      <c r="B205" s="3">
        <v>2452.81103515625</v>
      </c>
      <c r="C205" s="3">
        <v>3111.757080078125</v>
      </c>
      <c r="D205" s="3">
        <v>4452.658203125</v>
      </c>
      <c r="E205">
        <v>162938</v>
      </c>
      <c r="F205">
        <v>0</v>
      </c>
      <c r="G205">
        <v>3350</v>
      </c>
      <c r="H205" s="23">
        <f t="shared" si="4"/>
        <v>-1.336507572371004E-2</v>
      </c>
      <c r="I205" s="23">
        <f t="shared" si="4"/>
        <v>0</v>
      </c>
      <c r="J205" s="23">
        <f t="shared" si="4"/>
        <v>-7.7396801997089426E-3</v>
      </c>
    </row>
    <row r="206" spans="1:10" x14ac:dyDescent="0.2">
      <c r="A206" s="2">
        <v>44111</v>
      </c>
      <c r="B206" s="3">
        <v>2473.3837890625</v>
      </c>
      <c r="C206" s="3">
        <v>3178.08203125</v>
      </c>
      <c r="D206" s="3">
        <v>4517.078125</v>
      </c>
      <c r="E206">
        <v>159326</v>
      </c>
      <c r="F206">
        <v>51</v>
      </c>
      <c r="G206">
        <v>3606</v>
      </c>
      <c r="H206" s="23">
        <f t="shared" si="4"/>
        <v>8.3874190108328417E-3</v>
      </c>
      <c r="I206" s="23">
        <f t="shared" si="4"/>
        <v>2.1314308753885625E-2</v>
      </c>
      <c r="J206" s="23">
        <f t="shared" si="4"/>
        <v>1.4467744645162428E-2</v>
      </c>
    </row>
    <row r="207" spans="1:10" x14ac:dyDescent="0.2">
      <c r="A207" s="2">
        <v>44112</v>
      </c>
      <c r="B207" s="3">
        <v>2456.0966796875</v>
      </c>
      <c r="C207" s="3">
        <v>3280.96923828125</v>
      </c>
      <c r="D207" s="3">
        <v>4477.41845703125</v>
      </c>
      <c r="E207">
        <v>21999</v>
      </c>
      <c r="F207">
        <v>4434</v>
      </c>
      <c r="G207">
        <v>6761</v>
      </c>
      <c r="H207" s="23">
        <f t="shared" ref="H207:J270" si="5">B207/B206-1</f>
        <v>-6.9892547413972217E-3</v>
      </c>
      <c r="I207" s="23">
        <f t="shared" si="5"/>
        <v>3.2373993502861964E-2</v>
      </c>
      <c r="J207" s="23">
        <f t="shared" si="5"/>
        <v>-8.7799384627091914E-3</v>
      </c>
    </row>
    <row r="208" spans="1:10" x14ac:dyDescent="0.2">
      <c r="A208" s="2">
        <v>44113</v>
      </c>
      <c r="B208" s="3">
        <v>2456.0966796875</v>
      </c>
      <c r="C208" s="3">
        <v>3280.96923828125</v>
      </c>
      <c r="D208" s="3">
        <v>4477.41845703125</v>
      </c>
      <c r="E208">
        <v>6224</v>
      </c>
      <c r="F208">
        <v>0</v>
      </c>
      <c r="G208">
        <v>1281</v>
      </c>
      <c r="H208" s="23">
        <f t="shared" si="5"/>
        <v>0</v>
      </c>
      <c r="I208" s="23">
        <f t="shared" si="5"/>
        <v>0</v>
      </c>
      <c r="J208" s="23">
        <f t="shared" si="5"/>
        <v>0</v>
      </c>
    </row>
    <row r="209" spans="1:10" x14ac:dyDescent="0.2">
      <c r="A209" s="2">
        <v>44116</v>
      </c>
      <c r="B209" s="3">
        <v>2635.50146484375</v>
      </c>
      <c r="C209" s="3">
        <v>3270.33740234375</v>
      </c>
      <c r="D209" s="3">
        <v>4693.5517578125</v>
      </c>
      <c r="E209">
        <v>443822</v>
      </c>
      <c r="F209">
        <v>1576</v>
      </c>
      <c r="G209">
        <v>7083</v>
      </c>
      <c r="H209" s="23">
        <f t="shared" si="5"/>
        <v>7.304467557811134E-2</v>
      </c>
      <c r="I209" s="23">
        <f t="shared" si="5"/>
        <v>-3.2404558425758179E-3</v>
      </c>
      <c r="J209" s="23">
        <f t="shared" si="5"/>
        <v>4.8271856395695645E-2</v>
      </c>
    </row>
    <row r="210" spans="1:10" x14ac:dyDescent="0.2">
      <c r="A210" s="2">
        <v>44117</v>
      </c>
      <c r="B210" s="3">
        <v>2590.69970703125</v>
      </c>
      <c r="C210" s="3">
        <v>3180.226318359375</v>
      </c>
      <c r="D210" s="3">
        <v>4766.7734375</v>
      </c>
      <c r="E210">
        <v>168883</v>
      </c>
      <c r="F210">
        <v>602</v>
      </c>
      <c r="G210">
        <v>8756</v>
      </c>
      <c r="H210" s="23">
        <f t="shared" si="5"/>
        <v>-1.6999329505269722E-2</v>
      </c>
      <c r="I210" s="23">
        <f t="shared" si="5"/>
        <v>-2.755406335743682E-2</v>
      </c>
      <c r="J210" s="23">
        <f t="shared" si="5"/>
        <v>1.560048412497439E-2</v>
      </c>
    </row>
    <row r="211" spans="1:10" x14ac:dyDescent="0.2">
      <c r="A211" s="2">
        <v>44118</v>
      </c>
      <c r="B211" s="3">
        <v>2589.561279296875</v>
      </c>
      <c r="C211" s="3">
        <v>3146.665283203125</v>
      </c>
      <c r="D211" s="3">
        <v>4702.30419921875</v>
      </c>
      <c r="E211">
        <v>200678</v>
      </c>
      <c r="F211">
        <v>3526</v>
      </c>
      <c r="G211">
        <v>5287</v>
      </c>
      <c r="H211" s="23">
        <f t="shared" si="5"/>
        <v>-4.3942867298951693E-4</v>
      </c>
      <c r="I211" s="23">
        <f t="shared" si="5"/>
        <v>-1.0553033588365346E-2</v>
      </c>
      <c r="J211" s="23">
        <f t="shared" si="5"/>
        <v>-1.3524712077581325E-2</v>
      </c>
    </row>
    <row r="212" spans="1:10" x14ac:dyDescent="0.2">
      <c r="A212" s="2">
        <v>44119</v>
      </c>
      <c r="B212" s="3">
        <v>2569.87646484375</v>
      </c>
      <c r="C212" s="3">
        <v>3111.757080078125</v>
      </c>
      <c r="D212" s="3">
        <v>4661.55615234375</v>
      </c>
      <c r="E212">
        <v>297586</v>
      </c>
      <c r="F212">
        <v>10</v>
      </c>
      <c r="G212">
        <v>1844</v>
      </c>
      <c r="H212" s="23">
        <f t="shared" si="5"/>
        <v>-7.6016020978155741E-3</v>
      </c>
      <c r="I212" s="23">
        <f t="shared" si="5"/>
        <v>-1.109371349769539E-2</v>
      </c>
      <c r="J212" s="23">
        <f t="shared" si="5"/>
        <v>-8.6655488774567413E-3</v>
      </c>
    </row>
    <row r="213" spans="1:10" x14ac:dyDescent="0.2">
      <c r="A213" s="2">
        <v>44120</v>
      </c>
      <c r="B213" s="3">
        <v>2516.866455078125</v>
      </c>
      <c r="C213" s="3">
        <v>3092.8076171875</v>
      </c>
      <c r="D213" s="3">
        <v>4650.71826171875</v>
      </c>
      <c r="E213">
        <v>29681</v>
      </c>
      <c r="F213">
        <v>62</v>
      </c>
      <c r="G213">
        <v>5243</v>
      </c>
      <c r="H213" s="23">
        <f t="shared" si="5"/>
        <v>-2.0627454467484707E-2</v>
      </c>
      <c r="I213" s="23">
        <f t="shared" si="5"/>
        <v>-6.0896343779345274E-3</v>
      </c>
      <c r="J213" s="23">
        <f t="shared" si="5"/>
        <v>-2.3249512117430315E-3</v>
      </c>
    </row>
    <row r="214" spans="1:10" x14ac:dyDescent="0.2">
      <c r="A214" s="2">
        <v>44123</v>
      </c>
      <c r="B214" s="3">
        <v>2516.866455078125</v>
      </c>
      <c r="C214" s="3">
        <v>3092.8076171875</v>
      </c>
      <c r="D214" s="3">
        <v>4650.71826171875</v>
      </c>
      <c r="E214">
        <v>16800</v>
      </c>
      <c r="F214">
        <v>0</v>
      </c>
      <c r="G214">
        <v>4663</v>
      </c>
      <c r="H214" s="23">
        <f t="shared" si="5"/>
        <v>0</v>
      </c>
      <c r="I214" s="23">
        <f t="shared" si="5"/>
        <v>0</v>
      </c>
      <c r="J214" s="23">
        <f t="shared" si="5"/>
        <v>0</v>
      </c>
    </row>
    <row r="215" spans="1:10" x14ac:dyDescent="0.2">
      <c r="A215" s="2">
        <v>44124</v>
      </c>
      <c r="B215" s="3">
        <v>2481.413330078125</v>
      </c>
      <c r="C215" s="3">
        <v>3042.540771484375</v>
      </c>
      <c r="D215" s="3">
        <v>4543.81396484375</v>
      </c>
      <c r="E215">
        <v>11972</v>
      </c>
      <c r="F215">
        <v>37</v>
      </c>
      <c r="G215">
        <v>4284</v>
      </c>
      <c r="H215" s="23">
        <f t="shared" si="5"/>
        <v>-1.4086216186984579E-2</v>
      </c>
      <c r="I215" s="23">
        <f t="shared" si="5"/>
        <v>-1.6252820066718576E-2</v>
      </c>
      <c r="J215" s="23">
        <f t="shared" si="5"/>
        <v>-2.298662074522051E-2</v>
      </c>
    </row>
    <row r="216" spans="1:10" x14ac:dyDescent="0.2">
      <c r="A216" s="2">
        <v>44125</v>
      </c>
      <c r="B216" s="3">
        <v>2473.3837890625</v>
      </c>
      <c r="C216" s="3">
        <v>2992.074951171875</v>
      </c>
      <c r="D216" s="3">
        <v>4552.216796875</v>
      </c>
      <c r="E216">
        <v>34283</v>
      </c>
      <c r="F216">
        <v>26</v>
      </c>
      <c r="G216">
        <v>7521</v>
      </c>
      <c r="H216" s="23">
        <f t="shared" si="5"/>
        <v>-3.2358740554409016E-3</v>
      </c>
      <c r="I216" s="23">
        <f t="shared" si="5"/>
        <v>-1.6586735923304952E-2</v>
      </c>
      <c r="J216" s="23">
        <f t="shared" si="5"/>
        <v>1.8492905071079146E-3</v>
      </c>
    </row>
    <row r="217" spans="1:10" x14ac:dyDescent="0.2">
      <c r="A217" s="2">
        <v>44126</v>
      </c>
      <c r="B217" s="3">
        <v>2434.794189453125</v>
      </c>
      <c r="C217" s="3">
        <v>2959.162353515625</v>
      </c>
      <c r="D217" s="3">
        <v>4503.9453125</v>
      </c>
      <c r="E217">
        <v>12859</v>
      </c>
      <c r="F217">
        <v>10</v>
      </c>
      <c r="G217">
        <v>4475</v>
      </c>
      <c r="H217" s="23">
        <f t="shared" si="5"/>
        <v>-1.5601945715024601E-2</v>
      </c>
      <c r="I217" s="23">
        <f t="shared" si="5"/>
        <v>-1.0999924197540367E-2</v>
      </c>
      <c r="J217" s="23">
        <f t="shared" si="5"/>
        <v>-1.0603951114133481E-2</v>
      </c>
    </row>
    <row r="218" spans="1:10" x14ac:dyDescent="0.2">
      <c r="A218" s="2">
        <v>44127</v>
      </c>
      <c r="B218" s="3">
        <v>2396.684814453125</v>
      </c>
      <c r="C218" s="3">
        <v>3005.04052734375</v>
      </c>
      <c r="D218" s="3">
        <v>4498.50537109375</v>
      </c>
      <c r="E218">
        <v>9778</v>
      </c>
      <c r="F218">
        <v>35</v>
      </c>
      <c r="G218">
        <v>1620</v>
      </c>
      <c r="H218" s="23">
        <f t="shared" si="5"/>
        <v>-1.565199028528963E-2</v>
      </c>
      <c r="I218" s="23">
        <f t="shared" si="5"/>
        <v>1.5503770441530396E-2</v>
      </c>
      <c r="J218" s="23">
        <f t="shared" si="5"/>
        <v>-1.207816931336203E-3</v>
      </c>
    </row>
    <row r="219" spans="1:10" x14ac:dyDescent="0.2">
      <c r="A219" s="2">
        <v>44130</v>
      </c>
      <c r="B219" s="3">
        <v>2396.604736328125</v>
      </c>
      <c r="C219" s="3">
        <v>3005.04052734375</v>
      </c>
      <c r="D219" s="3">
        <v>4375.06396484375</v>
      </c>
      <c r="E219">
        <v>36618</v>
      </c>
      <c r="F219">
        <v>0</v>
      </c>
      <c r="G219">
        <v>11501</v>
      </c>
      <c r="H219" s="23">
        <f t="shared" si="5"/>
        <v>-3.3412038377811371E-5</v>
      </c>
      <c r="I219" s="23">
        <f t="shared" si="5"/>
        <v>0</v>
      </c>
      <c r="J219" s="23">
        <f t="shared" si="5"/>
        <v>-2.7440537704634727E-2</v>
      </c>
    </row>
    <row r="220" spans="1:10" x14ac:dyDescent="0.2">
      <c r="A220" s="2">
        <v>44131</v>
      </c>
      <c r="B220" s="3">
        <v>2444.13232421875</v>
      </c>
      <c r="C220" s="3">
        <v>2769.663818359375</v>
      </c>
      <c r="D220" s="3">
        <v>4481.4501953125</v>
      </c>
      <c r="E220">
        <v>25685</v>
      </c>
      <c r="F220">
        <v>1194</v>
      </c>
      <c r="G220">
        <v>13603</v>
      </c>
      <c r="H220" s="23">
        <f t="shared" si="5"/>
        <v>1.9831216708451782E-2</v>
      </c>
      <c r="I220" s="23">
        <f t="shared" si="5"/>
        <v>-7.8327299363390557E-2</v>
      </c>
      <c r="J220" s="23">
        <f t="shared" si="5"/>
        <v>2.4316497158356265E-2</v>
      </c>
    </row>
    <row r="221" spans="1:10" x14ac:dyDescent="0.2">
      <c r="A221" s="2">
        <v>44132</v>
      </c>
      <c r="B221" s="3">
        <v>2374.004638671875</v>
      </c>
      <c r="C221" s="3">
        <v>2792.60302734375</v>
      </c>
      <c r="D221" s="3">
        <v>4317.5703125</v>
      </c>
      <c r="E221">
        <v>25157</v>
      </c>
      <c r="F221">
        <v>200</v>
      </c>
      <c r="G221">
        <v>13364</v>
      </c>
      <c r="H221" s="23">
        <f t="shared" si="5"/>
        <v>-2.8692262220005094E-2</v>
      </c>
      <c r="I221" s="23">
        <f t="shared" si="5"/>
        <v>8.2823080665304083E-3</v>
      </c>
      <c r="J221" s="23">
        <f t="shared" si="5"/>
        <v>-3.6568493605912411E-2</v>
      </c>
    </row>
    <row r="222" spans="1:10" x14ac:dyDescent="0.2">
      <c r="A222" s="2">
        <v>44133</v>
      </c>
      <c r="B222" s="3">
        <v>2477.478515625</v>
      </c>
      <c r="C222" s="3">
        <v>2829.71484375</v>
      </c>
      <c r="D222" s="3">
        <v>4390.513671875</v>
      </c>
      <c r="E222">
        <v>148854</v>
      </c>
      <c r="F222">
        <v>299</v>
      </c>
      <c r="G222">
        <v>7179</v>
      </c>
      <c r="H222" s="23">
        <f t="shared" si="5"/>
        <v>4.3586215152053409E-2</v>
      </c>
      <c r="I222" s="23">
        <f t="shared" si="5"/>
        <v>1.3289327571040399E-2</v>
      </c>
      <c r="J222" s="23">
        <f t="shared" si="5"/>
        <v>1.6894538848346796E-2</v>
      </c>
    </row>
    <row r="223" spans="1:10" x14ac:dyDescent="0.2">
      <c r="A223" s="2">
        <v>44134</v>
      </c>
      <c r="B223" s="3">
        <v>2300.770751953125</v>
      </c>
      <c r="C223" s="3">
        <v>2735.703857421875</v>
      </c>
      <c r="D223" s="3">
        <v>4278.5595703125</v>
      </c>
      <c r="E223">
        <v>205557</v>
      </c>
      <c r="F223">
        <v>282</v>
      </c>
      <c r="G223">
        <v>6352</v>
      </c>
      <c r="H223" s="23">
        <f t="shared" si="5"/>
        <v>-7.1325649266950952E-2</v>
      </c>
      <c r="I223" s="23">
        <f t="shared" si="5"/>
        <v>-3.3222777388953961E-2</v>
      </c>
      <c r="J223" s="23">
        <f t="shared" si="5"/>
        <v>-2.5499089612147641E-2</v>
      </c>
    </row>
    <row r="224" spans="1:10" x14ac:dyDescent="0.2">
      <c r="A224" s="2">
        <v>44138</v>
      </c>
      <c r="B224" s="3">
        <v>2354.828857421875</v>
      </c>
      <c r="C224" s="3">
        <v>2801.579345703125</v>
      </c>
      <c r="D224" s="3">
        <v>4382.2412109375</v>
      </c>
      <c r="E224">
        <v>23835</v>
      </c>
      <c r="F224">
        <v>260</v>
      </c>
      <c r="G224">
        <v>6724</v>
      </c>
      <c r="H224" s="23">
        <f t="shared" si="5"/>
        <v>2.349565050010316E-2</v>
      </c>
      <c r="I224" s="23">
        <f t="shared" si="5"/>
        <v>2.4079904739152225E-2</v>
      </c>
      <c r="J224" s="23">
        <f t="shared" si="5"/>
        <v>2.4232837926206008E-2</v>
      </c>
    </row>
    <row r="225" spans="1:10" x14ac:dyDescent="0.2">
      <c r="A225" s="2">
        <v>44139</v>
      </c>
      <c r="B225" s="3">
        <v>2416.608154296875</v>
      </c>
      <c r="C225" s="3">
        <v>3156.050537109375</v>
      </c>
      <c r="D225" s="3">
        <v>4532.8466796875</v>
      </c>
      <c r="E225">
        <v>337149</v>
      </c>
      <c r="F225">
        <v>1214</v>
      </c>
      <c r="G225">
        <v>11816</v>
      </c>
      <c r="H225" s="23">
        <f t="shared" si="5"/>
        <v>2.6235153641966713E-2</v>
      </c>
      <c r="I225" s="23">
        <f t="shared" si="5"/>
        <v>0.1265254871149426</v>
      </c>
      <c r="J225" s="23">
        <f t="shared" si="5"/>
        <v>3.4367224783087735E-2</v>
      </c>
    </row>
    <row r="226" spans="1:10" x14ac:dyDescent="0.2">
      <c r="A226" s="2">
        <v>44140</v>
      </c>
      <c r="B226" s="3">
        <v>2458.2734375</v>
      </c>
      <c r="C226" s="3">
        <v>3002.567138671875</v>
      </c>
      <c r="D226" s="3">
        <v>4609.95947265625</v>
      </c>
      <c r="E226">
        <v>344240</v>
      </c>
      <c r="F226">
        <v>515</v>
      </c>
      <c r="G226">
        <v>13462</v>
      </c>
      <c r="H226" s="23">
        <f t="shared" si="5"/>
        <v>1.7241224287454893E-2</v>
      </c>
      <c r="I226" s="23">
        <f t="shared" si="5"/>
        <v>-4.8631476788098427E-2</v>
      </c>
      <c r="J226" s="23">
        <f t="shared" si="5"/>
        <v>1.7012001159074419E-2</v>
      </c>
    </row>
    <row r="227" spans="1:10" x14ac:dyDescent="0.2">
      <c r="A227" s="2">
        <v>44141</v>
      </c>
      <c r="B227" s="3">
        <v>2437.584228515625</v>
      </c>
      <c r="C227" s="3">
        <v>3002.567138671875</v>
      </c>
      <c r="D227" s="3">
        <v>4594.3212890625</v>
      </c>
      <c r="E227">
        <v>25269</v>
      </c>
      <c r="F227">
        <v>0</v>
      </c>
      <c r="G227">
        <v>15119</v>
      </c>
      <c r="H227" s="23">
        <f t="shared" si="5"/>
        <v>-8.4161544719839609E-3</v>
      </c>
      <c r="I227" s="23">
        <f t="shared" si="5"/>
        <v>0</v>
      </c>
      <c r="J227" s="23">
        <f t="shared" si="5"/>
        <v>-3.3922605364552494E-3</v>
      </c>
    </row>
    <row r="228" spans="1:10" x14ac:dyDescent="0.2">
      <c r="A228" s="2">
        <v>44144</v>
      </c>
      <c r="B228" s="3">
        <v>2383.790283203125</v>
      </c>
      <c r="C228" s="3">
        <v>3002.567138671875</v>
      </c>
      <c r="D228" s="3">
        <v>4479.29296875</v>
      </c>
      <c r="E228">
        <v>85323</v>
      </c>
      <c r="F228">
        <v>0</v>
      </c>
      <c r="G228">
        <v>3937</v>
      </c>
      <c r="H228" s="23">
        <f t="shared" si="5"/>
        <v>-2.2068548312383029E-2</v>
      </c>
      <c r="I228" s="23">
        <f t="shared" si="5"/>
        <v>0</v>
      </c>
      <c r="J228" s="23">
        <f t="shared" si="5"/>
        <v>-2.5037064905831241E-2</v>
      </c>
    </row>
    <row r="229" spans="1:10" x14ac:dyDescent="0.2">
      <c r="A229" s="2">
        <v>44145</v>
      </c>
      <c r="B229" s="3">
        <v>2368.939208984375</v>
      </c>
      <c r="C229" s="3">
        <v>2995.86474609375</v>
      </c>
      <c r="D229" s="3">
        <v>4278.8193359375</v>
      </c>
      <c r="E229">
        <v>242512</v>
      </c>
      <c r="F229">
        <v>2811</v>
      </c>
      <c r="G229">
        <v>6896</v>
      </c>
      <c r="H229" s="23">
        <f t="shared" si="5"/>
        <v>-6.2300254864678939E-3</v>
      </c>
      <c r="I229" s="23">
        <f t="shared" si="5"/>
        <v>-2.2322207193307131E-3</v>
      </c>
      <c r="J229" s="23">
        <f t="shared" si="5"/>
        <v>-4.4755642064744139E-2</v>
      </c>
    </row>
    <row r="230" spans="1:10" x14ac:dyDescent="0.2">
      <c r="A230" s="2">
        <v>44146</v>
      </c>
      <c r="B230" s="3">
        <v>2445.27490234375</v>
      </c>
      <c r="C230" s="3">
        <v>2995.86474609375</v>
      </c>
      <c r="D230" s="3">
        <v>4441.94970703125</v>
      </c>
      <c r="E230">
        <v>48008</v>
      </c>
      <c r="F230">
        <v>0</v>
      </c>
      <c r="G230">
        <v>2254</v>
      </c>
      <c r="H230" s="23">
        <f t="shared" si="5"/>
        <v>3.2223576303632484E-2</v>
      </c>
      <c r="I230" s="23">
        <f t="shared" si="5"/>
        <v>0</v>
      </c>
      <c r="J230" s="23">
        <f t="shared" si="5"/>
        <v>3.8125089723613614E-2</v>
      </c>
    </row>
    <row r="231" spans="1:10" x14ac:dyDescent="0.2">
      <c r="A231" s="2">
        <v>44147</v>
      </c>
      <c r="B231" s="3">
        <v>2457.2998046875</v>
      </c>
      <c r="C231" s="3">
        <v>2996.60302734375</v>
      </c>
      <c r="D231" s="3">
        <v>4427.40966796875</v>
      </c>
      <c r="E231">
        <v>53974</v>
      </c>
      <c r="F231">
        <v>0</v>
      </c>
      <c r="G231">
        <v>24526</v>
      </c>
      <c r="H231" s="23">
        <f t="shared" si="5"/>
        <v>4.9176075590620094E-3</v>
      </c>
      <c r="I231" s="23">
        <f t="shared" si="5"/>
        <v>2.4643343827945863E-4</v>
      </c>
      <c r="J231" s="23">
        <f t="shared" si="5"/>
        <v>-3.2733461703730038E-3</v>
      </c>
    </row>
    <row r="232" spans="1:10" x14ac:dyDescent="0.2">
      <c r="A232" s="2">
        <v>44148</v>
      </c>
      <c r="B232" s="3">
        <v>2432.570556640625</v>
      </c>
      <c r="C232" s="3">
        <v>2996.60302734375</v>
      </c>
      <c r="D232" s="3">
        <v>4410.193359375</v>
      </c>
      <c r="E232">
        <v>229207</v>
      </c>
      <c r="F232">
        <v>0</v>
      </c>
      <c r="G232">
        <v>2625</v>
      </c>
      <c r="H232" s="23">
        <f t="shared" si="5"/>
        <v>-1.0063586054783413E-2</v>
      </c>
      <c r="I232" s="23">
        <f t="shared" si="5"/>
        <v>0</v>
      </c>
      <c r="J232" s="23">
        <f t="shared" si="5"/>
        <v>-3.8885736547729088E-3</v>
      </c>
    </row>
    <row r="233" spans="1:10" x14ac:dyDescent="0.2">
      <c r="A233" s="2">
        <v>44152</v>
      </c>
      <c r="B233" s="3">
        <v>2423.94140625</v>
      </c>
      <c r="C233" s="3">
        <v>2996.60302734375</v>
      </c>
      <c r="D233" s="3">
        <v>4340.7431640625</v>
      </c>
      <c r="E233">
        <v>42196</v>
      </c>
      <c r="F233">
        <v>0</v>
      </c>
      <c r="G233">
        <v>7558</v>
      </c>
      <c r="H233" s="23">
        <f t="shared" si="5"/>
        <v>-3.5473381715767083E-3</v>
      </c>
      <c r="I233" s="23">
        <f t="shared" si="5"/>
        <v>0</v>
      </c>
      <c r="J233" s="23">
        <f t="shared" si="5"/>
        <v>-1.5747653141979789E-2</v>
      </c>
    </row>
    <row r="234" spans="1:10" x14ac:dyDescent="0.2">
      <c r="A234" s="2">
        <v>44153</v>
      </c>
      <c r="B234" s="3">
        <v>2402.527099609375</v>
      </c>
      <c r="C234" s="3">
        <v>2860.929443359375</v>
      </c>
      <c r="D234" s="3">
        <v>4299.3427734375</v>
      </c>
      <c r="E234">
        <v>13366</v>
      </c>
      <c r="F234">
        <v>662</v>
      </c>
      <c r="G234">
        <v>5949</v>
      </c>
      <c r="H234" s="23">
        <f t="shared" si="5"/>
        <v>-8.8344984682424688E-3</v>
      </c>
      <c r="I234" s="23">
        <f t="shared" si="5"/>
        <v>-4.5275794873850472E-2</v>
      </c>
      <c r="J234" s="23">
        <f t="shared" si="5"/>
        <v>-9.5376273279097479E-3</v>
      </c>
    </row>
    <row r="235" spans="1:10" x14ac:dyDescent="0.2">
      <c r="A235" s="2">
        <v>44154</v>
      </c>
      <c r="B235" s="3">
        <v>2382.84130859375</v>
      </c>
      <c r="C235" s="3">
        <v>2860.929443359375</v>
      </c>
      <c r="D235" s="3">
        <v>4279.05029296875</v>
      </c>
      <c r="E235">
        <v>14413</v>
      </c>
      <c r="F235">
        <v>0</v>
      </c>
      <c r="G235">
        <v>4680</v>
      </c>
      <c r="H235" s="23">
        <f t="shared" si="5"/>
        <v>-8.1937852100921749E-3</v>
      </c>
      <c r="I235" s="23">
        <f t="shared" si="5"/>
        <v>0</v>
      </c>
      <c r="J235" s="23">
        <f t="shared" si="5"/>
        <v>-4.7199029103058843E-3</v>
      </c>
    </row>
    <row r="236" spans="1:10" x14ac:dyDescent="0.2">
      <c r="A236" s="2">
        <v>44155</v>
      </c>
      <c r="B236" s="3">
        <v>2355.803955078125</v>
      </c>
      <c r="C236" s="3">
        <v>2923.677978515625</v>
      </c>
      <c r="D236" s="3">
        <v>4234.99267578125</v>
      </c>
      <c r="E236">
        <v>7699</v>
      </c>
      <c r="F236">
        <v>27</v>
      </c>
      <c r="G236">
        <v>3949</v>
      </c>
      <c r="H236" s="23">
        <f t="shared" si="5"/>
        <v>-1.1346686587190846E-2</v>
      </c>
      <c r="I236" s="23">
        <f t="shared" si="5"/>
        <v>2.1932919492963387E-2</v>
      </c>
      <c r="J236" s="23">
        <f t="shared" si="5"/>
        <v>-1.0296120440531964E-2</v>
      </c>
    </row>
    <row r="237" spans="1:10" x14ac:dyDescent="0.2">
      <c r="A237" s="2">
        <v>44158</v>
      </c>
      <c r="B237" s="3">
        <v>2296.50732421875</v>
      </c>
      <c r="C237" s="3">
        <v>2866.06640625</v>
      </c>
      <c r="D237" s="3">
        <v>4230.04443359375</v>
      </c>
      <c r="E237">
        <v>41973</v>
      </c>
      <c r="F237">
        <v>1907</v>
      </c>
      <c r="G237">
        <v>2724</v>
      </c>
      <c r="H237" s="23">
        <f t="shared" si="5"/>
        <v>-2.5170443716913016E-2</v>
      </c>
      <c r="I237" s="23">
        <f t="shared" si="5"/>
        <v>-1.9705170230435165E-2</v>
      </c>
      <c r="J237" s="23">
        <f t="shared" si="5"/>
        <v>-1.1684181216646827E-3</v>
      </c>
    </row>
    <row r="238" spans="1:10" x14ac:dyDescent="0.2">
      <c r="A238" s="2">
        <v>44159</v>
      </c>
      <c r="B238" s="3">
        <v>2307.0146484375</v>
      </c>
      <c r="C238" s="3">
        <v>2992.81201171875</v>
      </c>
      <c r="D238" s="3">
        <v>4256.96142578125</v>
      </c>
      <c r="E238">
        <v>20704</v>
      </c>
      <c r="F238">
        <v>31</v>
      </c>
      <c r="G238">
        <v>4358</v>
      </c>
      <c r="H238" s="23">
        <f t="shared" si="5"/>
        <v>4.5753497530536258E-3</v>
      </c>
      <c r="I238" s="23">
        <f t="shared" si="5"/>
        <v>4.4222843264328127E-2</v>
      </c>
      <c r="J238" s="23">
        <f t="shared" si="5"/>
        <v>6.3632882845705563E-3</v>
      </c>
    </row>
    <row r="239" spans="1:10" x14ac:dyDescent="0.2">
      <c r="A239" s="2">
        <v>44160</v>
      </c>
      <c r="B239" s="3">
        <v>2316.542724609375</v>
      </c>
      <c r="C239" s="3">
        <v>2992.81201171875</v>
      </c>
      <c r="D239" s="3">
        <v>4256.04248046875</v>
      </c>
      <c r="E239">
        <v>26818</v>
      </c>
      <c r="F239">
        <v>0</v>
      </c>
      <c r="G239">
        <v>8682</v>
      </c>
      <c r="H239" s="23">
        <f t="shared" si="5"/>
        <v>4.1300458054429612E-3</v>
      </c>
      <c r="I239" s="23">
        <f t="shared" si="5"/>
        <v>0</v>
      </c>
      <c r="J239" s="23">
        <f t="shared" si="5"/>
        <v>-2.158688370852424E-4</v>
      </c>
    </row>
    <row r="240" spans="1:10" x14ac:dyDescent="0.2">
      <c r="A240" s="2">
        <v>44161</v>
      </c>
      <c r="B240" s="3">
        <v>2336.977783203125</v>
      </c>
      <c r="C240" s="3">
        <v>2992.81201171875</v>
      </c>
      <c r="D240" s="3">
        <v>4289.88037109375</v>
      </c>
      <c r="E240">
        <v>1445</v>
      </c>
      <c r="F240">
        <v>0</v>
      </c>
      <c r="G240">
        <v>324</v>
      </c>
      <c r="H240" s="23">
        <f t="shared" si="5"/>
        <v>8.8213605458953293E-3</v>
      </c>
      <c r="I240" s="23">
        <f t="shared" si="5"/>
        <v>0</v>
      </c>
      <c r="J240" s="23">
        <f t="shared" si="5"/>
        <v>7.9505528387662228E-3</v>
      </c>
    </row>
    <row r="241" spans="1:10" x14ac:dyDescent="0.2">
      <c r="A241" s="2">
        <v>44162</v>
      </c>
      <c r="B241" s="3">
        <v>2331.264892578125</v>
      </c>
      <c r="C241" s="3">
        <v>2967.871826171875</v>
      </c>
      <c r="D241" s="3">
        <v>4313.845703125</v>
      </c>
      <c r="E241">
        <v>24743</v>
      </c>
      <c r="F241">
        <v>396</v>
      </c>
      <c r="G241">
        <v>2854</v>
      </c>
      <c r="H241" s="23">
        <f t="shared" si="5"/>
        <v>-2.4445635153491629E-3</v>
      </c>
      <c r="I241" s="23">
        <f t="shared" si="5"/>
        <v>-8.3333618848154822E-3</v>
      </c>
      <c r="J241" s="23">
        <f t="shared" si="5"/>
        <v>5.5864802647491718E-3</v>
      </c>
    </row>
    <row r="242" spans="1:10" x14ac:dyDescent="0.2">
      <c r="A242" s="2">
        <v>44165</v>
      </c>
      <c r="B242" s="3">
        <v>2414.65283203125</v>
      </c>
      <c r="C242" s="3">
        <v>2923.976806640625</v>
      </c>
      <c r="D242" s="3">
        <v>4297.8046875</v>
      </c>
      <c r="E242">
        <v>32704</v>
      </c>
      <c r="F242">
        <v>517</v>
      </c>
      <c r="G242">
        <v>5074</v>
      </c>
      <c r="H242" s="23">
        <f t="shared" si="5"/>
        <v>3.5769396999286052E-2</v>
      </c>
      <c r="I242" s="23">
        <f t="shared" si="5"/>
        <v>-1.4790065778503725E-2</v>
      </c>
      <c r="J242" s="23">
        <f t="shared" si="5"/>
        <v>-3.7184954513741486E-3</v>
      </c>
    </row>
    <row r="243" spans="1:10" x14ac:dyDescent="0.2">
      <c r="A243" s="2">
        <v>44166</v>
      </c>
      <c r="B243" s="3">
        <v>2456.191162109375</v>
      </c>
      <c r="C243" s="3">
        <v>2907.56689453125</v>
      </c>
      <c r="D243" s="3">
        <v>4320.88134765625</v>
      </c>
      <c r="E243">
        <v>38114</v>
      </c>
      <c r="F243">
        <v>330</v>
      </c>
      <c r="G243">
        <v>6002</v>
      </c>
      <c r="H243" s="23">
        <f t="shared" si="5"/>
        <v>1.7202609636923327E-2</v>
      </c>
      <c r="I243" s="23">
        <f t="shared" si="5"/>
        <v>-5.6121895605008021E-3</v>
      </c>
      <c r="J243" s="23">
        <f t="shared" si="5"/>
        <v>5.3694064375162665E-3</v>
      </c>
    </row>
    <row r="244" spans="1:10" x14ac:dyDescent="0.2">
      <c r="A244" s="2">
        <v>44167</v>
      </c>
      <c r="B244" s="3">
        <v>2460.23583984375</v>
      </c>
      <c r="C244" s="3">
        <v>2921.982421875</v>
      </c>
      <c r="D244" s="3">
        <v>4293.8828125</v>
      </c>
      <c r="E244">
        <v>23670</v>
      </c>
      <c r="F244">
        <v>16</v>
      </c>
      <c r="G244">
        <v>4982</v>
      </c>
      <c r="H244" s="23">
        <f t="shared" si="5"/>
        <v>1.6467275824334493E-3</v>
      </c>
      <c r="I244" s="23">
        <f t="shared" si="5"/>
        <v>4.9579348873669549E-3</v>
      </c>
      <c r="J244" s="23">
        <f t="shared" si="5"/>
        <v>-6.2483861471676061E-3</v>
      </c>
    </row>
    <row r="245" spans="1:10" x14ac:dyDescent="0.2">
      <c r="A245" s="2">
        <v>44168</v>
      </c>
      <c r="B245" s="3">
        <v>2442.35791015625</v>
      </c>
      <c r="C245" s="3">
        <v>2921.982421875</v>
      </c>
      <c r="D245" s="3">
        <v>4255.10693359375</v>
      </c>
      <c r="E245">
        <v>11718</v>
      </c>
      <c r="F245">
        <v>0</v>
      </c>
      <c r="G245">
        <v>4557</v>
      </c>
      <c r="H245" s="23">
        <f t="shared" si="5"/>
        <v>-7.2667544297848607E-3</v>
      </c>
      <c r="I245" s="23">
        <f t="shared" si="5"/>
        <v>0</v>
      </c>
      <c r="J245" s="23">
        <f t="shared" si="5"/>
        <v>-9.0304930524346405E-3</v>
      </c>
    </row>
    <row r="246" spans="1:10" x14ac:dyDescent="0.2">
      <c r="A246" s="2">
        <v>44169</v>
      </c>
      <c r="B246" s="3">
        <v>2408.759765625</v>
      </c>
      <c r="C246" s="3">
        <v>2920.1865234375</v>
      </c>
      <c r="D246" s="3">
        <v>4213.0361328125</v>
      </c>
      <c r="E246">
        <v>22197</v>
      </c>
      <c r="F246">
        <v>62</v>
      </c>
      <c r="G246">
        <v>6756</v>
      </c>
      <c r="H246" s="23">
        <f t="shared" si="5"/>
        <v>-1.3756437740568672E-2</v>
      </c>
      <c r="I246" s="23">
        <f t="shared" si="5"/>
        <v>-6.1461644124050085E-4</v>
      </c>
      <c r="J246" s="23">
        <f t="shared" si="5"/>
        <v>-9.8871312608160844E-3</v>
      </c>
    </row>
    <row r="247" spans="1:10" x14ac:dyDescent="0.2">
      <c r="A247" s="2">
        <v>44172</v>
      </c>
      <c r="B247" s="3">
        <v>2451.23681640625</v>
      </c>
      <c r="C247" s="3">
        <v>2920.1865234375</v>
      </c>
      <c r="D247" s="3">
        <v>4236.14111328125</v>
      </c>
      <c r="E247">
        <v>25832</v>
      </c>
      <c r="F247">
        <v>0</v>
      </c>
      <c r="G247">
        <v>3790</v>
      </c>
      <c r="H247" s="23">
        <f t="shared" si="5"/>
        <v>1.763440729433996E-2</v>
      </c>
      <c r="I247" s="23">
        <f t="shared" si="5"/>
        <v>0</v>
      </c>
      <c r="J247" s="23">
        <f t="shared" si="5"/>
        <v>5.4841638524769643E-3</v>
      </c>
    </row>
    <row r="248" spans="1:10" x14ac:dyDescent="0.2">
      <c r="A248" s="2">
        <v>44173</v>
      </c>
      <c r="B248" s="3">
        <v>2463.4423828125</v>
      </c>
      <c r="C248" s="3">
        <v>2920.1865234375</v>
      </c>
      <c r="D248" s="3">
        <v>4270.30712890625</v>
      </c>
      <c r="E248">
        <v>16575</v>
      </c>
      <c r="F248">
        <v>0</v>
      </c>
      <c r="G248">
        <v>21718</v>
      </c>
      <c r="H248" s="23">
        <f t="shared" si="5"/>
        <v>4.9793501486912195E-3</v>
      </c>
      <c r="I248" s="23">
        <f t="shared" si="5"/>
        <v>0</v>
      </c>
      <c r="J248" s="23">
        <f t="shared" si="5"/>
        <v>8.0653629591993514E-3</v>
      </c>
    </row>
    <row r="249" spans="1:10" x14ac:dyDescent="0.2">
      <c r="A249" s="2">
        <v>44174</v>
      </c>
      <c r="B249" s="3">
        <v>2416.989501953125</v>
      </c>
      <c r="C249" s="3">
        <v>3114.021484375</v>
      </c>
      <c r="D249" s="3">
        <v>4199.78125</v>
      </c>
      <c r="E249">
        <v>16548</v>
      </c>
      <c r="F249">
        <v>118</v>
      </c>
      <c r="G249">
        <v>4156</v>
      </c>
      <c r="H249" s="23">
        <f t="shared" si="5"/>
        <v>-1.8856897641884363E-2</v>
      </c>
      <c r="I249" s="23">
        <f t="shared" si="5"/>
        <v>6.6377595876761619E-2</v>
      </c>
      <c r="J249" s="23">
        <f t="shared" si="5"/>
        <v>-1.6515411369091293E-2</v>
      </c>
    </row>
    <row r="250" spans="1:10" x14ac:dyDescent="0.2">
      <c r="A250" s="2">
        <v>44175</v>
      </c>
      <c r="B250" s="3">
        <v>2466.068603515625</v>
      </c>
      <c r="C250" s="3">
        <v>3114.021484375</v>
      </c>
      <c r="D250" s="3">
        <v>4209.24365234375</v>
      </c>
      <c r="E250">
        <v>21801</v>
      </c>
      <c r="F250">
        <v>0</v>
      </c>
      <c r="G250">
        <v>10658</v>
      </c>
      <c r="H250" s="23">
        <f t="shared" si="5"/>
        <v>2.0305881147948845E-2</v>
      </c>
      <c r="I250" s="23">
        <f t="shared" si="5"/>
        <v>0</v>
      </c>
      <c r="J250" s="23">
        <f t="shared" si="5"/>
        <v>2.2530702863987617E-3</v>
      </c>
    </row>
    <row r="251" spans="1:10" x14ac:dyDescent="0.2">
      <c r="A251" s="2">
        <v>44176</v>
      </c>
      <c r="B251" s="3">
        <v>2456.40087890625</v>
      </c>
      <c r="C251" s="3">
        <v>3114.021484375</v>
      </c>
      <c r="D251" s="3">
        <v>4279.900390625</v>
      </c>
      <c r="E251">
        <v>43537</v>
      </c>
      <c r="F251">
        <v>0</v>
      </c>
      <c r="G251">
        <v>24064</v>
      </c>
      <c r="H251" s="23">
        <f t="shared" si="5"/>
        <v>-3.9202983224362331E-3</v>
      </c>
      <c r="I251" s="23">
        <f t="shared" si="5"/>
        <v>0</v>
      </c>
      <c r="J251" s="23">
        <f t="shared" si="5"/>
        <v>1.6786088931180609E-2</v>
      </c>
    </row>
    <row r="252" spans="1:10" x14ac:dyDescent="0.2">
      <c r="A252" s="2">
        <v>44179</v>
      </c>
      <c r="B252" s="3">
        <v>2462.76318359375</v>
      </c>
      <c r="C252" s="3">
        <v>3242.21337890625</v>
      </c>
      <c r="D252" s="3">
        <v>4320.79150390625</v>
      </c>
      <c r="E252">
        <v>55750</v>
      </c>
      <c r="F252">
        <v>96</v>
      </c>
      <c r="G252">
        <v>18692</v>
      </c>
      <c r="H252" s="23">
        <f t="shared" si="5"/>
        <v>2.5900921718986503E-3</v>
      </c>
      <c r="I252" s="23">
        <f t="shared" si="5"/>
        <v>4.1166027650890946E-2</v>
      </c>
      <c r="J252" s="23">
        <f t="shared" si="5"/>
        <v>9.5542207876662122E-3</v>
      </c>
    </row>
    <row r="253" spans="1:10" x14ac:dyDescent="0.2">
      <c r="A253" s="2">
        <v>44180</v>
      </c>
      <c r="B253" s="3">
        <v>2537.091796875</v>
      </c>
      <c r="C253" s="3">
        <v>3282.975341796875</v>
      </c>
      <c r="D253" s="3">
        <v>4254.6181640625</v>
      </c>
      <c r="E253">
        <v>33362</v>
      </c>
      <c r="F253">
        <v>84</v>
      </c>
      <c r="G253">
        <v>4637</v>
      </c>
      <c r="H253" s="23">
        <f t="shared" si="5"/>
        <v>3.0180982798673872E-2</v>
      </c>
      <c r="I253" s="23">
        <f t="shared" si="5"/>
        <v>1.2572264106928133E-2</v>
      </c>
      <c r="J253" s="23">
        <f t="shared" si="5"/>
        <v>-1.5315096732606892E-2</v>
      </c>
    </row>
    <row r="254" spans="1:10" x14ac:dyDescent="0.2">
      <c r="A254" s="2">
        <v>44181</v>
      </c>
      <c r="B254" s="3">
        <v>2539.7578125</v>
      </c>
      <c r="C254" s="3">
        <v>3422.77880859375</v>
      </c>
      <c r="D254" s="3">
        <v>4360.76513671875</v>
      </c>
      <c r="E254">
        <v>12343</v>
      </c>
      <c r="F254">
        <v>13412</v>
      </c>
      <c r="G254">
        <v>7534</v>
      </c>
      <c r="H254" s="23">
        <f t="shared" si="5"/>
        <v>1.0508155945652131E-3</v>
      </c>
      <c r="I254" s="23">
        <f t="shared" si="5"/>
        <v>4.2584379180976795E-2</v>
      </c>
      <c r="J254" s="23">
        <f t="shared" si="5"/>
        <v>2.4948648401128537E-2</v>
      </c>
    </row>
    <row r="255" spans="1:10" x14ac:dyDescent="0.2">
      <c r="A255" s="2">
        <v>44182</v>
      </c>
      <c r="B255" s="3">
        <v>2545.671142578125</v>
      </c>
      <c r="C255" s="3">
        <v>3421.7822265625</v>
      </c>
      <c r="D255" s="3">
        <v>4343.86865234375</v>
      </c>
      <c r="E255">
        <v>33776</v>
      </c>
      <c r="F255">
        <v>434</v>
      </c>
      <c r="G255">
        <v>11836</v>
      </c>
      <c r="H255" s="23">
        <f t="shared" si="5"/>
        <v>2.3283047104023513E-3</v>
      </c>
      <c r="I255" s="23">
        <f t="shared" si="5"/>
        <v>-2.9116168089737826E-4</v>
      </c>
      <c r="J255" s="23">
        <f t="shared" si="5"/>
        <v>-3.8746604885292468E-3</v>
      </c>
    </row>
    <row r="256" spans="1:10" x14ac:dyDescent="0.2">
      <c r="A256" s="2">
        <v>44183</v>
      </c>
      <c r="B256" s="3">
        <v>2523.188232421875</v>
      </c>
      <c r="C256" s="3">
        <v>3421.7822265625</v>
      </c>
      <c r="D256" s="3">
        <v>4342.6396484375</v>
      </c>
      <c r="E256">
        <v>8208</v>
      </c>
      <c r="F256">
        <v>0</v>
      </c>
      <c r="G256">
        <v>30730</v>
      </c>
      <c r="H256" s="23">
        <f t="shared" si="5"/>
        <v>-8.8318203322524935E-3</v>
      </c>
      <c r="I256" s="23">
        <f t="shared" si="5"/>
        <v>0</v>
      </c>
      <c r="J256" s="23">
        <f t="shared" si="5"/>
        <v>-2.8292842270605245E-4</v>
      </c>
    </row>
    <row r="257" spans="1:10" x14ac:dyDescent="0.2">
      <c r="A257" s="2">
        <v>44186</v>
      </c>
      <c r="B257" s="3">
        <v>2550.625</v>
      </c>
      <c r="C257" s="3">
        <v>3361.925537109375</v>
      </c>
      <c r="D257" s="3">
        <v>4428.787109375</v>
      </c>
      <c r="E257">
        <v>7988</v>
      </c>
      <c r="F257">
        <v>39</v>
      </c>
      <c r="G257">
        <v>17284</v>
      </c>
      <c r="H257" s="23">
        <f t="shared" si="5"/>
        <v>1.0873848897032135E-2</v>
      </c>
      <c r="I257" s="23">
        <f t="shared" si="5"/>
        <v>-1.7492840131224985E-2</v>
      </c>
      <c r="J257" s="23">
        <f t="shared" si="5"/>
        <v>1.983757988496615E-2</v>
      </c>
    </row>
    <row r="258" spans="1:10" x14ac:dyDescent="0.2">
      <c r="A258" s="2">
        <v>44187</v>
      </c>
      <c r="B258" s="3">
        <v>2654.48779296875</v>
      </c>
      <c r="C258" s="3">
        <v>3359.9306640625</v>
      </c>
      <c r="D258" s="3">
        <v>4498.70556640625</v>
      </c>
      <c r="E258">
        <v>209394</v>
      </c>
      <c r="F258">
        <v>18</v>
      </c>
      <c r="G258">
        <v>5212</v>
      </c>
      <c r="H258" s="23">
        <f t="shared" si="5"/>
        <v>4.07205265253614E-2</v>
      </c>
      <c r="I258" s="23">
        <f t="shared" si="5"/>
        <v>-5.933721686739446E-4</v>
      </c>
      <c r="J258" s="23">
        <f t="shared" si="5"/>
        <v>1.5787269811015303E-2</v>
      </c>
    </row>
    <row r="259" spans="1:10" x14ac:dyDescent="0.2">
      <c r="A259" s="2">
        <v>44188</v>
      </c>
      <c r="B259" s="3">
        <v>2630.00732421875</v>
      </c>
      <c r="C259" s="3">
        <v>3319.797119140625</v>
      </c>
      <c r="D259" s="3">
        <v>4444.52734375</v>
      </c>
      <c r="E259">
        <v>201884</v>
      </c>
      <c r="F259">
        <v>25</v>
      </c>
      <c r="G259">
        <v>1557</v>
      </c>
      <c r="H259" s="23">
        <f t="shared" si="5"/>
        <v>-9.2222947172122538E-3</v>
      </c>
      <c r="I259" s="23">
        <f t="shared" si="5"/>
        <v>-1.1944753905531291E-2</v>
      </c>
      <c r="J259" s="23">
        <f t="shared" si="5"/>
        <v>-1.2043069246589932E-2</v>
      </c>
    </row>
    <row r="260" spans="1:10" x14ac:dyDescent="0.2">
      <c r="A260" s="2">
        <v>44189</v>
      </c>
      <c r="B260" s="3">
        <v>2616.913330078125</v>
      </c>
      <c r="C260" s="3">
        <v>3299.325927734375</v>
      </c>
      <c r="D260" s="3">
        <v>4408.54541015625</v>
      </c>
      <c r="E260">
        <v>13043</v>
      </c>
      <c r="F260">
        <v>200</v>
      </c>
      <c r="G260">
        <v>3360</v>
      </c>
      <c r="H260" s="23">
        <f t="shared" si="5"/>
        <v>-4.9786911314075866E-3</v>
      </c>
      <c r="I260" s="23">
        <f t="shared" si="5"/>
        <v>-6.1663983284464541E-3</v>
      </c>
      <c r="J260" s="23">
        <f t="shared" si="5"/>
        <v>-8.0957840532466241E-3</v>
      </c>
    </row>
    <row r="261" spans="1:10" x14ac:dyDescent="0.2">
      <c r="A261" s="2">
        <v>44193</v>
      </c>
      <c r="B261" s="3">
        <v>2739.083740234375</v>
      </c>
      <c r="C261" s="3">
        <v>3322.021484375</v>
      </c>
      <c r="D261" s="3">
        <v>4506.84912109375</v>
      </c>
      <c r="E261">
        <v>24584</v>
      </c>
      <c r="F261">
        <v>40</v>
      </c>
      <c r="G261">
        <v>14761</v>
      </c>
      <c r="H261" s="23">
        <f t="shared" si="5"/>
        <v>4.6684927908026141E-2</v>
      </c>
      <c r="I261" s="23">
        <f t="shared" si="5"/>
        <v>6.8788465091746964E-3</v>
      </c>
      <c r="J261" s="23">
        <f t="shared" si="5"/>
        <v>2.2298445811861578E-2</v>
      </c>
    </row>
    <row r="262" spans="1:10" x14ac:dyDescent="0.2">
      <c r="A262" s="2">
        <v>44194</v>
      </c>
      <c r="B262" s="3">
        <v>2686.238525390625</v>
      </c>
      <c r="C262" s="3">
        <v>3322.021484375</v>
      </c>
      <c r="D262" s="3">
        <v>4468.18408203125</v>
      </c>
      <c r="E262">
        <v>16661</v>
      </c>
      <c r="F262">
        <v>0</v>
      </c>
      <c r="G262">
        <v>3684</v>
      </c>
      <c r="H262" s="23">
        <f t="shared" si="5"/>
        <v>-1.9293026375027167E-2</v>
      </c>
      <c r="I262" s="23">
        <f t="shared" si="5"/>
        <v>0</v>
      </c>
      <c r="J262" s="23">
        <f t="shared" si="5"/>
        <v>-8.5791731703492857E-3</v>
      </c>
    </row>
    <row r="263" spans="1:10" x14ac:dyDescent="0.2">
      <c r="A263" s="2">
        <v>44195</v>
      </c>
      <c r="B263" s="3">
        <v>2663.955810546875</v>
      </c>
      <c r="C263" s="3">
        <v>3322.021484375</v>
      </c>
      <c r="D263" s="3">
        <v>4404.1142578125</v>
      </c>
      <c r="E263">
        <v>18163</v>
      </c>
      <c r="F263">
        <v>0</v>
      </c>
      <c r="G263">
        <v>2235</v>
      </c>
      <c r="H263" s="23">
        <f t="shared" si="5"/>
        <v>-8.2951363526102551E-3</v>
      </c>
      <c r="I263" s="23">
        <f t="shared" si="5"/>
        <v>0</v>
      </c>
      <c r="J263" s="23">
        <f t="shared" si="5"/>
        <v>-1.4339119213195861E-2</v>
      </c>
    </row>
    <row r="264" spans="1:10" x14ac:dyDescent="0.2">
      <c r="A264" s="2">
        <v>44196</v>
      </c>
      <c r="B264" s="3">
        <v>2638.267578125</v>
      </c>
      <c r="C264" s="3">
        <v>3319.02880859375</v>
      </c>
      <c r="D264" s="3">
        <v>4397.6962890625</v>
      </c>
      <c r="E264">
        <v>6727</v>
      </c>
      <c r="F264">
        <v>50</v>
      </c>
      <c r="G264">
        <v>1423</v>
      </c>
      <c r="H264" s="23">
        <f t="shared" si="5"/>
        <v>-9.642889840804636E-3</v>
      </c>
      <c r="I264" s="23">
        <f t="shared" si="5"/>
        <v>-9.0085985154697568E-4</v>
      </c>
      <c r="J264" s="23">
        <f t="shared" si="5"/>
        <v>-1.457266631676335E-3</v>
      </c>
    </row>
    <row r="265" spans="1:10" x14ac:dyDescent="0.2">
      <c r="A265" s="2">
        <v>44200</v>
      </c>
      <c r="B265" s="3">
        <v>2581.936767578125</v>
      </c>
      <c r="C265" s="3">
        <v>3267.153564453125</v>
      </c>
      <c r="D265" s="3">
        <v>4337.7294921875</v>
      </c>
      <c r="E265">
        <v>22270</v>
      </c>
      <c r="F265">
        <v>37</v>
      </c>
      <c r="G265">
        <v>2760</v>
      </c>
      <c r="H265" s="23">
        <f t="shared" si="5"/>
        <v>-2.1351439487767521E-2</v>
      </c>
      <c r="I265" s="23">
        <f t="shared" si="5"/>
        <v>-1.5629645637997402E-2</v>
      </c>
      <c r="J265" s="23">
        <f t="shared" si="5"/>
        <v>-1.3635956858626952E-2</v>
      </c>
    </row>
    <row r="266" spans="1:10" x14ac:dyDescent="0.2">
      <c r="A266" s="2">
        <v>44201</v>
      </c>
      <c r="B266" s="3">
        <v>2601.95166015625</v>
      </c>
      <c r="C266" s="3">
        <v>3267.153564453125</v>
      </c>
      <c r="D266" s="3">
        <v>4319.3642578125</v>
      </c>
      <c r="E266">
        <v>13536</v>
      </c>
      <c r="F266">
        <v>0</v>
      </c>
      <c r="G266">
        <v>1910</v>
      </c>
      <c r="H266" s="23">
        <f t="shared" si="5"/>
        <v>7.7518910724134749E-3</v>
      </c>
      <c r="I266" s="23">
        <f t="shared" si="5"/>
        <v>0</v>
      </c>
      <c r="J266" s="23">
        <f t="shared" si="5"/>
        <v>-4.2338357908386914E-3</v>
      </c>
    </row>
    <row r="267" spans="1:10" x14ac:dyDescent="0.2">
      <c r="A267" s="2">
        <v>44202</v>
      </c>
      <c r="B267" s="3">
        <v>2489.470703125</v>
      </c>
      <c r="C267" s="3">
        <v>3235.2998046875</v>
      </c>
      <c r="D267" s="3">
        <v>4180.41650390625</v>
      </c>
      <c r="E267">
        <v>26467</v>
      </c>
      <c r="F267">
        <v>1000</v>
      </c>
      <c r="G267">
        <v>7264</v>
      </c>
      <c r="H267" s="23">
        <f t="shared" si="5"/>
        <v>-4.3229456854896098E-2</v>
      </c>
      <c r="I267" s="23">
        <f t="shared" si="5"/>
        <v>-9.7496977528684914E-3</v>
      </c>
      <c r="J267" s="23">
        <f t="shared" si="5"/>
        <v>-3.2168565930723036E-2</v>
      </c>
    </row>
    <row r="268" spans="1:10" x14ac:dyDescent="0.2">
      <c r="A268" s="2">
        <v>44203</v>
      </c>
      <c r="B268" s="3">
        <v>2627.0712890625</v>
      </c>
      <c r="C268" s="3">
        <v>3331.9970703125</v>
      </c>
      <c r="D268" s="3">
        <v>4372.64404296875</v>
      </c>
      <c r="E268">
        <v>14664</v>
      </c>
      <c r="F268">
        <v>21</v>
      </c>
      <c r="G268">
        <v>7191</v>
      </c>
      <c r="H268" s="23">
        <f t="shared" si="5"/>
        <v>5.5273028826879456E-2</v>
      </c>
      <c r="I268" s="23">
        <f t="shared" si="5"/>
        <v>2.9888193200796831E-2</v>
      </c>
      <c r="J268" s="23">
        <f t="shared" si="5"/>
        <v>4.5982867707770048E-2</v>
      </c>
    </row>
    <row r="269" spans="1:10" x14ac:dyDescent="0.2">
      <c r="A269" s="2">
        <v>44204</v>
      </c>
      <c r="B269" s="3">
        <v>2634.731689453125</v>
      </c>
      <c r="C269" s="3">
        <v>3331.9970703125</v>
      </c>
      <c r="D269" s="3">
        <v>4383.86181640625</v>
      </c>
      <c r="E269">
        <v>9754</v>
      </c>
      <c r="F269">
        <v>0</v>
      </c>
      <c r="G269">
        <v>6242</v>
      </c>
      <c r="H269" s="23">
        <f t="shared" si="5"/>
        <v>2.9159469035036079E-3</v>
      </c>
      <c r="I269" s="23">
        <f t="shared" si="5"/>
        <v>0</v>
      </c>
      <c r="J269" s="23">
        <f t="shared" si="5"/>
        <v>2.5654440030484782E-3</v>
      </c>
    </row>
    <row r="270" spans="1:10" x14ac:dyDescent="0.2">
      <c r="A270" s="2">
        <v>44207</v>
      </c>
      <c r="B270" s="3">
        <v>2584.09375</v>
      </c>
      <c r="C270" s="3">
        <v>3681.1591796875</v>
      </c>
      <c r="D270" s="3">
        <v>4356.81298828125</v>
      </c>
      <c r="E270">
        <v>13036</v>
      </c>
      <c r="F270">
        <v>351</v>
      </c>
      <c r="G270">
        <v>3639</v>
      </c>
      <c r="H270" s="23">
        <f t="shared" si="5"/>
        <v>-1.9219391354280746E-2</v>
      </c>
      <c r="I270" s="23">
        <f t="shared" si="5"/>
        <v>0.1047906411701176</v>
      </c>
      <c r="J270" s="23">
        <f t="shared" si="5"/>
        <v>-6.1700914074828139E-3</v>
      </c>
    </row>
    <row r="271" spans="1:10" x14ac:dyDescent="0.2">
      <c r="A271" s="2">
        <v>44208</v>
      </c>
      <c r="B271" s="3">
        <v>2548.82763671875</v>
      </c>
      <c r="C271" s="3">
        <v>3540.496337890625</v>
      </c>
      <c r="D271" s="3">
        <v>4249.9677734375</v>
      </c>
      <c r="E271">
        <v>8657</v>
      </c>
      <c r="F271">
        <v>1183</v>
      </c>
      <c r="G271">
        <v>1950</v>
      </c>
      <c r="H271" s="23">
        <f t="shared" ref="H271:J334" si="6">B271/B270-1</f>
        <v>-1.364738151673095E-2</v>
      </c>
      <c r="I271" s="23">
        <f t="shared" si="6"/>
        <v>-3.8211561883291334E-2</v>
      </c>
      <c r="J271" s="23">
        <f t="shared" si="6"/>
        <v>-2.4523709218444156E-2</v>
      </c>
    </row>
    <row r="272" spans="1:10" x14ac:dyDescent="0.2">
      <c r="A272" s="2">
        <v>44209</v>
      </c>
      <c r="B272" s="3">
        <v>2595.1806640625</v>
      </c>
      <c r="C272" s="3">
        <v>3540.496337890625</v>
      </c>
      <c r="D272" s="3">
        <v>4290.3896484375</v>
      </c>
      <c r="E272">
        <v>16079</v>
      </c>
      <c r="F272">
        <v>0</v>
      </c>
      <c r="G272">
        <v>10596</v>
      </c>
      <c r="H272" s="23">
        <f t="shared" si="6"/>
        <v>1.818601880958215E-2</v>
      </c>
      <c r="I272" s="23">
        <f t="shared" si="6"/>
        <v>0</v>
      </c>
      <c r="J272" s="23">
        <f t="shared" si="6"/>
        <v>9.5111015317901337E-3</v>
      </c>
    </row>
    <row r="273" spans="1:10" x14ac:dyDescent="0.2">
      <c r="A273" s="2">
        <v>44210</v>
      </c>
      <c r="B273" s="3">
        <v>2537.451416015625</v>
      </c>
      <c r="C273" s="3">
        <v>3689.1396484375</v>
      </c>
      <c r="D273" s="3">
        <v>4187.6533203125</v>
      </c>
      <c r="E273">
        <v>40622</v>
      </c>
      <c r="F273">
        <v>117</v>
      </c>
      <c r="G273">
        <v>3421</v>
      </c>
      <c r="H273" s="23">
        <f t="shared" si="6"/>
        <v>-2.2244789677380528E-2</v>
      </c>
      <c r="I273" s="23">
        <f t="shared" si="6"/>
        <v>4.1983749271559567E-2</v>
      </c>
      <c r="J273" s="23">
        <f t="shared" si="6"/>
        <v>-2.3945687115484948E-2</v>
      </c>
    </row>
    <row r="274" spans="1:10" x14ac:dyDescent="0.2">
      <c r="A274" s="2">
        <v>44211</v>
      </c>
      <c r="B274" s="3">
        <v>2515.90771484375</v>
      </c>
      <c r="C274" s="3">
        <v>3780.919189453125</v>
      </c>
      <c r="D274" s="3">
        <v>4209.7109375</v>
      </c>
      <c r="E274">
        <v>7418</v>
      </c>
      <c r="F274">
        <v>55</v>
      </c>
      <c r="G274">
        <v>1057</v>
      </c>
      <c r="H274" s="23">
        <f t="shared" si="6"/>
        <v>-8.4902910991310199E-3</v>
      </c>
      <c r="I274" s="23">
        <f t="shared" si="6"/>
        <v>2.4878304906266413E-2</v>
      </c>
      <c r="J274" s="23">
        <f t="shared" si="6"/>
        <v>5.2672978158214701E-3</v>
      </c>
    </row>
    <row r="275" spans="1:10" x14ac:dyDescent="0.2">
      <c r="A275" s="2">
        <v>44214</v>
      </c>
      <c r="B275" s="3">
        <v>2536.891845703125</v>
      </c>
      <c r="C275" s="3">
        <v>3780.919189453125</v>
      </c>
      <c r="D275" s="3">
        <v>4241.98095703125</v>
      </c>
      <c r="E275">
        <v>977</v>
      </c>
      <c r="F275">
        <v>0</v>
      </c>
      <c r="G275">
        <v>139</v>
      </c>
      <c r="H275" s="23">
        <f t="shared" si="6"/>
        <v>8.340580513175988E-3</v>
      </c>
      <c r="I275" s="23">
        <f t="shared" si="6"/>
        <v>0</v>
      </c>
      <c r="J275" s="23">
        <f t="shared" si="6"/>
        <v>7.6656141028090818E-3</v>
      </c>
    </row>
    <row r="276" spans="1:10" x14ac:dyDescent="0.2">
      <c r="A276" s="2">
        <v>44215</v>
      </c>
      <c r="B276" s="3">
        <v>2511.16357421875</v>
      </c>
      <c r="C276" s="3">
        <v>3890.655029296875</v>
      </c>
      <c r="D276" s="3">
        <v>4248.9775390625</v>
      </c>
      <c r="E276">
        <v>18833</v>
      </c>
      <c r="F276">
        <v>321</v>
      </c>
      <c r="G276">
        <v>9836</v>
      </c>
      <c r="H276" s="23">
        <f t="shared" si="6"/>
        <v>-1.0141650905596267E-2</v>
      </c>
      <c r="I276" s="23">
        <f t="shared" si="6"/>
        <v>2.9023587742858403E-2</v>
      </c>
      <c r="J276" s="23">
        <f t="shared" si="6"/>
        <v>1.6493666761170367E-3</v>
      </c>
    </row>
    <row r="277" spans="1:10" x14ac:dyDescent="0.2">
      <c r="A277" s="2">
        <v>44216</v>
      </c>
      <c r="B277" s="3">
        <v>2588.388671875</v>
      </c>
      <c r="C277" s="3">
        <v>3890.655029296875</v>
      </c>
      <c r="D277" s="3">
        <v>4403.50537109375</v>
      </c>
      <c r="E277">
        <v>14052</v>
      </c>
      <c r="F277">
        <v>0</v>
      </c>
      <c r="G277">
        <v>9916</v>
      </c>
      <c r="H277" s="23">
        <f t="shared" si="6"/>
        <v>3.075271497607468E-2</v>
      </c>
      <c r="I277" s="23">
        <f t="shared" si="6"/>
        <v>0</v>
      </c>
      <c r="J277" s="23">
        <f t="shared" si="6"/>
        <v>3.6368239325959228E-2</v>
      </c>
    </row>
    <row r="278" spans="1:10" x14ac:dyDescent="0.2">
      <c r="A278" s="2">
        <v>44217</v>
      </c>
      <c r="B278" s="3">
        <v>2698.343017578125</v>
      </c>
      <c r="C278" s="3">
        <v>3990.415771484375</v>
      </c>
      <c r="D278" s="3">
        <v>4438.79931640625</v>
      </c>
      <c r="E278">
        <v>28943</v>
      </c>
      <c r="F278">
        <v>250</v>
      </c>
      <c r="G278">
        <v>4669</v>
      </c>
      <c r="H278" s="23">
        <f t="shared" si="6"/>
        <v>4.247984350181655E-2</v>
      </c>
      <c r="I278" s="23">
        <f t="shared" si="6"/>
        <v>2.564111735332375E-2</v>
      </c>
      <c r="J278" s="23">
        <f t="shared" si="6"/>
        <v>8.0149658824495429E-3</v>
      </c>
    </row>
    <row r="279" spans="1:10" x14ac:dyDescent="0.2">
      <c r="A279" s="2">
        <v>44218</v>
      </c>
      <c r="B279" s="3">
        <v>2781.211669921875</v>
      </c>
      <c r="C279" s="3">
        <v>4100.15234375</v>
      </c>
      <c r="D279" s="3">
        <v>4507.93798828125</v>
      </c>
      <c r="E279">
        <v>108930</v>
      </c>
      <c r="F279">
        <v>89</v>
      </c>
      <c r="G279">
        <v>5878</v>
      </c>
      <c r="H279" s="23">
        <f t="shared" si="6"/>
        <v>3.0710940678745802E-2</v>
      </c>
      <c r="I279" s="23">
        <f t="shared" si="6"/>
        <v>2.7500034720643773E-2</v>
      </c>
      <c r="J279" s="23">
        <f t="shared" si="6"/>
        <v>1.5575985068632558E-2</v>
      </c>
    </row>
    <row r="280" spans="1:10" x14ac:dyDescent="0.2">
      <c r="A280" s="2">
        <v>44221</v>
      </c>
      <c r="B280" s="3">
        <v>2867.85498046875</v>
      </c>
      <c r="C280" s="3">
        <v>4237.3720703125</v>
      </c>
      <c r="D280" s="3">
        <v>4604.18603515625</v>
      </c>
      <c r="E280">
        <v>153053</v>
      </c>
      <c r="F280">
        <v>85</v>
      </c>
      <c r="G280">
        <v>7734</v>
      </c>
      <c r="H280" s="23">
        <f t="shared" si="6"/>
        <v>3.1153080322472881E-2</v>
      </c>
      <c r="I280" s="23">
        <f t="shared" si="6"/>
        <v>3.3466982457778238E-2</v>
      </c>
      <c r="J280" s="23">
        <f t="shared" si="6"/>
        <v>2.1350792119413597E-2</v>
      </c>
    </row>
    <row r="281" spans="1:10" x14ac:dyDescent="0.2">
      <c r="A281" s="2">
        <v>44222</v>
      </c>
      <c r="B281" s="3">
        <v>2853.642822265625</v>
      </c>
      <c r="C281" s="3">
        <v>4220.861328125</v>
      </c>
      <c r="D281" s="3">
        <v>4644.78759765625</v>
      </c>
      <c r="E281">
        <v>93381</v>
      </c>
      <c r="F281">
        <v>52</v>
      </c>
      <c r="G281">
        <v>18908</v>
      </c>
      <c r="H281" s="23">
        <f t="shared" si="6"/>
        <v>-4.9556753392049346E-3</v>
      </c>
      <c r="I281" s="23">
        <f t="shared" si="6"/>
        <v>-3.8964579728969495E-3</v>
      </c>
      <c r="J281" s="23">
        <f t="shared" si="6"/>
        <v>8.8184018173849132E-3</v>
      </c>
    </row>
    <row r="282" spans="1:10" x14ac:dyDescent="0.2">
      <c r="A282" s="2">
        <v>44223</v>
      </c>
      <c r="B282" s="3">
        <v>2869.263427734375</v>
      </c>
      <c r="C282" s="3">
        <v>4194.92529296875</v>
      </c>
      <c r="D282" s="3">
        <v>4697.3603515625</v>
      </c>
      <c r="E282">
        <v>280759</v>
      </c>
      <c r="F282">
        <v>93</v>
      </c>
      <c r="G282">
        <v>34917</v>
      </c>
      <c r="H282" s="23">
        <f t="shared" si="6"/>
        <v>5.4739175298568199E-3</v>
      </c>
      <c r="I282" s="23">
        <f t="shared" si="6"/>
        <v>-6.1447257182863924E-3</v>
      </c>
      <c r="J282" s="23">
        <f t="shared" si="6"/>
        <v>1.1318656192756293E-2</v>
      </c>
    </row>
    <row r="283" spans="1:10" x14ac:dyDescent="0.2">
      <c r="A283" s="2">
        <v>44224</v>
      </c>
      <c r="B283" s="3">
        <v>2776.616943359375</v>
      </c>
      <c r="C283" s="3">
        <v>4194.92529296875</v>
      </c>
      <c r="D283" s="3">
        <v>4820.88720703125</v>
      </c>
      <c r="E283">
        <v>52112</v>
      </c>
      <c r="F283">
        <v>0</v>
      </c>
      <c r="G283">
        <v>39166</v>
      </c>
      <c r="H283" s="23">
        <f t="shared" si="6"/>
        <v>-3.2289291906583695E-2</v>
      </c>
      <c r="I283" s="23">
        <f t="shared" si="6"/>
        <v>0</v>
      </c>
      <c r="J283" s="23">
        <f t="shared" si="6"/>
        <v>2.6297078832298038E-2</v>
      </c>
    </row>
    <row r="284" spans="1:10" x14ac:dyDescent="0.2">
      <c r="A284" s="2">
        <v>44225</v>
      </c>
      <c r="B284" s="3">
        <v>2716.47119140625</v>
      </c>
      <c r="C284" s="3">
        <v>4189.93701171875</v>
      </c>
      <c r="D284" s="3">
        <v>4761.9970703125</v>
      </c>
      <c r="E284">
        <v>152272</v>
      </c>
      <c r="F284">
        <v>49</v>
      </c>
      <c r="G284">
        <v>9770</v>
      </c>
      <c r="H284" s="23">
        <f t="shared" si="6"/>
        <v>-2.1661523062074139E-2</v>
      </c>
      <c r="I284" s="23">
        <f t="shared" si="6"/>
        <v>-1.1891227856575259E-3</v>
      </c>
      <c r="J284" s="23">
        <f t="shared" si="6"/>
        <v>-1.2215622185239861E-2</v>
      </c>
    </row>
    <row r="285" spans="1:10" x14ac:dyDescent="0.2">
      <c r="A285" s="2">
        <v>44229</v>
      </c>
      <c r="B285" s="3">
        <v>2723.462890625</v>
      </c>
      <c r="C285" s="3">
        <v>3988.849853515625</v>
      </c>
      <c r="D285" s="3">
        <v>4821.66455078125</v>
      </c>
      <c r="E285">
        <v>60440</v>
      </c>
      <c r="F285">
        <v>174</v>
      </c>
      <c r="G285">
        <v>7551</v>
      </c>
      <c r="H285" s="23">
        <f t="shared" si="6"/>
        <v>2.5738168108937476E-3</v>
      </c>
      <c r="I285" s="23">
        <f t="shared" si="6"/>
        <v>-4.7992883339465053E-2</v>
      </c>
      <c r="J285" s="23">
        <f t="shared" si="6"/>
        <v>1.252992800871966E-2</v>
      </c>
    </row>
    <row r="286" spans="1:10" x14ac:dyDescent="0.2">
      <c r="A286" s="2">
        <v>44230</v>
      </c>
      <c r="B286" s="3">
        <v>2710.73828125</v>
      </c>
      <c r="C286" s="3">
        <v>4034.22119140625</v>
      </c>
      <c r="D286" s="3">
        <v>4917.98291015625</v>
      </c>
      <c r="E286">
        <v>14664</v>
      </c>
      <c r="F286">
        <v>47</v>
      </c>
      <c r="G286">
        <v>6332</v>
      </c>
      <c r="H286" s="23">
        <f t="shared" si="6"/>
        <v>-4.6722169113454504E-3</v>
      </c>
      <c r="I286" s="23">
        <f t="shared" si="6"/>
        <v>1.1374541423422091E-2</v>
      </c>
      <c r="J286" s="23">
        <f t="shared" si="6"/>
        <v>1.9976163493039767E-2</v>
      </c>
    </row>
    <row r="287" spans="1:10" x14ac:dyDescent="0.2">
      <c r="A287" s="2">
        <v>44231</v>
      </c>
      <c r="B287" s="3">
        <v>2797.861083984375</v>
      </c>
      <c r="C287" s="3">
        <v>4095.543701171875</v>
      </c>
      <c r="D287" s="3">
        <v>4911.86474609375</v>
      </c>
      <c r="E287">
        <v>143255</v>
      </c>
      <c r="F287">
        <v>23</v>
      </c>
      <c r="G287">
        <v>5063</v>
      </c>
      <c r="H287" s="23">
        <f t="shared" si="6"/>
        <v>3.2139879875898725E-2</v>
      </c>
      <c r="I287" s="23">
        <f t="shared" si="6"/>
        <v>1.5200581935431501E-2</v>
      </c>
      <c r="J287" s="23">
        <f t="shared" si="6"/>
        <v>-1.2440393092593149E-3</v>
      </c>
    </row>
    <row r="288" spans="1:10" x14ac:dyDescent="0.2">
      <c r="A288" s="2">
        <v>44232</v>
      </c>
      <c r="B288" s="3">
        <v>2743.928955078125</v>
      </c>
      <c r="C288" s="3">
        <v>4095.543701171875</v>
      </c>
      <c r="D288" s="3">
        <v>4859.09423828125</v>
      </c>
      <c r="E288">
        <v>29332</v>
      </c>
      <c r="F288">
        <v>0</v>
      </c>
      <c r="G288">
        <v>5187</v>
      </c>
      <c r="H288" s="23">
        <f t="shared" si="6"/>
        <v>-1.9276199670873684E-2</v>
      </c>
      <c r="I288" s="23">
        <f t="shared" si="6"/>
        <v>0</v>
      </c>
      <c r="J288" s="23">
        <f t="shared" si="6"/>
        <v>-1.0743477383913458E-2</v>
      </c>
    </row>
    <row r="289" spans="1:10" x14ac:dyDescent="0.2">
      <c r="A289" s="2">
        <v>44235</v>
      </c>
      <c r="B289" s="3">
        <v>2740.642333984375</v>
      </c>
      <c r="C289" s="3">
        <v>4127.40673828125</v>
      </c>
      <c r="D289" s="3">
        <v>4834.88916015625</v>
      </c>
      <c r="E289">
        <v>132449</v>
      </c>
      <c r="F289">
        <v>1545</v>
      </c>
      <c r="G289">
        <v>13339</v>
      </c>
      <c r="H289" s="23">
        <f t="shared" si="6"/>
        <v>-1.1977792237176654E-3</v>
      </c>
      <c r="I289" s="23">
        <f t="shared" si="6"/>
        <v>7.7799284867252627E-3</v>
      </c>
      <c r="J289" s="23">
        <f t="shared" si="6"/>
        <v>-4.9813971365909593E-3</v>
      </c>
    </row>
    <row r="290" spans="1:10" x14ac:dyDescent="0.2">
      <c r="A290" s="2">
        <v>44236</v>
      </c>
      <c r="B290" s="3">
        <v>2731.6728515625</v>
      </c>
      <c r="C290" s="3">
        <v>4027.267333984375</v>
      </c>
      <c r="D290" s="3">
        <v>4897.58154296875</v>
      </c>
      <c r="E290">
        <v>35958</v>
      </c>
      <c r="F290">
        <v>28</v>
      </c>
      <c r="G290">
        <v>5896</v>
      </c>
      <c r="H290" s="23">
        <f t="shared" si="6"/>
        <v>-3.2727665009958384E-3</v>
      </c>
      <c r="I290" s="23">
        <f t="shared" si="6"/>
        <v>-2.4262063481190976E-2</v>
      </c>
      <c r="J290" s="23">
        <f t="shared" si="6"/>
        <v>1.2966663916339716E-2</v>
      </c>
    </row>
    <row r="291" spans="1:10" x14ac:dyDescent="0.2">
      <c r="A291" s="2">
        <v>44237</v>
      </c>
      <c r="B291" s="3">
        <v>2706.901611328125</v>
      </c>
      <c r="C291" s="3">
        <v>4101.90771484375</v>
      </c>
      <c r="D291" s="3">
        <v>4865.8017578125</v>
      </c>
      <c r="E291">
        <v>19188</v>
      </c>
      <c r="F291">
        <v>472</v>
      </c>
      <c r="G291">
        <v>3318</v>
      </c>
      <c r="H291" s="23">
        <f t="shared" si="6"/>
        <v>-9.0681577115671042E-3</v>
      </c>
      <c r="I291" s="23">
        <f t="shared" si="6"/>
        <v>1.8533753701800881E-2</v>
      </c>
      <c r="J291" s="23">
        <f t="shared" si="6"/>
        <v>-6.4888731055177118E-3</v>
      </c>
    </row>
    <row r="292" spans="1:10" x14ac:dyDescent="0.2">
      <c r="A292" s="2">
        <v>44238</v>
      </c>
      <c r="B292" s="3">
        <v>2687.273681640625</v>
      </c>
      <c r="C292" s="3">
        <v>4058.523681640625</v>
      </c>
      <c r="D292" s="3">
        <v>4856.658203125</v>
      </c>
      <c r="E292">
        <v>19160</v>
      </c>
      <c r="F292">
        <v>143</v>
      </c>
      <c r="G292">
        <v>3614</v>
      </c>
      <c r="H292" s="23">
        <f t="shared" si="6"/>
        <v>-7.2510687515788819E-3</v>
      </c>
      <c r="I292" s="23">
        <f t="shared" si="6"/>
        <v>-1.0576550283208253E-2</v>
      </c>
      <c r="J292" s="23">
        <f t="shared" si="6"/>
        <v>-1.8791465708234423E-3</v>
      </c>
    </row>
    <row r="293" spans="1:10" x14ac:dyDescent="0.2">
      <c r="A293" s="2">
        <v>44239</v>
      </c>
      <c r="B293" s="3">
        <v>2696.263671875</v>
      </c>
      <c r="C293" s="3">
        <v>4102.83544921875</v>
      </c>
      <c r="D293" s="3">
        <v>4864.61376953125</v>
      </c>
      <c r="E293">
        <v>16065</v>
      </c>
      <c r="F293">
        <v>1085</v>
      </c>
      <c r="G293">
        <v>4567</v>
      </c>
      <c r="H293" s="23">
        <f t="shared" si="6"/>
        <v>3.3453943659680352E-3</v>
      </c>
      <c r="I293" s="23">
        <f t="shared" si="6"/>
        <v>1.0918198599795259E-2</v>
      </c>
      <c r="J293" s="23">
        <f t="shared" si="6"/>
        <v>1.6380741805406274E-3</v>
      </c>
    </row>
    <row r="294" spans="1:10" x14ac:dyDescent="0.2">
      <c r="A294" s="2">
        <v>44242</v>
      </c>
      <c r="B294" s="3">
        <v>2695.86376953125</v>
      </c>
      <c r="C294" s="3">
        <v>4102.83544921875</v>
      </c>
      <c r="D294" s="3">
        <v>4880.75341796875</v>
      </c>
      <c r="E294">
        <v>900</v>
      </c>
      <c r="F294">
        <v>0</v>
      </c>
      <c r="G294">
        <v>31</v>
      </c>
      <c r="H294" s="23">
        <f t="shared" si="6"/>
        <v>-1.4831722428387817E-4</v>
      </c>
      <c r="I294" s="23">
        <f t="shared" si="6"/>
        <v>0</v>
      </c>
      <c r="J294" s="23">
        <f t="shared" si="6"/>
        <v>3.3177656443330594E-3</v>
      </c>
    </row>
    <row r="295" spans="1:10" x14ac:dyDescent="0.2">
      <c r="A295" s="2">
        <v>44243</v>
      </c>
      <c r="B295" s="3">
        <v>2682.9697265625</v>
      </c>
      <c r="C295" s="3">
        <v>4102.83544921875</v>
      </c>
      <c r="D295" s="3">
        <v>4896.642578125</v>
      </c>
      <c r="E295">
        <v>11607</v>
      </c>
      <c r="F295">
        <v>0</v>
      </c>
      <c r="G295">
        <v>3767</v>
      </c>
      <c r="H295" s="23">
        <f t="shared" si="6"/>
        <v>-4.7828985702018656E-3</v>
      </c>
      <c r="I295" s="23">
        <f t="shared" si="6"/>
        <v>0</v>
      </c>
      <c r="J295" s="23">
        <f t="shared" si="6"/>
        <v>3.2554728328937355E-3</v>
      </c>
    </row>
    <row r="296" spans="1:10" x14ac:dyDescent="0.2">
      <c r="A296" s="2">
        <v>44244</v>
      </c>
      <c r="B296" s="3">
        <v>2644.603271484375</v>
      </c>
      <c r="C296" s="3">
        <v>4091.111328125</v>
      </c>
      <c r="D296" s="3">
        <v>4922.41796875</v>
      </c>
      <c r="E296">
        <v>36149</v>
      </c>
      <c r="F296">
        <v>221</v>
      </c>
      <c r="G296">
        <v>7267</v>
      </c>
      <c r="H296" s="23">
        <f t="shared" si="6"/>
        <v>-1.429999552297645E-2</v>
      </c>
      <c r="I296" s="23">
        <f t="shared" si="6"/>
        <v>-2.8575655150835377E-3</v>
      </c>
      <c r="J296" s="23">
        <f t="shared" si="6"/>
        <v>5.2638905563879845E-3</v>
      </c>
    </row>
    <row r="297" spans="1:10" x14ac:dyDescent="0.2">
      <c r="A297" s="2">
        <v>44245</v>
      </c>
      <c r="B297" s="3">
        <v>2636.003662109375</v>
      </c>
      <c r="C297" s="3">
        <v>4116.21728515625</v>
      </c>
      <c r="D297" s="3">
        <v>4931.25146484375</v>
      </c>
      <c r="E297">
        <v>26071</v>
      </c>
      <c r="F297">
        <v>305</v>
      </c>
      <c r="G297">
        <v>2714</v>
      </c>
      <c r="H297" s="23">
        <f t="shared" si="6"/>
        <v>-3.251757822326673E-3</v>
      </c>
      <c r="I297" s="23">
        <f t="shared" si="6"/>
        <v>6.1367083458852001E-3</v>
      </c>
      <c r="J297" s="23">
        <f t="shared" si="6"/>
        <v>1.794544093945083E-3</v>
      </c>
    </row>
    <row r="298" spans="1:10" x14ac:dyDescent="0.2">
      <c r="A298" s="2">
        <v>44246</v>
      </c>
      <c r="B298" s="3">
        <v>2656.709716796875</v>
      </c>
      <c r="C298" s="3">
        <v>4116.21728515625</v>
      </c>
      <c r="D298" s="3">
        <v>4928.79541015625</v>
      </c>
      <c r="E298">
        <v>32001</v>
      </c>
      <c r="F298">
        <v>0</v>
      </c>
      <c r="G298">
        <v>1451</v>
      </c>
      <c r="H298" s="23">
        <f t="shared" si="6"/>
        <v>7.855093293356985E-3</v>
      </c>
      <c r="I298" s="23">
        <f t="shared" si="6"/>
        <v>0</v>
      </c>
      <c r="J298" s="23">
        <f t="shared" si="6"/>
        <v>-4.9805910426792277E-4</v>
      </c>
    </row>
    <row r="299" spans="1:10" x14ac:dyDescent="0.2">
      <c r="A299" s="2">
        <v>44249</v>
      </c>
      <c r="B299" s="3">
        <v>2616.326416015625</v>
      </c>
      <c r="C299" s="3">
        <v>4094.0146484375</v>
      </c>
      <c r="D299" s="3">
        <v>4854.3779296875</v>
      </c>
      <c r="E299">
        <v>67560</v>
      </c>
      <c r="F299">
        <v>12</v>
      </c>
      <c r="G299">
        <v>9583</v>
      </c>
      <c r="H299" s="23">
        <f t="shared" si="6"/>
        <v>-1.5200494252695096E-2</v>
      </c>
      <c r="I299" s="23">
        <f t="shared" si="6"/>
        <v>-5.3939418598761835E-3</v>
      </c>
      <c r="J299" s="23">
        <f t="shared" si="6"/>
        <v>-1.5098512775638007E-2</v>
      </c>
    </row>
    <row r="300" spans="1:10" x14ac:dyDescent="0.2">
      <c r="A300" s="2">
        <v>44250</v>
      </c>
      <c r="B300" s="3">
        <v>2586.001220703125</v>
      </c>
      <c r="C300" s="3">
        <v>4144.904296875</v>
      </c>
      <c r="D300" s="3">
        <v>4809.4580078125</v>
      </c>
      <c r="E300">
        <v>37818</v>
      </c>
      <c r="F300">
        <v>225</v>
      </c>
      <c r="G300">
        <v>5961</v>
      </c>
      <c r="H300" s="23">
        <f t="shared" si="6"/>
        <v>-1.1590753786250407E-2</v>
      </c>
      <c r="I300" s="23">
        <f t="shared" si="6"/>
        <v>1.2430255582236871E-2</v>
      </c>
      <c r="J300" s="23">
        <f t="shared" si="6"/>
        <v>-9.2534867547676702E-3</v>
      </c>
    </row>
    <row r="301" spans="1:10" x14ac:dyDescent="0.2">
      <c r="A301" s="2">
        <v>44251</v>
      </c>
      <c r="B301" s="3">
        <v>2545.138916015625</v>
      </c>
      <c r="C301" s="3">
        <v>4144.904296875</v>
      </c>
      <c r="D301" s="3">
        <v>4769.638671875</v>
      </c>
      <c r="E301">
        <v>50425</v>
      </c>
      <c r="F301">
        <v>0</v>
      </c>
      <c r="G301">
        <v>5722</v>
      </c>
      <c r="H301" s="23">
        <f t="shared" si="6"/>
        <v>-1.5801347795338483E-2</v>
      </c>
      <c r="I301" s="23">
        <f t="shared" si="6"/>
        <v>0</v>
      </c>
      <c r="J301" s="23">
        <f t="shared" si="6"/>
        <v>-8.2793811429099362E-3</v>
      </c>
    </row>
    <row r="302" spans="1:10" x14ac:dyDescent="0.2">
      <c r="A302" s="2">
        <v>44252</v>
      </c>
      <c r="B302" s="3">
        <v>2541.472412109375</v>
      </c>
      <c r="C302" s="3">
        <v>4223.53173828125</v>
      </c>
      <c r="D302" s="3">
        <v>4788.5947265625</v>
      </c>
      <c r="E302">
        <v>33803</v>
      </c>
      <c r="F302">
        <v>855</v>
      </c>
      <c r="G302">
        <v>15122</v>
      </c>
      <c r="H302" s="23">
        <f t="shared" si="6"/>
        <v>-1.4405908782337828E-3</v>
      </c>
      <c r="I302" s="23">
        <f t="shared" si="6"/>
        <v>1.8969663899243816E-2</v>
      </c>
      <c r="J302" s="23">
        <f t="shared" si="6"/>
        <v>3.9743167127685997E-3</v>
      </c>
    </row>
    <row r="303" spans="1:10" x14ac:dyDescent="0.2">
      <c r="A303" s="2">
        <v>44253</v>
      </c>
      <c r="B303" s="3">
        <v>2582.78515625</v>
      </c>
      <c r="C303" s="3">
        <v>4309.54296875</v>
      </c>
      <c r="D303" s="3">
        <v>4882.99755859375</v>
      </c>
      <c r="E303">
        <v>35584</v>
      </c>
      <c r="F303">
        <v>2897</v>
      </c>
      <c r="G303">
        <v>10889</v>
      </c>
      <c r="H303" s="23">
        <f t="shared" si="6"/>
        <v>1.6255436786872801E-2</v>
      </c>
      <c r="I303" s="23">
        <f t="shared" si="6"/>
        <v>2.0364764798417756E-2</v>
      </c>
      <c r="J303" s="23">
        <f t="shared" si="6"/>
        <v>1.971409931761281E-2</v>
      </c>
    </row>
    <row r="304" spans="1:10" x14ac:dyDescent="0.2">
      <c r="A304" s="2">
        <v>44256</v>
      </c>
      <c r="B304" s="3">
        <v>2632.10791015625</v>
      </c>
      <c r="C304" s="3">
        <v>4257.10791015625</v>
      </c>
      <c r="D304" s="3">
        <v>4882.75830078125</v>
      </c>
      <c r="E304">
        <v>46900</v>
      </c>
      <c r="F304">
        <v>1467</v>
      </c>
      <c r="G304">
        <v>8809</v>
      </c>
      <c r="H304" s="23">
        <f t="shared" si="6"/>
        <v>1.9096731211613038E-2</v>
      </c>
      <c r="I304" s="23">
        <f t="shared" si="6"/>
        <v>-1.2167197072630365E-2</v>
      </c>
      <c r="J304" s="23">
        <f t="shared" si="6"/>
        <v>-4.8998142970435588E-5</v>
      </c>
    </row>
    <row r="305" spans="1:10" x14ac:dyDescent="0.2">
      <c r="A305" s="2">
        <v>44257</v>
      </c>
      <c r="B305" s="3">
        <v>2577.5908203125</v>
      </c>
      <c r="C305" s="3">
        <v>4222.3740234375</v>
      </c>
      <c r="D305" s="3">
        <v>4817.41357421875</v>
      </c>
      <c r="E305">
        <v>21981</v>
      </c>
      <c r="F305">
        <v>429</v>
      </c>
      <c r="G305">
        <v>2831</v>
      </c>
      <c r="H305" s="23">
        <f t="shared" si="6"/>
        <v>-2.0712330840764737E-2</v>
      </c>
      <c r="I305" s="23">
        <f t="shared" si="6"/>
        <v>-8.1590336566016441E-3</v>
      </c>
      <c r="J305" s="23">
        <f t="shared" si="6"/>
        <v>-1.3382748548508849E-2</v>
      </c>
    </row>
    <row r="306" spans="1:10" x14ac:dyDescent="0.2">
      <c r="A306" s="2">
        <v>44258</v>
      </c>
      <c r="B306" s="3">
        <v>2559.731201171875</v>
      </c>
      <c r="C306" s="3">
        <v>4220.748046875</v>
      </c>
      <c r="D306" s="3">
        <v>4749.3642578125</v>
      </c>
      <c r="E306">
        <v>14876</v>
      </c>
      <c r="F306">
        <v>349</v>
      </c>
      <c r="G306">
        <v>5387</v>
      </c>
      <c r="H306" s="23">
        <f t="shared" si="6"/>
        <v>-6.9288030512382193E-3</v>
      </c>
      <c r="I306" s="23">
        <f t="shared" si="6"/>
        <v>-3.8508586720986671E-4</v>
      </c>
      <c r="J306" s="23">
        <f t="shared" si="6"/>
        <v>-1.4125695325480914E-2</v>
      </c>
    </row>
    <row r="307" spans="1:10" x14ac:dyDescent="0.2">
      <c r="A307" s="2">
        <v>44259</v>
      </c>
      <c r="B307" s="3">
        <v>2532.8525390625</v>
      </c>
      <c r="C307" s="3">
        <v>4230.71533203125</v>
      </c>
      <c r="D307" s="3">
        <v>4778.4921875</v>
      </c>
      <c r="E307">
        <v>24943</v>
      </c>
      <c r="F307">
        <v>206</v>
      </c>
      <c r="G307">
        <v>2823</v>
      </c>
      <c r="H307" s="23">
        <f t="shared" si="6"/>
        <v>-1.0500579942561816E-2</v>
      </c>
      <c r="I307" s="23">
        <f t="shared" si="6"/>
        <v>2.3614973093761815E-3</v>
      </c>
      <c r="J307" s="23">
        <f t="shared" si="6"/>
        <v>6.1330165694462035E-3</v>
      </c>
    </row>
    <row r="308" spans="1:10" x14ac:dyDescent="0.2">
      <c r="A308" s="2">
        <v>44260</v>
      </c>
      <c r="B308" s="3">
        <v>2587.449462890625</v>
      </c>
      <c r="C308" s="3">
        <v>4365.12109375</v>
      </c>
      <c r="D308" s="3">
        <v>4926.9794921875</v>
      </c>
      <c r="E308">
        <v>353518</v>
      </c>
      <c r="F308">
        <v>99</v>
      </c>
      <c r="G308">
        <v>30194</v>
      </c>
      <c r="H308" s="23">
        <f t="shared" si="6"/>
        <v>2.1555508260395317E-2</v>
      </c>
      <c r="I308" s="23">
        <f t="shared" si="6"/>
        <v>3.1769039316152492E-2</v>
      </c>
      <c r="J308" s="23">
        <f t="shared" si="6"/>
        <v>3.1074091755538769E-2</v>
      </c>
    </row>
    <row r="309" spans="1:10" x14ac:dyDescent="0.2">
      <c r="A309" s="2">
        <v>44263</v>
      </c>
      <c r="B309" s="3">
        <v>2511.09765625</v>
      </c>
      <c r="C309" s="3">
        <v>4430.27783203125</v>
      </c>
      <c r="D309" s="3">
        <v>4893.99658203125</v>
      </c>
      <c r="E309">
        <v>217893</v>
      </c>
      <c r="F309">
        <v>388</v>
      </c>
      <c r="G309">
        <v>7627</v>
      </c>
      <c r="H309" s="23">
        <f t="shared" si="6"/>
        <v>-2.9508520933710147E-2</v>
      </c>
      <c r="I309" s="23">
        <f t="shared" si="6"/>
        <v>1.4926673712337912E-2</v>
      </c>
      <c r="J309" s="23">
        <f t="shared" si="6"/>
        <v>-6.6943469540616807E-3</v>
      </c>
    </row>
    <row r="310" spans="1:10" x14ac:dyDescent="0.2">
      <c r="A310" s="2">
        <v>44264</v>
      </c>
      <c r="B310" s="3">
        <v>2565.185791015625</v>
      </c>
      <c r="C310" s="3">
        <v>4369.41064453125</v>
      </c>
      <c r="D310" s="3">
        <v>4963.10595703125</v>
      </c>
      <c r="E310">
        <v>25766</v>
      </c>
      <c r="F310">
        <v>653</v>
      </c>
      <c r="G310">
        <v>7529</v>
      </c>
      <c r="H310" s="23">
        <f t="shared" si="6"/>
        <v>2.1539638106468084E-2</v>
      </c>
      <c r="I310" s="23">
        <f t="shared" si="6"/>
        <v>-1.3738909794759446E-2</v>
      </c>
      <c r="J310" s="23">
        <f t="shared" si="6"/>
        <v>1.4121255264816002E-2</v>
      </c>
    </row>
    <row r="311" spans="1:10" x14ac:dyDescent="0.2">
      <c r="A311" s="2">
        <v>44265</v>
      </c>
      <c r="B311" s="3">
        <v>2508.50048828125</v>
      </c>
      <c r="C311" s="3">
        <v>4369.41064453125</v>
      </c>
      <c r="D311" s="3">
        <v>4870.4091796875</v>
      </c>
      <c r="E311">
        <v>26227</v>
      </c>
      <c r="F311">
        <v>0</v>
      </c>
      <c r="G311">
        <v>6517</v>
      </c>
      <c r="H311" s="23">
        <f t="shared" si="6"/>
        <v>-2.2097932607030302E-2</v>
      </c>
      <c r="I311" s="23">
        <f t="shared" si="6"/>
        <v>0</v>
      </c>
      <c r="J311" s="23">
        <f t="shared" si="6"/>
        <v>-1.8677170736688842E-2</v>
      </c>
    </row>
    <row r="312" spans="1:10" x14ac:dyDescent="0.2">
      <c r="A312" s="2">
        <v>44266</v>
      </c>
      <c r="B312" s="3">
        <v>2509.120361328125</v>
      </c>
      <c r="C312" s="3">
        <v>4249.5654296875</v>
      </c>
      <c r="D312" s="3">
        <v>4895.4453125</v>
      </c>
      <c r="E312">
        <v>16546</v>
      </c>
      <c r="F312">
        <v>31</v>
      </c>
      <c r="G312">
        <v>4707</v>
      </c>
      <c r="H312" s="23">
        <f t="shared" si="6"/>
        <v>2.4710899988700241E-4</v>
      </c>
      <c r="I312" s="23">
        <f t="shared" si="6"/>
        <v>-2.7428233369126809E-2</v>
      </c>
      <c r="J312" s="23">
        <f t="shared" si="6"/>
        <v>5.1404577908804594E-3</v>
      </c>
    </row>
    <row r="313" spans="1:10" x14ac:dyDescent="0.2">
      <c r="A313" s="2">
        <v>44267</v>
      </c>
      <c r="B313" s="3">
        <v>2504.2158203125</v>
      </c>
      <c r="C313" s="3">
        <v>4291.58203125</v>
      </c>
      <c r="D313" s="3">
        <v>4874.21337890625</v>
      </c>
      <c r="E313">
        <v>9767</v>
      </c>
      <c r="F313">
        <v>84</v>
      </c>
      <c r="G313">
        <v>1939</v>
      </c>
      <c r="H313" s="23">
        <f t="shared" si="6"/>
        <v>-1.9546854312835205E-3</v>
      </c>
      <c r="I313" s="23">
        <f t="shared" si="6"/>
        <v>9.8872701827277254E-3</v>
      </c>
      <c r="J313" s="23">
        <f t="shared" si="6"/>
        <v>-4.3370791089293315E-3</v>
      </c>
    </row>
    <row r="314" spans="1:10" x14ac:dyDescent="0.2">
      <c r="A314" s="2">
        <v>44271</v>
      </c>
      <c r="B314" s="3">
        <v>2587.6689453125</v>
      </c>
      <c r="C314" s="3">
        <v>3915.4072265625</v>
      </c>
      <c r="D314" s="3">
        <v>4895.265625</v>
      </c>
      <c r="E314">
        <v>25341</v>
      </c>
      <c r="F314">
        <v>2676</v>
      </c>
      <c r="G314">
        <v>6576</v>
      </c>
      <c r="H314" s="23">
        <f t="shared" si="6"/>
        <v>3.3325053025815343E-2</v>
      </c>
      <c r="I314" s="23">
        <f t="shared" si="6"/>
        <v>-8.7654110290403153E-2</v>
      </c>
      <c r="J314" s="23">
        <f t="shared" si="6"/>
        <v>4.3191063782426209E-3</v>
      </c>
    </row>
    <row r="315" spans="1:10" x14ac:dyDescent="0.2">
      <c r="A315" s="2">
        <v>44272</v>
      </c>
      <c r="B315" s="3">
        <v>2541.7021484375</v>
      </c>
      <c r="C315" s="3">
        <v>3798.663330078125</v>
      </c>
      <c r="D315" s="3">
        <v>4825.5</v>
      </c>
      <c r="E315">
        <v>20755</v>
      </c>
      <c r="F315">
        <v>226</v>
      </c>
      <c r="G315">
        <v>8947</v>
      </c>
      <c r="H315" s="23">
        <f t="shared" si="6"/>
        <v>-1.7763785803538656E-2</v>
      </c>
      <c r="I315" s="23">
        <f t="shared" si="6"/>
        <v>-2.9816540075927045E-2</v>
      </c>
      <c r="J315" s="23">
        <f t="shared" si="6"/>
        <v>-1.4251652585246632E-2</v>
      </c>
    </row>
    <row r="316" spans="1:10" x14ac:dyDescent="0.2">
      <c r="A316" s="2">
        <v>44273</v>
      </c>
      <c r="B316" s="3">
        <v>2467.1982421875</v>
      </c>
      <c r="C316" s="3">
        <v>3756.75537109375</v>
      </c>
      <c r="D316" s="3">
        <v>4715.0166015625</v>
      </c>
      <c r="E316">
        <v>27273</v>
      </c>
      <c r="F316">
        <v>108</v>
      </c>
      <c r="G316">
        <v>8495</v>
      </c>
      <c r="H316" s="23">
        <f t="shared" si="6"/>
        <v>-2.9312603089941547E-2</v>
      </c>
      <c r="I316" s="23">
        <f t="shared" si="6"/>
        <v>-1.1032290925216848E-2</v>
      </c>
      <c r="J316" s="23">
        <f t="shared" si="6"/>
        <v>-2.2895741050150242E-2</v>
      </c>
    </row>
    <row r="317" spans="1:10" x14ac:dyDescent="0.2">
      <c r="A317" s="2">
        <v>44274</v>
      </c>
      <c r="B317" s="3">
        <v>2467.358154296875</v>
      </c>
      <c r="C317" s="3">
        <v>3751.76611328125</v>
      </c>
      <c r="D317" s="3">
        <v>4726.86474609375</v>
      </c>
      <c r="E317">
        <v>13686</v>
      </c>
      <c r="F317">
        <v>113</v>
      </c>
      <c r="G317">
        <v>5233</v>
      </c>
      <c r="H317" s="23">
        <f t="shared" si="6"/>
        <v>6.4815265607975903E-5</v>
      </c>
      <c r="I317" s="23">
        <f t="shared" si="6"/>
        <v>-1.3280763104485116E-3</v>
      </c>
      <c r="J317" s="23">
        <f t="shared" si="6"/>
        <v>2.5128531949014654E-3</v>
      </c>
    </row>
    <row r="318" spans="1:10" x14ac:dyDescent="0.2">
      <c r="A318" s="2">
        <v>44277</v>
      </c>
      <c r="B318" s="3">
        <v>2539.874267578125</v>
      </c>
      <c r="C318" s="3">
        <v>3808.641845703125</v>
      </c>
      <c r="D318" s="3">
        <v>4843.9765625</v>
      </c>
      <c r="E318">
        <v>108110</v>
      </c>
      <c r="F318">
        <v>130</v>
      </c>
      <c r="G318">
        <v>3990</v>
      </c>
      <c r="H318" s="23">
        <f t="shared" si="6"/>
        <v>2.9390185269602576E-2</v>
      </c>
      <c r="I318" s="23">
        <f t="shared" si="6"/>
        <v>1.5159722302660272E-2</v>
      </c>
      <c r="J318" s="23">
        <f t="shared" si="6"/>
        <v>2.4775791713319117E-2</v>
      </c>
    </row>
    <row r="319" spans="1:10" x14ac:dyDescent="0.2">
      <c r="A319" s="2">
        <v>44278</v>
      </c>
      <c r="B319" s="3">
        <v>2541.812255859375</v>
      </c>
      <c r="C319" s="3">
        <v>3845.560791015625</v>
      </c>
      <c r="D319" s="3">
        <v>4936.421875</v>
      </c>
      <c r="E319">
        <v>86627</v>
      </c>
      <c r="F319">
        <v>4305</v>
      </c>
      <c r="G319">
        <v>4532</v>
      </c>
      <c r="H319" s="23">
        <f t="shared" si="6"/>
        <v>7.6302528278215931E-4</v>
      </c>
      <c r="I319" s="23">
        <f t="shared" si="6"/>
        <v>9.6934673324957643E-3</v>
      </c>
      <c r="J319" s="23">
        <f t="shared" si="6"/>
        <v>1.9084591204604928E-2</v>
      </c>
    </row>
    <row r="320" spans="1:10" x14ac:dyDescent="0.2">
      <c r="A320" s="2">
        <v>44279</v>
      </c>
      <c r="B320" s="3">
        <v>2520.016845703125</v>
      </c>
      <c r="C320" s="3">
        <v>3751.76611328125</v>
      </c>
      <c r="D320" s="3">
        <v>4931.17236328125</v>
      </c>
      <c r="E320">
        <v>10869</v>
      </c>
      <c r="F320">
        <v>914</v>
      </c>
      <c r="G320">
        <v>1092</v>
      </c>
      <c r="H320" s="23">
        <f t="shared" si="6"/>
        <v>-8.5747521698376072E-3</v>
      </c>
      <c r="I320" s="23">
        <f t="shared" si="6"/>
        <v>-2.4390377068932878E-2</v>
      </c>
      <c r="J320" s="23">
        <f t="shared" si="6"/>
        <v>-1.0634244502755186E-3</v>
      </c>
    </row>
    <row r="321" spans="1:10" x14ac:dyDescent="0.2">
      <c r="A321" s="2">
        <v>44280</v>
      </c>
      <c r="B321" s="3">
        <v>2490.29150390625</v>
      </c>
      <c r="C321" s="3">
        <v>3751.76611328125</v>
      </c>
      <c r="D321" s="3">
        <v>4813.85986328125</v>
      </c>
      <c r="E321">
        <v>284817</v>
      </c>
      <c r="F321">
        <v>0</v>
      </c>
      <c r="G321">
        <v>11129</v>
      </c>
      <c r="H321" s="23">
        <f t="shared" si="6"/>
        <v>-1.1795691702442213E-2</v>
      </c>
      <c r="I321" s="23">
        <f t="shared" si="6"/>
        <v>0</v>
      </c>
      <c r="J321" s="23">
        <f t="shared" si="6"/>
        <v>-2.3789981642811431E-2</v>
      </c>
    </row>
    <row r="322" spans="1:10" x14ac:dyDescent="0.2">
      <c r="A322" s="2">
        <v>44281</v>
      </c>
      <c r="B322" s="3">
        <v>2478.285400390625</v>
      </c>
      <c r="C322" s="3">
        <v>3751.76611328125</v>
      </c>
      <c r="D322" s="3">
        <v>4845.21484375</v>
      </c>
      <c r="E322">
        <v>20870</v>
      </c>
      <c r="F322">
        <v>0</v>
      </c>
      <c r="G322">
        <v>10188</v>
      </c>
      <c r="H322" s="23">
        <f t="shared" si="6"/>
        <v>-4.8211639066318979E-3</v>
      </c>
      <c r="I322" s="23">
        <f t="shared" si="6"/>
        <v>0</v>
      </c>
      <c r="J322" s="23">
        <f t="shared" si="6"/>
        <v>6.5134801093644779E-3</v>
      </c>
    </row>
    <row r="323" spans="1:10" x14ac:dyDescent="0.2">
      <c r="A323" s="2">
        <v>44284</v>
      </c>
      <c r="B323" s="3">
        <v>2502.337890625</v>
      </c>
      <c r="C323" s="3">
        <v>3861.525634765625</v>
      </c>
      <c r="D323" s="3">
        <v>4841.1025390625</v>
      </c>
      <c r="E323">
        <v>22624</v>
      </c>
      <c r="F323">
        <v>60</v>
      </c>
      <c r="G323">
        <v>7458</v>
      </c>
      <c r="H323" s="23">
        <f t="shared" si="6"/>
        <v>9.7052947294060665E-3</v>
      </c>
      <c r="I323" s="23">
        <f t="shared" si="6"/>
        <v>2.9255427489423225E-2</v>
      </c>
      <c r="J323" s="23">
        <f t="shared" si="6"/>
        <v>-8.4873526151363343E-4</v>
      </c>
    </row>
    <row r="324" spans="1:10" x14ac:dyDescent="0.2">
      <c r="A324" s="2">
        <v>44285</v>
      </c>
      <c r="B324" s="3">
        <v>2463.0732421875</v>
      </c>
      <c r="C324" s="3">
        <v>3830.593505859375</v>
      </c>
      <c r="D324" s="3">
        <v>4755.94287109375</v>
      </c>
      <c r="E324">
        <v>31162</v>
      </c>
      <c r="F324">
        <v>7</v>
      </c>
      <c r="G324">
        <v>11263</v>
      </c>
      <c r="H324" s="23">
        <f t="shared" si="6"/>
        <v>-1.5691185664655771E-2</v>
      </c>
      <c r="I324" s="23">
        <f t="shared" si="6"/>
        <v>-8.010338874295031E-3</v>
      </c>
      <c r="J324" s="23">
        <f t="shared" si="6"/>
        <v>-1.7590965545886017E-2</v>
      </c>
    </row>
    <row r="325" spans="1:10" x14ac:dyDescent="0.2">
      <c r="A325" s="2">
        <v>44286</v>
      </c>
      <c r="B325" s="3">
        <v>2501.419189453125</v>
      </c>
      <c r="C325" s="3">
        <v>3819.927001953125</v>
      </c>
      <c r="D325" s="3">
        <v>4824.6708984375</v>
      </c>
      <c r="E325">
        <v>145442</v>
      </c>
      <c r="F325">
        <v>100</v>
      </c>
      <c r="G325">
        <v>12258</v>
      </c>
      <c r="H325" s="23">
        <f t="shared" si="6"/>
        <v>1.5568334148102325E-2</v>
      </c>
      <c r="I325" s="23">
        <f t="shared" si="6"/>
        <v>-2.7845564636221898E-3</v>
      </c>
      <c r="J325" s="23">
        <f t="shared" si="6"/>
        <v>1.4450978324713093E-2</v>
      </c>
    </row>
    <row r="326" spans="1:10" x14ac:dyDescent="0.2">
      <c r="A326" s="2">
        <v>44291</v>
      </c>
      <c r="B326" s="3">
        <v>2554.487548828125</v>
      </c>
      <c r="C326" s="3">
        <v>3751.76611328125</v>
      </c>
      <c r="D326" s="3">
        <v>5042.95263671875</v>
      </c>
      <c r="E326">
        <v>127382</v>
      </c>
      <c r="F326">
        <v>7</v>
      </c>
      <c r="G326">
        <v>11779</v>
      </c>
      <c r="H326" s="23">
        <f t="shared" si="6"/>
        <v>2.1215300337806386E-2</v>
      </c>
      <c r="I326" s="23">
        <f t="shared" si="6"/>
        <v>-1.7843505553122974E-2</v>
      </c>
      <c r="J326" s="23">
        <f t="shared" si="6"/>
        <v>4.5242824407347948E-2</v>
      </c>
    </row>
    <row r="327" spans="1:10" x14ac:dyDescent="0.2">
      <c r="A327" s="2">
        <v>44292</v>
      </c>
      <c r="B327" s="3">
        <v>2545.058837890625</v>
      </c>
      <c r="C327" s="3">
        <v>3706.865234375</v>
      </c>
      <c r="D327" s="3">
        <v>4990.77490234375</v>
      </c>
      <c r="E327">
        <v>36673</v>
      </c>
      <c r="F327">
        <v>32</v>
      </c>
      <c r="G327">
        <v>7816</v>
      </c>
      <c r="H327" s="23">
        <f t="shared" si="6"/>
        <v>-3.691038126932944E-3</v>
      </c>
      <c r="I327" s="23">
        <f t="shared" si="6"/>
        <v>-1.1967931249045827E-2</v>
      </c>
      <c r="J327" s="23">
        <f t="shared" si="6"/>
        <v>-1.0346663578611359E-2</v>
      </c>
    </row>
    <row r="328" spans="1:10" x14ac:dyDescent="0.2">
      <c r="A328" s="2">
        <v>44293</v>
      </c>
      <c r="B328" s="3">
        <v>2578.550048828125</v>
      </c>
      <c r="C328" s="3">
        <v>3677.9287109375</v>
      </c>
      <c r="D328" s="3">
        <v>5037.244140625</v>
      </c>
      <c r="E328">
        <v>9686</v>
      </c>
      <c r="F328">
        <v>690</v>
      </c>
      <c r="G328">
        <v>2709</v>
      </c>
      <c r="H328" s="23">
        <f t="shared" si="6"/>
        <v>1.3159307140127918E-2</v>
      </c>
      <c r="I328" s="23">
        <f t="shared" si="6"/>
        <v>-7.8061978539607502E-3</v>
      </c>
      <c r="J328" s="23">
        <f t="shared" si="6"/>
        <v>9.3110266823348553E-3</v>
      </c>
    </row>
    <row r="329" spans="1:10" x14ac:dyDescent="0.2">
      <c r="A329" s="2">
        <v>44294</v>
      </c>
      <c r="B329" s="3">
        <v>2613.2294921875</v>
      </c>
      <c r="C329" s="3">
        <v>3677.9287109375</v>
      </c>
      <c r="D329" s="3">
        <v>5075.9853515625</v>
      </c>
      <c r="E329">
        <v>44975</v>
      </c>
      <c r="F329">
        <v>0</v>
      </c>
      <c r="G329">
        <v>4457</v>
      </c>
      <c r="H329" s="23">
        <f t="shared" si="6"/>
        <v>1.3449203119069164E-2</v>
      </c>
      <c r="I329" s="23">
        <f t="shared" si="6"/>
        <v>0</v>
      </c>
      <c r="J329" s="23">
        <f t="shared" si="6"/>
        <v>7.6909535960456576E-3</v>
      </c>
    </row>
    <row r="330" spans="1:10" x14ac:dyDescent="0.2">
      <c r="A330" s="2">
        <v>44295</v>
      </c>
      <c r="B330" s="3">
        <v>2673.590087890625</v>
      </c>
      <c r="C330" s="3">
        <v>3691.89794921875</v>
      </c>
      <c r="D330" s="3">
        <v>5125.7158203125</v>
      </c>
      <c r="E330">
        <v>191750</v>
      </c>
      <c r="F330">
        <v>107</v>
      </c>
      <c r="G330">
        <v>4066</v>
      </c>
      <c r="H330" s="23">
        <f t="shared" si="6"/>
        <v>2.3098084528579976E-2</v>
      </c>
      <c r="I330" s="23">
        <f t="shared" si="6"/>
        <v>3.7981264399464809E-3</v>
      </c>
      <c r="J330" s="23">
        <f t="shared" si="6"/>
        <v>9.7972049376957582E-3</v>
      </c>
    </row>
    <row r="331" spans="1:10" x14ac:dyDescent="0.2">
      <c r="A331" s="2">
        <v>44298</v>
      </c>
      <c r="B331" s="3">
        <v>2641.19677734375</v>
      </c>
      <c r="C331" s="3">
        <v>3671.942138671875</v>
      </c>
      <c r="D331" s="3">
        <v>5153.8671875</v>
      </c>
      <c r="E331">
        <v>171715</v>
      </c>
      <c r="F331">
        <v>132</v>
      </c>
      <c r="G331">
        <v>6790</v>
      </c>
      <c r="H331" s="23">
        <f t="shared" si="6"/>
        <v>-1.2116034800395359E-2</v>
      </c>
      <c r="I331" s="23">
        <f t="shared" si="6"/>
        <v>-5.405298527034863E-3</v>
      </c>
      <c r="J331" s="23">
        <f t="shared" si="6"/>
        <v>5.4921825895888343E-3</v>
      </c>
    </row>
    <row r="332" spans="1:10" x14ac:dyDescent="0.2">
      <c r="A332" s="2">
        <v>44299</v>
      </c>
      <c r="B332" s="3">
        <v>2700.87841796875</v>
      </c>
      <c r="C332" s="3">
        <v>3651.986083984375</v>
      </c>
      <c r="D332" s="3">
        <v>5180.19873046875</v>
      </c>
      <c r="E332">
        <v>22888</v>
      </c>
      <c r="F332">
        <v>62</v>
      </c>
      <c r="G332">
        <v>2575</v>
      </c>
      <c r="H332" s="23">
        <f t="shared" si="6"/>
        <v>2.259643853004456E-2</v>
      </c>
      <c r="I332" s="23">
        <f t="shared" si="6"/>
        <v>-5.4347410536044194E-3</v>
      </c>
      <c r="J332" s="23">
        <f t="shared" si="6"/>
        <v>5.1090845011709796E-3</v>
      </c>
    </row>
    <row r="333" spans="1:10" x14ac:dyDescent="0.2">
      <c r="A333" s="2">
        <v>44300</v>
      </c>
      <c r="B333" s="3">
        <v>2646.201416015625</v>
      </c>
      <c r="C333" s="3">
        <v>3669.9462890625</v>
      </c>
      <c r="D333" s="3">
        <v>5121.89306640625</v>
      </c>
      <c r="E333">
        <v>18428</v>
      </c>
      <c r="F333">
        <v>147</v>
      </c>
      <c r="G333">
        <v>2995</v>
      </c>
      <c r="H333" s="23">
        <f t="shared" si="6"/>
        <v>-2.0244155230891847E-2</v>
      </c>
      <c r="I333" s="23">
        <f t="shared" si="6"/>
        <v>4.9179281259830177E-3</v>
      </c>
      <c r="J333" s="23">
        <f t="shared" si="6"/>
        <v>-1.125548788689501E-2</v>
      </c>
    </row>
    <row r="334" spans="1:10" x14ac:dyDescent="0.2">
      <c r="A334" s="2">
        <v>44301</v>
      </c>
      <c r="B334" s="3">
        <v>2676.096923828125</v>
      </c>
      <c r="C334" s="3">
        <v>3711.8544921875</v>
      </c>
      <c r="D334" s="3">
        <v>5176.45654296875</v>
      </c>
      <c r="E334">
        <v>36283</v>
      </c>
      <c r="F334">
        <v>46</v>
      </c>
      <c r="G334">
        <v>37900</v>
      </c>
      <c r="H334" s="23">
        <f t="shared" si="6"/>
        <v>1.1297517880371144E-2</v>
      </c>
      <c r="I334" s="23">
        <f t="shared" si="6"/>
        <v>1.1419296039808069E-2</v>
      </c>
      <c r="J334" s="23">
        <f t="shared" si="6"/>
        <v>1.0652990184502942E-2</v>
      </c>
    </row>
    <row r="335" spans="1:10" x14ac:dyDescent="0.2">
      <c r="A335" s="2">
        <v>44302</v>
      </c>
      <c r="B335" s="3">
        <v>2666.778076171875</v>
      </c>
      <c r="C335" s="3">
        <v>3711.8544921875</v>
      </c>
      <c r="D335" s="3">
        <v>5185.29052734375</v>
      </c>
      <c r="E335">
        <v>7082</v>
      </c>
      <c r="F335">
        <v>0</v>
      </c>
      <c r="G335">
        <v>3356</v>
      </c>
      <c r="H335" s="23">
        <f t="shared" ref="H335:J398" si="7">B335/B334-1</f>
        <v>-3.4822534166361052E-3</v>
      </c>
      <c r="I335" s="23">
        <f t="shared" si="7"/>
        <v>0</v>
      </c>
      <c r="J335" s="23">
        <f t="shared" si="7"/>
        <v>1.7065697937712621E-3</v>
      </c>
    </row>
    <row r="336" spans="1:10" x14ac:dyDescent="0.2">
      <c r="A336" s="2">
        <v>44305</v>
      </c>
      <c r="B336" s="3">
        <v>2663.811279296875</v>
      </c>
      <c r="C336" s="3">
        <v>3753.452392578125</v>
      </c>
      <c r="D336" s="3">
        <v>5114.0068359375</v>
      </c>
      <c r="E336">
        <v>12784</v>
      </c>
      <c r="F336">
        <v>965</v>
      </c>
      <c r="G336">
        <v>1951</v>
      </c>
      <c r="H336" s="23">
        <f t="shared" si="7"/>
        <v>-1.1125023493738784E-3</v>
      </c>
      <c r="I336" s="23">
        <f t="shared" si="7"/>
        <v>1.1206770221779516E-2</v>
      </c>
      <c r="J336" s="23">
        <f t="shared" si="7"/>
        <v>-1.3747289767149451E-2</v>
      </c>
    </row>
    <row r="337" spans="1:10" x14ac:dyDescent="0.2">
      <c r="A337" s="2">
        <v>44306</v>
      </c>
      <c r="B337" s="3">
        <v>2653.283203125</v>
      </c>
      <c r="C337" s="3">
        <v>3753.452392578125</v>
      </c>
      <c r="D337" s="3">
        <v>5145.72021484375</v>
      </c>
      <c r="E337">
        <v>12151</v>
      </c>
      <c r="F337">
        <v>0</v>
      </c>
      <c r="G337">
        <v>2673</v>
      </c>
      <c r="H337" s="23">
        <f t="shared" si="7"/>
        <v>-3.9522605275003064E-3</v>
      </c>
      <c r="I337" s="23">
        <f t="shared" si="7"/>
        <v>0</v>
      </c>
      <c r="J337" s="23">
        <f t="shared" si="7"/>
        <v>6.2012781608722367E-3</v>
      </c>
    </row>
    <row r="338" spans="1:10" x14ac:dyDescent="0.2">
      <c r="A338" s="2">
        <v>44307</v>
      </c>
      <c r="B338" s="3">
        <v>2655.5205078125</v>
      </c>
      <c r="C338" s="3">
        <v>3787.48876953125</v>
      </c>
      <c r="D338" s="3">
        <v>5179.20068359375</v>
      </c>
      <c r="E338">
        <v>20117</v>
      </c>
      <c r="F338">
        <v>803</v>
      </c>
      <c r="G338">
        <v>16860</v>
      </c>
      <c r="H338" s="23">
        <f t="shared" si="7"/>
        <v>8.4322121546054341E-4</v>
      </c>
      <c r="I338" s="23">
        <f t="shared" si="7"/>
        <v>9.0680188245964022E-3</v>
      </c>
      <c r="J338" s="23">
        <f t="shared" si="7"/>
        <v>6.5064689396481246E-3</v>
      </c>
    </row>
    <row r="339" spans="1:10" x14ac:dyDescent="0.2">
      <c r="A339" s="2">
        <v>44308</v>
      </c>
      <c r="B339" s="3">
        <v>2631.308837890625</v>
      </c>
      <c r="C339" s="3">
        <v>3787.48876953125</v>
      </c>
      <c r="D339" s="3">
        <v>5112.12060546875</v>
      </c>
      <c r="E339">
        <v>13127</v>
      </c>
      <c r="F339">
        <v>0</v>
      </c>
      <c r="G339">
        <v>2899</v>
      </c>
      <c r="H339" s="23">
        <f t="shared" si="7"/>
        <v>-9.1174855741632532E-3</v>
      </c>
      <c r="I339" s="23">
        <f t="shared" si="7"/>
        <v>0</v>
      </c>
      <c r="J339" s="23">
        <f t="shared" si="7"/>
        <v>-1.2951820603802955E-2</v>
      </c>
    </row>
    <row r="340" spans="1:10" x14ac:dyDescent="0.2">
      <c r="A340" s="2">
        <v>44309</v>
      </c>
      <c r="B340" s="3">
        <v>2668.715576171875</v>
      </c>
      <c r="C340" s="3">
        <v>3722.830078125</v>
      </c>
      <c r="D340" s="3">
        <v>5175.7373046875</v>
      </c>
      <c r="E340">
        <v>14358</v>
      </c>
      <c r="F340">
        <v>57</v>
      </c>
      <c r="G340">
        <v>7101</v>
      </c>
      <c r="H340" s="23">
        <f t="shared" si="7"/>
        <v>1.4216019701905003E-2</v>
      </c>
      <c r="I340" s="23">
        <f t="shared" si="7"/>
        <v>-1.7071652311262731E-2</v>
      </c>
      <c r="J340" s="23">
        <f t="shared" si="7"/>
        <v>1.2444287630987372E-2</v>
      </c>
    </row>
    <row r="341" spans="1:10" x14ac:dyDescent="0.2">
      <c r="A341" s="2">
        <v>44312</v>
      </c>
      <c r="B341" s="3">
        <v>2674.049072265625</v>
      </c>
      <c r="C341" s="3">
        <v>3721.154296875</v>
      </c>
      <c r="D341" s="3">
        <v>5181.7978515625</v>
      </c>
      <c r="E341">
        <v>20064</v>
      </c>
      <c r="F341">
        <v>524</v>
      </c>
      <c r="G341">
        <v>6336</v>
      </c>
      <c r="H341" s="23">
        <f t="shared" si="7"/>
        <v>1.9985254859571366E-3</v>
      </c>
      <c r="I341" s="23">
        <f t="shared" si="7"/>
        <v>-4.5013637873148049E-4</v>
      </c>
      <c r="J341" s="23">
        <f t="shared" si="7"/>
        <v>1.1709533382830983E-3</v>
      </c>
    </row>
    <row r="342" spans="1:10" x14ac:dyDescent="0.2">
      <c r="A342" s="2">
        <v>44313</v>
      </c>
      <c r="B342" s="3">
        <v>2694.425537109375</v>
      </c>
      <c r="C342" s="3">
        <v>3661.9638671875</v>
      </c>
      <c r="D342" s="3">
        <v>5257.25146484375</v>
      </c>
      <c r="E342">
        <v>17054</v>
      </c>
      <c r="F342">
        <v>55</v>
      </c>
      <c r="G342">
        <v>5712</v>
      </c>
      <c r="H342" s="23">
        <f t="shared" si="7"/>
        <v>7.6200788740521386E-3</v>
      </c>
      <c r="I342" s="23">
        <f t="shared" si="7"/>
        <v>-1.5906470134067763E-2</v>
      </c>
      <c r="J342" s="23">
        <f t="shared" si="7"/>
        <v>1.4561280745156502E-2</v>
      </c>
    </row>
    <row r="343" spans="1:10" x14ac:dyDescent="0.2">
      <c r="A343" s="2">
        <v>44314</v>
      </c>
      <c r="B343" s="3">
        <v>2662.302490234375</v>
      </c>
      <c r="C343" s="3">
        <v>3584.85302734375</v>
      </c>
      <c r="D343" s="3">
        <v>5060.5419921875</v>
      </c>
      <c r="E343">
        <v>24497</v>
      </c>
      <c r="F343">
        <v>4627</v>
      </c>
      <c r="G343">
        <v>15118</v>
      </c>
      <c r="H343" s="23">
        <f t="shared" si="7"/>
        <v>-1.1922039200037426E-2</v>
      </c>
      <c r="I343" s="23">
        <f t="shared" si="7"/>
        <v>-2.1057236674203894E-2</v>
      </c>
      <c r="J343" s="23">
        <f t="shared" si="7"/>
        <v>-3.7416789737314993E-2</v>
      </c>
    </row>
    <row r="344" spans="1:10" x14ac:dyDescent="0.2">
      <c r="A344" s="2">
        <v>44315</v>
      </c>
      <c r="B344" s="3">
        <v>2670.154052734375</v>
      </c>
      <c r="C344" s="3">
        <v>3635.02294921875</v>
      </c>
      <c r="D344" s="3">
        <v>5059.6240234375</v>
      </c>
      <c r="E344">
        <v>21325</v>
      </c>
      <c r="F344">
        <v>87</v>
      </c>
      <c r="G344">
        <v>10654</v>
      </c>
      <c r="H344" s="23">
        <f t="shared" si="7"/>
        <v>2.9491624369508695E-3</v>
      </c>
      <c r="I344" s="23">
        <f t="shared" si="7"/>
        <v>1.3994973152964718E-2</v>
      </c>
      <c r="J344" s="23">
        <f t="shared" si="7"/>
        <v>-1.8139731898625389E-4</v>
      </c>
    </row>
    <row r="345" spans="1:10" x14ac:dyDescent="0.2">
      <c r="A345" s="2">
        <v>44316</v>
      </c>
      <c r="B345" s="3">
        <v>2659.635986328125</v>
      </c>
      <c r="C345" s="3">
        <v>3696.88720703125</v>
      </c>
      <c r="D345" s="3">
        <v>5079.388671875</v>
      </c>
      <c r="E345">
        <v>15888</v>
      </c>
      <c r="F345">
        <v>576</v>
      </c>
      <c r="G345">
        <v>5193</v>
      </c>
      <c r="H345" s="23">
        <f t="shared" si="7"/>
        <v>-3.9391234357729621E-3</v>
      </c>
      <c r="I345" s="23">
        <f t="shared" si="7"/>
        <v>1.7018945595872026E-2</v>
      </c>
      <c r="J345" s="23">
        <f t="shared" si="7"/>
        <v>3.9063472593903192E-3</v>
      </c>
    </row>
    <row r="346" spans="1:10" x14ac:dyDescent="0.2">
      <c r="A346" s="2">
        <v>44319</v>
      </c>
      <c r="B346" s="3">
        <v>2669.005126953125</v>
      </c>
      <c r="C346" s="3">
        <v>3748.773193359375</v>
      </c>
      <c r="D346" s="3">
        <v>5067.06005859375</v>
      </c>
      <c r="E346">
        <v>8503</v>
      </c>
      <c r="F346">
        <v>66</v>
      </c>
      <c r="G346">
        <v>5907</v>
      </c>
      <c r="H346" s="23">
        <f t="shared" si="7"/>
        <v>3.5227153915655673E-3</v>
      </c>
      <c r="I346" s="23">
        <f t="shared" si="7"/>
        <v>1.4035047168720949E-2</v>
      </c>
      <c r="J346" s="23">
        <f t="shared" si="7"/>
        <v>-2.4271844660194164E-3</v>
      </c>
    </row>
    <row r="347" spans="1:10" x14ac:dyDescent="0.2">
      <c r="A347" s="2">
        <v>44320</v>
      </c>
      <c r="B347" s="3">
        <v>2576.91162109375</v>
      </c>
      <c r="C347" s="3">
        <v>3791.6787109375</v>
      </c>
      <c r="D347" s="3">
        <v>4994.52001953125</v>
      </c>
      <c r="E347">
        <v>37972</v>
      </c>
      <c r="F347">
        <v>541</v>
      </c>
      <c r="G347">
        <v>7360</v>
      </c>
      <c r="H347" s="23">
        <f t="shared" si="7"/>
        <v>-3.4504806652247533E-2</v>
      </c>
      <c r="I347" s="23">
        <f t="shared" si="7"/>
        <v>1.1445215638579587E-2</v>
      </c>
      <c r="J347" s="23">
        <f t="shared" si="7"/>
        <v>-1.4316001433508196E-2</v>
      </c>
    </row>
    <row r="348" spans="1:10" x14ac:dyDescent="0.2">
      <c r="A348" s="2">
        <v>44321</v>
      </c>
      <c r="B348" s="3">
        <v>2601.483154296875</v>
      </c>
      <c r="C348" s="3">
        <v>3911.416259765625</v>
      </c>
      <c r="D348" s="3">
        <v>5003.47314453125</v>
      </c>
      <c r="E348">
        <v>18940</v>
      </c>
      <c r="F348">
        <v>660</v>
      </c>
      <c r="G348">
        <v>6769</v>
      </c>
      <c r="H348" s="23">
        <f t="shared" si="7"/>
        <v>9.5352642294717072E-3</v>
      </c>
      <c r="I348" s="23">
        <f t="shared" si="7"/>
        <v>3.1579033445721327E-2</v>
      </c>
      <c r="J348" s="23">
        <f t="shared" si="7"/>
        <v>1.7925896712773781E-3</v>
      </c>
    </row>
    <row r="349" spans="1:10" x14ac:dyDescent="0.2">
      <c r="A349" s="2">
        <v>44322</v>
      </c>
      <c r="B349" s="3">
        <v>2597.397705078125</v>
      </c>
      <c r="C349" s="3">
        <v>3886.470947265625</v>
      </c>
      <c r="D349" s="3">
        <v>4995.2265625</v>
      </c>
      <c r="E349">
        <v>27037</v>
      </c>
      <c r="F349">
        <v>397</v>
      </c>
      <c r="G349">
        <v>22331</v>
      </c>
      <c r="H349" s="23">
        <f t="shared" si="7"/>
        <v>-1.5704307798426465E-3</v>
      </c>
      <c r="I349" s="23">
        <f t="shared" si="7"/>
        <v>-6.3775652713308206E-3</v>
      </c>
      <c r="J349" s="23">
        <f t="shared" si="7"/>
        <v>-1.6481715386568174E-3</v>
      </c>
    </row>
    <row r="350" spans="1:10" x14ac:dyDescent="0.2">
      <c r="A350" s="2">
        <v>44323</v>
      </c>
      <c r="B350" s="3">
        <v>2591.174072265625</v>
      </c>
      <c r="C350" s="3">
        <v>3897.666259765625</v>
      </c>
      <c r="D350" s="3">
        <v>5021.091796875</v>
      </c>
      <c r="E350">
        <v>14816</v>
      </c>
      <c r="F350">
        <v>496</v>
      </c>
      <c r="G350">
        <v>5330</v>
      </c>
      <c r="H350" s="23">
        <f t="shared" si="7"/>
        <v>-2.3961031459803772E-3</v>
      </c>
      <c r="I350" s="23">
        <f t="shared" si="7"/>
        <v>2.8805856654805506E-3</v>
      </c>
      <c r="J350" s="23">
        <f t="shared" si="7"/>
        <v>5.1779902375548303E-3</v>
      </c>
    </row>
    <row r="351" spans="1:10" x14ac:dyDescent="0.2">
      <c r="A351" s="2">
        <v>44326</v>
      </c>
      <c r="B351" s="3">
        <v>2532.21826171875</v>
      </c>
      <c r="C351" s="3">
        <v>3897.666259765625</v>
      </c>
      <c r="D351" s="3">
        <v>4931.33154296875</v>
      </c>
      <c r="E351">
        <v>13566</v>
      </c>
      <c r="F351">
        <v>0</v>
      </c>
      <c r="G351">
        <v>5114</v>
      </c>
      <c r="H351" s="23">
        <f t="shared" si="7"/>
        <v>-2.2752547263382494E-2</v>
      </c>
      <c r="I351" s="23">
        <f t="shared" si="7"/>
        <v>0</v>
      </c>
      <c r="J351" s="23">
        <f t="shared" si="7"/>
        <v>-1.7876640686416922E-2</v>
      </c>
    </row>
    <row r="352" spans="1:10" x14ac:dyDescent="0.2">
      <c r="A352" s="2">
        <v>44327</v>
      </c>
      <c r="B352" s="3">
        <v>2511.8798828125</v>
      </c>
      <c r="C352" s="3">
        <v>3897.666259765625</v>
      </c>
      <c r="D352" s="3">
        <v>4910.279296875</v>
      </c>
      <c r="E352">
        <v>22328</v>
      </c>
      <c r="F352">
        <v>0</v>
      </c>
      <c r="G352">
        <v>10433</v>
      </c>
      <c r="H352" s="23">
        <f t="shared" si="7"/>
        <v>-8.0318427576796525E-3</v>
      </c>
      <c r="I352" s="23">
        <f t="shared" si="7"/>
        <v>0</v>
      </c>
      <c r="J352" s="23">
        <f t="shared" si="7"/>
        <v>-4.2690794383449804E-3</v>
      </c>
    </row>
    <row r="353" spans="1:10" x14ac:dyDescent="0.2">
      <c r="A353" s="2">
        <v>44328</v>
      </c>
      <c r="B353" s="3">
        <v>2466.327880859375</v>
      </c>
      <c r="C353" s="3">
        <v>3874.4072265625</v>
      </c>
      <c r="D353" s="3">
        <v>4813.33056640625</v>
      </c>
      <c r="E353">
        <v>95174</v>
      </c>
      <c r="F353">
        <v>400</v>
      </c>
      <c r="G353">
        <v>53837</v>
      </c>
      <c r="H353" s="23">
        <f t="shared" si="7"/>
        <v>-1.8134625889085654E-2</v>
      </c>
      <c r="I353" s="23">
        <f t="shared" si="7"/>
        <v>-5.967425544670335E-3</v>
      </c>
      <c r="J353" s="23">
        <f t="shared" si="7"/>
        <v>-1.974403584953921E-2</v>
      </c>
    </row>
    <row r="354" spans="1:10" x14ac:dyDescent="0.2">
      <c r="A354" s="2">
        <v>44329</v>
      </c>
      <c r="B354" s="3">
        <v>2501.770263671875</v>
      </c>
      <c r="C354" s="3">
        <v>3830.01611328125</v>
      </c>
      <c r="D354" s="3">
        <v>4866.3564453125</v>
      </c>
      <c r="E354">
        <v>179667</v>
      </c>
      <c r="F354">
        <v>23</v>
      </c>
      <c r="G354">
        <v>2981</v>
      </c>
      <c r="H354" s="23">
        <f t="shared" si="7"/>
        <v>1.4370507298547164E-2</v>
      </c>
      <c r="I354" s="23">
        <f t="shared" si="7"/>
        <v>-1.145752387020893E-2</v>
      </c>
      <c r="J354" s="23">
        <f t="shared" si="7"/>
        <v>1.10164631692522E-2</v>
      </c>
    </row>
    <row r="355" spans="1:10" x14ac:dyDescent="0.2">
      <c r="A355" s="2">
        <v>44330</v>
      </c>
      <c r="B355" s="3">
        <v>2536.452880859375</v>
      </c>
      <c r="C355" s="3">
        <v>3901.404541015625</v>
      </c>
      <c r="D355" s="3">
        <v>4930.4931640625</v>
      </c>
      <c r="E355">
        <v>187095</v>
      </c>
      <c r="F355">
        <v>1738</v>
      </c>
      <c r="G355">
        <v>10565</v>
      </c>
      <c r="H355" s="23">
        <f t="shared" si="7"/>
        <v>1.3863230245848346E-2</v>
      </c>
      <c r="I355" s="23">
        <f t="shared" si="7"/>
        <v>1.8639197753456793E-2</v>
      </c>
      <c r="J355" s="23">
        <f t="shared" si="7"/>
        <v>1.3179617948409827E-2</v>
      </c>
    </row>
    <row r="356" spans="1:10" x14ac:dyDescent="0.2">
      <c r="A356" s="2">
        <v>44333</v>
      </c>
      <c r="B356" s="3">
        <v>2483.170654296875</v>
      </c>
      <c r="C356" s="3">
        <v>3837.879638671875</v>
      </c>
      <c r="D356" s="3">
        <v>4834.783203125</v>
      </c>
      <c r="E356">
        <v>18716</v>
      </c>
      <c r="F356">
        <v>15</v>
      </c>
      <c r="G356">
        <v>10848</v>
      </c>
      <c r="H356" s="23">
        <f t="shared" si="7"/>
        <v>-2.1006590331158592E-2</v>
      </c>
      <c r="I356" s="23">
        <f t="shared" si="7"/>
        <v>-1.6282572513542259E-2</v>
      </c>
      <c r="J356" s="23">
        <f t="shared" si="7"/>
        <v>-1.9411843349690261E-2</v>
      </c>
    </row>
    <row r="357" spans="1:10" x14ac:dyDescent="0.2">
      <c r="A357" s="2">
        <v>44334</v>
      </c>
      <c r="B357" s="3">
        <v>2476.35791015625</v>
      </c>
      <c r="C357" s="3">
        <v>3837.879638671875</v>
      </c>
      <c r="D357" s="3">
        <v>4836.130859375</v>
      </c>
      <c r="E357">
        <v>10281</v>
      </c>
      <c r="F357">
        <v>0</v>
      </c>
      <c r="G357">
        <v>5884</v>
      </c>
      <c r="H357" s="23">
        <f t="shared" si="7"/>
        <v>-2.74356662875197E-3</v>
      </c>
      <c r="I357" s="23">
        <f t="shared" si="7"/>
        <v>0</v>
      </c>
      <c r="J357" s="23">
        <f t="shared" si="7"/>
        <v>2.7874181599885084E-4</v>
      </c>
    </row>
    <row r="358" spans="1:10" x14ac:dyDescent="0.2">
      <c r="A358" s="2">
        <v>44335</v>
      </c>
      <c r="B358" s="3">
        <v>2479.994140625</v>
      </c>
      <c r="C358" s="3">
        <v>3912.27294921875</v>
      </c>
      <c r="D358" s="3">
        <v>4821.974609375</v>
      </c>
      <c r="E358">
        <v>29719</v>
      </c>
      <c r="F358">
        <v>826</v>
      </c>
      <c r="G358">
        <v>1915</v>
      </c>
      <c r="H358" s="23">
        <f t="shared" si="7"/>
        <v>1.4683784011337853E-3</v>
      </c>
      <c r="I358" s="23">
        <f t="shared" si="7"/>
        <v>1.9383961340856182E-2</v>
      </c>
      <c r="J358" s="23">
        <f t="shared" si="7"/>
        <v>-2.9271850600480764E-3</v>
      </c>
    </row>
    <row r="359" spans="1:10" x14ac:dyDescent="0.2">
      <c r="A359" s="2">
        <v>44336</v>
      </c>
      <c r="B359" s="3">
        <v>2528.582275390625</v>
      </c>
      <c r="C359" s="3">
        <v>3952.19384765625</v>
      </c>
      <c r="D359" s="3">
        <v>4900.08447265625</v>
      </c>
      <c r="E359">
        <v>18634</v>
      </c>
      <c r="F359">
        <v>1169</v>
      </c>
      <c r="G359">
        <v>12772</v>
      </c>
      <c r="H359" s="23">
        <f t="shared" si="7"/>
        <v>1.9592036113996514E-2</v>
      </c>
      <c r="I359" s="23">
        <f t="shared" si="7"/>
        <v>1.0204016681778727E-2</v>
      </c>
      <c r="J359" s="23">
        <f t="shared" si="7"/>
        <v>1.6198729692476377E-2</v>
      </c>
    </row>
    <row r="360" spans="1:10" x14ac:dyDescent="0.2">
      <c r="A360" s="2">
        <v>44337</v>
      </c>
      <c r="B360" s="3">
        <v>2503.56787109375</v>
      </c>
      <c r="C360" s="3">
        <v>3992.115234375</v>
      </c>
      <c r="D360" s="3">
        <v>4887.75537109375</v>
      </c>
      <c r="E360">
        <v>11616</v>
      </c>
      <c r="F360">
        <v>53</v>
      </c>
      <c r="G360">
        <v>4670</v>
      </c>
      <c r="H360" s="23">
        <f t="shared" si="7"/>
        <v>-9.8926598277331301E-3</v>
      </c>
      <c r="I360" s="23">
        <f t="shared" si="7"/>
        <v>1.0101070002531465E-2</v>
      </c>
      <c r="J360" s="23">
        <f t="shared" si="7"/>
        <v>-2.5160998001768631E-3</v>
      </c>
    </row>
    <row r="361" spans="1:10" x14ac:dyDescent="0.2">
      <c r="A361" s="2">
        <v>44340</v>
      </c>
      <c r="B361" s="3">
        <v>2525.475341796875</v>
      </c>
      <c r="C361" s="3">
        <v>4018.063720703125</v>
      </c>
      <c r="D361" s="3">
        <v>4967.9609375</v>
      </c>
      <c r="E361">
        <v>13318</v>
      </c>
      <c r="F361">
        <v>117</v>
      </c>
      <c r="G361">
        <v>4115</v>
      </c>
      <c r="H361" s="23">
        <f t="shared" si="7"/>
        <v>8.7505000188208282E-3</v>
      </c>
      <c r="I361" s="23">
        <f t="shared" si="7"/>
        <v>6.499934196460444E-3</v>
      </c>
      <c r="J361" s="23">
        <f t="shared" si="7"/>
        <v>1.640948867461467E-2</v>
      </c>
    </row>
    <row r="362" spans="1:10" x14ac:dyDescent="0.2">
      <c r="A362" s="2">
        <v>44341</v>
      </c>
      <c r="B362" s="3">
        <v>2523.92626953125</v>
      </c>
      <c r="C362" s="3">
        <v>3966.026611328125</v>
      </c>
      <c r="D362" s="3">
        <v>4995.365234375</v>
      </c>
      <c r="E362">
        <v>14598</v>
      </c>
      <c r="F362">
        <v>305</v>
      </c>
      <c r="G362">
        <v>10618</v>
      </c>
      <c r="H362" s="23">
        <f t="shared" si="7"/>
        <v>-6.1337849552034474E-4</v>
      </c>
      <c r="I362" s="23">
        <f t="shared" si="7"/>
        <v>-1.2950792469237915E-2</v>
      </c>
      <c r="J362" s="23">
        <f t="shared" si="7"/>
        <v>5.5162061899767245E-3</v>
      </c>
    </row>
    <row r="363" spans="1:10" x14ac:dyDescent="0.2">
      <c r="A363" s="2">
        <v>44342</v>
      </c>
      <c r="B363" s="3">
        <v>2516.2646484375</v>
      </c>
      <c r="C363" s="3">
        <v>4012.075439453125</v>
      </c>
      <c r="D363" s="3">
        <v>4976.73681640625</v>
      </c>
      <c r="E363">
        <v>27104</v>
      </c>
      <c r="F363">
        <v>8</v>
      </c>
      <c r="G363">
        <v>24663</v>
      </c>
      <c r="H363" s="23">
        <f t="shared" si="7"/>
        <v>-3.03559623996974E-3</v>
      </c>
      <c r="I363" s="23">
        <f t="shared" si="7"/>
        <v>1.1610821771460333E-2</v>
      </c>
      <c r="J363" s="23">
        <f t="shared" si="7"/>
        <v>-3.7291403320343086E-3</v>
      </c>
    </row>
    <row r="364" spans="1:10" x14ac:dyDescent="0.2">
      <c r="A364" s="2">
        <v>44343</v>
      </c>
      <c r="B364" s="3">
        <v>2508.563232421875</v>
      </c>
      <c r="C364" s="3">
        <v>3932.233154296875</v>
      </c>
      <c r="D364" s="3">
        <v>4996.693359375</v>
      </c>
      <c r="E364">
        <v>15987</v>
      </c>
      <c r="F364">
        <v>6</v>
      </c>
      <c r="G364">
        <v>9171</v>
      </c>
      <c r="H364" s="23">
        <f t="shared" si="7"/>
        <v>-3.0606542202972209E-3</v>
      </c>
      <c r="I364" s="23">
        <f t="shared" si="7"/>
        <v>-1.9900494485002307E-2</v>
      </c>
      <c r="J364" s="23">
        <f t="shared" si="7"/>
        <v>4.0099655065064521E-3</v>
      </c>
    </row>
    <row r="365" spans="1:10" x14ac:dyDescent="0.2">
      <c r="A365" s="2">
        <v>44344</v>
      </c>
      <c r="B365" s="3">
        <v>2486.49658203125</v>
      </c>
      <c r="C365" s="3">
        <v>3975.148193359375</v>
      </c>
      <c r="D365" s="3">
        <v>4981.0390625</v>
      </c>
      <c r="E365">
        <v>222193</v>
      </c>
      <c r="F365">
        <v>72</v>
      </c>
      <c r="G365">
        <v>5552</v>
      </c>
      <c r="H365" s="23">
        <f t="shared" si="7"/>
        <v>-8.7965294657216253E-3</v>
      </c>
      <c r="I365" s="23">
        <f t="shared" si="7"/>
        <v>1.0913655772319952E-2</v>
      </c>
      <c r="J365" s="23">
        <f t="shared" si="7"/>
        <v>-3.1329312705629109E-3</v>
      </c>
    </row>
    <row r="366" spans="1:10" x14ac:dyDescent="0.2">
      <c r="A366" s="2">
        <v>44347</v>
      </c>
      <c r="B366" s="3">
        <v>2497.3251953125</v>
      </c>
      <c r="C366" s="3">
        <v>3975.148193359375</v>
      </c>
      <c r="D366" s="3">
        <v>4877.3525390625</v>
      </c>
      <c r="E366">
        <v>738</v>
      </c>
      <c r="F366">
        <v>0</v>
      </c>
      <c r="G366">
        <v>183</v>
      </c>
      <c r="H366" s="23">
        <f t="shared" si="7"/>
        <v>4.3549680942669422E-3</v>
      </c>
      <c r="I366" s="23">
        <f t="shared" si="7"/>
        <v>0</v>
      </c>
      <c r="J366" s="23">
        <f t="shared" si="7"/>
        <v>-2.0816243786985988E-2</v>
      </c>
    </row>
    <row r="367" spans="1:10" x14ac:dyDescent="0.2">
      <c r="A367" s="2">
        <v>44348</v>
      </c>
      <c r="B367" s="3">
        <v>2481.692138671875</v>
      </c>
      <c r="C367" s="3">
        <v>3967.16455078125</v>
      </c>
      <c r="D367" s="3">
        <v>4935.53564453125</v>
      </c>
      <c r="E367">
        <v>12226</v>
      </c>
      <c r="F367">
        <v>110</v>
      </c>
      <c r="G367">
        <v>6260</v>
      </c>
      <c r="H367" s="23">
        <f t="shared" si="7"/>
        <v>-6.2599202818953703E-3</v>
      </c>
      <c r="I367" s="23">
        <f t="shared" si="7"/>
        <v>-2.0083886662293216E-3</v>
      </c>
      <c r="J367" s="23">
        <f t="shared" si="7"/>
        <v>1.1929239275357606E-2</v>
      </c>
    </row>
    <row r="368" spans="1:10" x14ac:dyDescent="0.2">
      <c r="A368" s="2">
        <v>44349</v>
      </c>
      <c r="B368" s="3">
        <v>2483.689697265625</v>
      </c>
      <c r="C368" s="3">
        <v>3946.505126953125</v>
      </c>
      <c r="D368" s="3">
        <v>4904.73583984375</v>
      </c>
      <c r="E368">
        <v>22440</v>
      </c>
      <c r="F368">
        <v>695</v>
      </c>
      <c r="G368">
        <v>4108</v>
      </c>
      <c r="H368" s="23">
        <f t="shared" si="7"/>
        <v>8.0491796811621441E-4</v>
      </c>
      <c r="I368" s="23">
        <f t="shared" si="7"/>
        <v>-5.2076044650218867E-3</v>
      </c>
      <c r="J368" s="23">
        <f t="shared" si="7"/>
        <v>-6.24041784028595E-3</v>
      </c>
    </row>
    <row r="369" spans="1:10" x14ac:dyDescent="0.2">
      <c r="A369" s="2">
        <v>44350</v>
      </c>
      <c r="B369" s="3">
        <v>2485.927490234375</v>
      </c>
      <c r="C369" s="3">
        <v>4042.01611328125</v>
      </c>
      <c r="D369" s="3">
        <v>4933.529296875</v>
      </c>
      <c r="E369">
        <v>5101</v>
      </c>
      <c r="F369">
        <v>9</v>
      </c>
      <c r="G369">
        <v>4687</v>
      </c>
      <c r="H369" s="23">
        <f t="shared" si="7"/>
        <v>9.0099539053278832E-4</v>
      </c>
      <c r="I369" s="23">
        <f t="shared" si="7"/>
        <v>2.4201409413058039E-2</v>
      </c>
      <c r="J369" s="23">
        <f t="shared" si="7"/>
        <v>5.8705418541291632E-3</v>
      </c>
    </row>
    <row r="370" spans="1:10" x14ac:dyDescent="0.2">
      <c r="A370" s="2">
        <v>44351</v>
      </c>
      <c r="B370" s="3">
        <v>2503.85791015625</v>
      </c>
      <c r="C370" s="3">
        <v>3996.107177734375</v>
      </c>
      <c r="D370" s="3">
        <v>4996.423828125</v>
      </c>
      <c r="E370">
        <v>33200</v>
      </c>
      <c r="F370">
        <v>1085</v>
      </c>
      <c r="G370">
        <v>2774</v>
      </c>
      <c r="H370" s="23">
        <f t="shared" si="7"/>
        <v>7.2127686717782247E-3</v>
      </c>
      <c r="I370" s="23">
        <f t="shared" si="7"/>
        <v>-1.1357929869707184E-2</v>
      </c>
      <c r="J370" s="23">
        <f t="shared" si="7"/>
        <v>1.2748385073914292E-2</v>
      </c>
    </row>
    <row r="371" spans="1:10" x14ac:dyDescent="0.2">
      <c r="A371" s="2">
        <v>44354</v>
      </c>
      <c r="B371" s="3">
        <v>2494.427734375</v>
      </c>
      <c r="C371" s="3">
        <v>4361.3857421875</v>
      </c>
      <c r="D371" s="3">
        <v>5010.611328125</v>
      </c>
      <c r="E371">
        <v>35720</v>
      </c>
      <c r="F371">
        <v>1903</v>
      </c>
      <c r="G371">
        <v>12376</v>
      </c>
      <c r="H371" s="23">
        <f t="shared" si="7"/>
        <v>-3.7662583579519682E-3</v>
      </c>
      <c r="I371" s="23">
        <f t="shared" si="7"/>
        <v>9.1408600472077994E-2</v>
      </c>
      <c r="J371" s="23">
        <f t="shared" si="7"/>
        <v>2.8395309301301186E-3</v>
      </c>
    </row>
    <row r="372" spans="1:10" x14ac:dyDescent="0.2">
      <c r="A372" s="2">
        <v>44355</v>
      </c>
      <c r="B372" s="3">
        <v>2498.083740234375</v>
      </c>
      <c r="C372" s="3">
        <v>4319.46923828125</v>
      </c>
      <c r="D372" s="3">
        <v>4974.96044921875</v>
      </c>
      <c r="E372">
        <v>14939</v>
      </c>
      <c r="F372">
        <v>3702</v>
      </c>
      <c r="G372">
        <v>3604</v>
      </c>
      <c r="H372" s="23">
        <f t="shared" si="7"/>
        <v>1.4656691829522117E-3</v>
      </c>
      <c r="I372" s="23">
        <f t="shared" si="7"/>
        <v>-9.6108224275586185E-3</v>
      </c>
      <c r="J372" s="23">
        <f t="shared" si="7"/>
        <v>-7.1150757006711585E-3</v>
      </c>
    </row>
    <row r="373" spans="1:10" x14ac:dyDescent="0.2">
      <c r="A373" s="2">
        <v>44356</v>
      </c>
      <c r="B373" s="3">
        <v>2504.047607421875</v>
      </c>
      <c r="C373" s="3">
        <v>4425.26025390625</v>
      </c>
      <c r="D373" s="3">
        <v>5000.1982421875</v>
      </c>
      <c r="E373">
        <v>24802</v>
      </c>
      <c r="F373">
        <v>1505</v>
      </c>
      <c r="G373">
        <v>2475</v>
      </c>
      <c r="H373" s="23">
        <f t="shared" si="7"/>
        <v>2.3873768086495328E-3</v>
      </c>
      <c r="I373" s="23">
        <f t="shared" si="7"/>
        <v>2.4491670107852137E-2</v>
      </c>
      <c r="J373" s="23">
        <f t="shared" si="7"/>
        <v>5.0729635393811368E-3</v>
      </c>
    </row>
    <row r="374" spans="1:10" x14ac:dyDescent="0.2">
      <c r="A374" s="2">
        <v>44357</v>
      </c>
      <c r="B374" s="3">
        <v>2483.84912109375</v>
      </c>
      <c r="C374" s="3">
        <v>4603.90625</v>
      </c>
      <c r="D374" s="3">
        <v>5050.6435546875</v>
      </c>
      <c r="E374">
        <v>11983</v>
      </c>
      <c r="F374">
        <v>182</v>
      </c>
      <c r="G374">
        <v>1920</v>
      </c>
      <c r="H374" s="23">
        <f t="shared" si="7"/>
        <v>-8.0663347886268388E-3</v>
      </c>
      <c r="I374" s="23">
        <f t="shared" si="7"/>
        <v>4.036960220273067E-2</v>
      </c>
      <c r="J374" s="23">
        <f t="shared" si="7"/>
        <v>1.0088662500295387E-2</v>
      </c>
    </row>
    <row r="375" spans="1:10" x14ac:dyDescent="0.2">
      <c r="A375" s="2">
        <v>44358</v>
      </c>
      <c r="B375" s="3">
        <v>2525.8349609375</v>
      </c>
      <c r="C375" s="3">
        <v>4440.22998046875</v>
      </c>
      <c r="D375" s="3">
        <v>5103.82568359375</v>
      </c>
      <c r="E375">
        <v>33349</v>
      </c>
      <c r="F375">
        <v>2660</v>
      </c>
      <c r="G375">
        <v>2563</v>
      </c>
      <c r="H375" s="23">
        <f t="shared" si="7"/>
        <v>1.6903538740413504E-2</v>
      </c>
      <c r="I375" s="23">
        <f t="shared" si="7"/>
        <v>-3.5551607839809929E-2</v>
      </c>
      <c r="J375" s="23">
        <f t="shared" si="7"/>
        <v>1.0529772756759259E-2</v>
      </c>
    </row>
    <row r="376" spans="1:10" x14ac:dyDescent="0.2">
      <c r="A376" s="2">
        <v>44361</v>
      </c>
      <c r="B376" s="3">
        <v>2592.02392578125</v>
      </c>
      <c r="C376" s="3">
        <v>4469.17236328125</v>
      </c>
      <c r="D376" s="3">
        <v>5161</v>
      </c>
      <c r="E376">
        <v>149189</v>
      </c>
      <c r="F376">
        <v>250</v>
      </c>
      <c r="G376">
        <v>3677</v>
      </c>
      <c r="H376" s="23">
        <f t="shared" si="7"/>
        <v>2.6204786087521414E-2</v>
      </c>
      <c r="I376" s="23">
        <f t="shared" si="7"/>
        <v>6.5182170607849255E-3</v>
      </c>
      <c r="J376" s="23">
        <f t="shared" si="7"/>
        <v>1.1202247088891948E-2</v>
      </c>
    </row>
    <row r="377" spans="1:10" x14ac:dyDescent="0.2">
      <c r="A377" s="2">
        <v>44362</v>
      </c>
      <c r="B377" s="3">
        <v>2597.7470703125</v>
      </c>
      <c r="C377" s="3">
        <v>4469.17236328125</v>
      </c>
      <c r="D377" s="3">
        <v>5170.53466796875</v>
      </c>
      <c r="E377">
        <v>150423</v>
      </c>
      <c r="F377">
        <v>8</v>
      </c>
      <c r="G377">
        <v>19315</v>
      </c>
      <c r="H377" s="23">
        <f t="shared" si="7"/>
        <v>2.2079829103140991E-3</v>
      </c>
      <c r="I377" s="23">
        <f t="shared" si="7"/>
        <v>0</v>
      </c>
      <c r="J377" s="23">
        <f t="shared" si="7"/>
        <v>1.8474458377737424E-3</v>
      </c>
    </row>
    <row r="378" spans="1:10" x14ac:dyDescent="0.2">
      <c r="A378" s="2">
        <v>44363</v>
      </c>
      <c r="B378" s="3">
        <v>2638.47412109375</v>
      </c>
      <c r="C378" s="3">
        <v>4469.17236328125</v>
      </c>
      <c r="D378" s="3">
        <v>5217.966796875</v>
      </c>
      <c r="E378">
        <v>33320</v>
      </c>
      <c r="F378">
        <v>0</v>
      </c>
      <c r="G378">
        <v>8954</v>
      </c>
      <c r="H378" s="23">
        <f t="shared" si="7"/>
        <v>1.5677835323802514E-2</v>
      </c>
      <c r="I378" s="23">
        <f t="shared" si="7"/>
        <v>0</v>
      </c>
      <c r="J378" s="23">
        <f t="shared" si="7"/>
        <v>9.1735443144962403E-3</v>
      </c>
    </row>
    <row r="379" spans="1:10" x14ac:dyDescent="0.2">
      <c r="A379" s="2">
        <v>44364</v>
      </c>
      <c r="B379" s="3">
        <v>2698.19970703125</v>
      </c>
      <c r="C379" s="3">
        <v>4511.75830078125</v>
      </c>
      <c r="D379" s="3">
        <v>5336.59033203125</v>
      </c>
      <c r="E379">
        <v>41086</v>
      </c>
      <c r="F379">
        <v>486</v>
      </c>
      <c r="G379">
        <v>10026</v>
      </c>
      <c r="H379" s="23">
        <f t="shared" si="7"/>
        <v>2.2636411500121634E-2</v>
      </c>
      <c r="I379" s="23">
        <f t="shared" si="7"/>
        <v>9.5288196646623469E-3</v>
      </c>
      <c r="J379" s="23">
        <f t="shared" si="7"/>
        <v>2.2733669985652849E-2</v>
      </c>
    </row>
    <row r="380" spans="1:10" x14ac:dyDescent="0.2">
      <c r="A380" s="2">
        <v>44365</v>
      </c>
      <c r="B380" s="3">
        <v>2695.65283203125</v>
      </c>
      <c r="C380" s="3">
        <v>4511.08984375</v>
      </c>
      <c r="D380" s="3">
        <v>5365.25244140625</v>
      </c>
      <c r="E380">
        <v>132856</v>
      </c>
      <c r="F380">
        <v>532</v>
      </c>
      <c r="G380">
        <v>9066</v>
      </c>
      <c r="H380" s="23">
        <f t="shared" si="7"/>
        <v>-9.4391641706992324E-4</v>
      </c>
      <c r="I380" s="23">
        <f t="shared" si="7"/>
        <v>-1.4815887436481212E-4</v>
      </c>
      <c r="J380" s="23">
        <f t="shared" si="7"/>
        <v>5.3708655886446355E-3</v>
      </c>
    </row>
    <row r="381" spans="1:10" x14ac:dyDescent="0.2">
      <c r="A381" s="2">
        <v>44368</v>
      </c>
      <c r="B381" s="3">
        <v>2703.8740234375</v>
      </c>
      <c r="C381" s="3">
        <v>4550.68212890625</v>
      </c>
      <c r="D381" s="3">
        <v>5364.71337890625</v>
      </c>
      <c r="E381">
        <v>22759</v>
      </c>
      <c r="F381">
        <v>2385</v>
      </c>
      <c r="G381">
        <v>5715</v>
      </c>
      <c r="H381" s="23">
        <f t="shared" si="7"/>
        <v>3.0497960674169544E-3</v>
      </c>
      <c r="I381" s="23">
        <f t="shared" si="7"/>
        <v>8.7766563131310704E-3</v>
      </c>
      <c r="J381" s="23">
        <f t="shared" si="7"/>
        <v>-1.0047290521497665E-4</v>
      </c>
    </row>
    <row r="382" spans="1:10" x14ac:dyDescent="0.2">
      <c r="A382" s="2">
        <v>44369</v>
      </c>
      <c r="B382" s="3">
        <v>2723.443359375</v>
      </c>
      <c r="C382" s="3">
        <v>4498.14501953125</v>
      </c>
      <c r="D382" s="3">
        <v>5394.98095703125</v>
      </c>
      <c r="E382">
        <v>21874</v>
      </c>
      <c r="F382">
        <v>1230</v>
      </c>
      <c r="G382">
        <v>4570</v>
      </c>
      <c r="H382" s="23">
        <f t="shared" si="7"/>
        <v>7.2375176387178275E-3</v>
      </c>
      <c r="I382" s="23">
        <f t="shared" si="7"/>
        <v>-1.1544886653647057E-2</v>
      </c>
      <c r="J382" s="23">
        <f t="shared" si="7"/>
        <v>5.6419748805240921E-3</v>
      </c>
    </row>
    <row r="383" spans="1:10" x14ac:dyDescent="0.2">
      <c r="A383" s="2">
        <v>44370</v>
      </c>
      <c r="B383" s="3">
        <v>2697.660888671875</v>
      </c>
      <c r="C383" s="3">
        <v>4418.283203125</v>
      </c>
      <c r="D383" s="3">
        <v>5355.63818359375</v>
      </c>
      <c r="E383">
        <v>9542</v>
      </c>
      <c r="F383">
        <v>803</v>
      </c>
      <c r="G383">
        <v>2041</v>
      </c>
      <c r="H383" s="23">
        <f t="shared" si="7"/>
        <v>-9.4668650311280356E-3</v>
      </c>
      <c r="I383" s="23">
        <f t="shared" si="7"/>
        <v>-1.7754388989124292E-2</v>
      </c>
      <c r="J383" s="23">
        <f t="shared" si="7"/>
        <v>-7.2924767947929459E-3</v>
      </c>
    </row>
    <row r="384" spans="1:10" x14ac:dyDescent="0.2">
      <c r="A384" s="2">
        <v>44371</v>
      </c>
      <c r="B384" s="3">
        <v>2650.960693359375</v>
      </c>
      <c r="C384" s="3">
        <v>4617.87890625</v>
      </c>
      <c r="D384" s="3">
        <v>5296.2568359375</v>
      </c>
      <c r="E384">
        <v>11044</v>
      </c>
      <c r="F384">
        <v>1255</v>
      </c>
      <c r="G384">
        <v>4685</v>
      </c>
      <c r="H384" s="23">
        <f t="shared" si="7"/>
        <v>-1.7311366120406513E-2</v>
      </c>
      <c r="I384" s="23">
        <f t="shared" si="7"/>
        <v>4.5174945549852463E-2</v>
      </c>
      <c r="J384" s="23">
        <f t="shared" si="7"/>
        <v>-1.1087632439053974E-2</v>
      </c>
    </row>
    <row r="385" spans="1:10" x14ac:dyDescent="0.2">
      <c r="A385" s="2">
        <v>44372</v>
      </c>
      <c r="B385" s="3">
        <v>2633.3095703125</v>
      </c>
      <c r="C385" s="3">
        <v>4554.50390625</v>
      </c>
      <c r="D385" s="3">
        <v>5270.3291015625</v>
      </c>
      <c r="E385">
        <v>12939</v>
      </c>
      <c r="F385">
        <v>451</v>
      </c>
      <c r="G385">
        <v>3322</v>
      </c>
      <c r="H385" s="23">
        <f t="shared" si="7"/>
        <v>-6.6583873126035975E-3</v>
      </c>
      <c r="I385" s="23">
        <f t="shared" si="7"/>
        <v>-1.3723833233094562E-2</v>
      </c>
      <c r="J385" s="23">
        <f t="shared" si="7"/>
        <v>-4.8954828245995063E-3</v>
      </c>
    </row>
    <row r="386" spans="1:10" x14ac:dyDescent="0.2">
      <c r="A386" s="2">
        <v>44375</v>
      </c>
      <c r="B386" s="3">
        <v>2666.763916015625</v>
      </c>
      <c r="C386" s="3">
        <v>4554.50390625</v>
      </c>
      <c r="D386" s="3">
        <v>5307.88720703125</v>
      </c>
      <c r="E386">
        <v>16629</v>
      </c>
      <c r="F386">
        <v>0</v>
      </c>
      <c r="G386">
        <v>5143</v>
      </c>
      <c r="H386" s="23">
        <f t="shared" si="7"/>
        <v>1.270429655528682E-2</v>
      </c>
      <c r="I386" s="23">
        <f t="shared" si="7"/>
        <v>0</v>
      </c>
      <c r="J386" s="23">
        <f t="shared" si="7"/>
        <v>7.1263302053785615E-3</v>
      </c>
    </row>
    <row r="387" spans="1:10" x14ac:dyDescent="0.2">
      <c r="A387" s="2">
        <v>44376</v>
      </c>
      <c r="B387" s="3">
        <v>2696.861572265625</v>
      </c>
      <c r="C387" s="3">
        <v>4529.5537109375</v>
      </c>
      <c r="D387" s="3">
        <v>5374.0478515625</v>
      </c>
      <c r="E387">
        <v>38197</v>
      </c>
      <c r="F387">
        <v>419</v>
      </c>
      <c r="G387">
        <v>4116</v>
      </c>
      <c r="H387" s="23">
        <f t="shared" si="7"/>
        <v>1.1286209502552547E-2</v>
      </c>
      <c r="I387" s="23">
        <f t="shared" si="7"/>
        <v>-5.4781367688062632E-3</v>
      </c>
      <c r="J387" s="23">
        <f t="shared" si="7"/>
        <v>1.246459126780386E-2</v>
      </c>
    </row>
    <row r="388" spans="1:10" x14ac:dyDescent="0.2">
      <c r="A388" s="2">
        <v>44377</v>
      </c>
      <c r="B388" s="3">
        <v>2727.8779296875</v>
      </c>
      <c r="C388" s="3">
        <v>4573.74560546875</v>
      </c>
      <c r="D388" s="3">
        <v>5391.02880859375</v>
      </c>
      <c r="E388">
        <v>46502</v>
      </c>
      <c r="F388">
        <v>665</v>
      </c>
      <c r="G388">
        <v>13681</v>
      </c>
      <c r="H388" s="23">
        <f t="shared" si="7"/>
        <v>1.1500908218962991E-2</v>
      </c>
      <c r="I388" s="23">
        <f t="shared" si="7"/>
        <v>9.7563462873924145E-3</v>
      </c>
      <c r="J388" s="23">
        <f t="shared" si="7"/>
        <v>3.1598075603871401E-3</v>
      </c>
    </row>
    <row r="389" spans="1:10" x14ac:dyDescent="0.2">
      <c r="A389" s="2">
        <v>44378</v>
      </c>
      <c r="B389" s="3">
        <v>2737.40771484375</v>
      </c>
      <c r="C389" s="3">
        <v>4635.37451171875</v>
      </c>
      <c r="D389" s="3">
        <v>5421.99755859375</v>
      </c>
      <c r="E389">
        <v>36573</v>
      </c>
      <c r="F389">
        <v>20</v>
      </c>
      <c r="G389">
        <v>38071</v>
      </c>
      <c r="H389" s="23">
        <f t="shared" si="7"/>
        <v>3.4934793278458276E-3</v>
      </c>
      <c r="I389" s="23">
        <f t="shared" si="7"/>
        <v>1.3474493678947042E-2</v>
      </c>
      <c r="J389" s="23">
        <f t="shared" si="7"/>
        <v>5.7444972192752797E-3</v>
      </c>
    </row>
    <row r="390" spans="1:10" x14ac:dyDescent="0.2">
      <c r="A390" s="2">
        <v>44379</v>
      </c>
      <c r="B390" s="3">
        <v>2761.89208984375</v>
      </c>
      <c r="C390" s="3">
        <v>4635.37451171875</v>
      </c>
      <c r="D390" s="3">
        <v>5479.35302734375</v>
      </c>
      <c r="E390">
        <v>86159</v>
      </c>
      <c r="F390">
        <v>0</v>
      </c>
      <c r="G390">
        <v>6575</v>
      </c>
      <c r="H390" s="23">
        <f t="shared" si="7"/>
        <v>8.9443654546716989E-3</v>
      </c>
      <c r="I390" s="23">
        <f t="shared" si="7"/>
        <v>0</v>
      </c>
      <c r="J390" s="23">
        <f t="shared" si="7"/>
        <v>1.0578291142734342E-2</v>
      </c>
    </row>
    <row r="391" spans="1:10" x14ac:dyDescent="0.2">
      <c r="A391" s="2">
        <v>44382</v>
      </c>
      <c r="B391" s="3">
        <v>2752.052001953125</v>
      </c>
      <c r="C391" s="3">
        <v>4635.37451171875</v>
      </c>
      <c r="D391" s="3">
        <v>5550.7841796875</v>
      </c>
      <c r="E391">
        <v>733</v>
      </c>
      <c r="F391">
        <v>0</v>
      </c>
      <c r="G391">
        <v>116</v>
      </c>
      <c r="H391" s="23">
        <f t="shared" si="7"/>
        <v>-3.5628067898849647E-3</v>
      </c>
      <c r="I391" s="23">
        <f t="shared" si="7"/>
        <v>0</v>
      </c>
      <c r="J391" s="23">
        <f t="shared" si="7"/>
        <v>1.3036420903578483E-2</v>
      </c>
    </row>
    <row r="392" spans="1:10" x14ac:dyDescent="0.2">
      <c r="A392" s="2">
        <v>44383</v>
      </c>
      <c r="B392" s="3">
        <v>2839.6181640625</v>
      </c>
      <c r="C392" s="3">
        <v>4690.73486328125</v>
      </c>
      <c r="D392" s="3">
        <v>5543.1064453125</v>
      </c>
      <c r="E392">
        <v>45694</v>
      </c>
      <c r="F392">
        <v>7</v>
      </c>
      <c r="G392">
        <v>8920</v>
      </c>
      <c r="H392" s="23">
        <f t="shared" si="7"/>
        <v>3.1818498359489356E-2</v>
      </c>
      <c r="I392" s="23">
        <f t="shared" si="7"/>
        <v>1.1943015914365196E-2</v>
      </c>
      <c r="J392" s="23">
        <f t="shared" si="7"/>
        <v>-1.3831801285115741E-3</v>
      </c>
    </row>
    <row r="393" spans="1:10" x14ac:dyDescent="0.2">
      <c r="A393" s="2">
        <v>44384</v>
      </c>
      <c r="B393" s="3">
        <v>2882.542236328125</v>
      </c>
      <c r="C393" s="3">
        <v>4690.73486328125</v>
      </c>
      <c r="D393" s="3">
        <v>5580.22509765625</v>
      </c>
      <c r="E393">
        <v>165368</v>
      </c>
      <c r="F393">
        <v>0</v>
      </c>
      <c r="G393">
        <v>22660</v>
      </c>
      <c r="H393" s="23">
        <f t="shared" si="7"/>
        <v>1.5116142307040281E-2</v>
      </c>
      <c r="I393" s="23">
        <f t="shared" si="7"/>
        <v>0</v>
      </c>
      <c r="J393" s="23">
        <f t="shared" si="7"/>
        <v>6.6963628986664858E-3</v>
      </c>
    </row>
    <row r="394" spans="1:10" x14ac:dyDescent="0.2">
      <c r="A394" s="2">
        <v>44385</v>
      </c>
      <c r="B394" s="3">
        <v>2855.361572265625</v>
      </c>
      <c r="C394" s="3">
        <v>4714.1484375</v>
      </c>
      <c r="D394" s="3">
        <v>5537.416015625</v>
      </c>
      <c r="E394">
        <v>229325</v>
      </c>
      <c r="F394">
        <v>406</v>
      </c>
      <c r="G394">
        <v>18810</v>
      </c>
      <c r="H394" s="23">
        <f t="shared" si="7"/>
        <v>-9.4294070421405696E-3</v>
      </c>
      <c r="I394" s="23">
        <f t="shared" si="7"/>
        <v>4.9914512120541321E-3</v>
      </c>
      <c r="J394" s="23">
        <f t="shared" si="7"/>
        <v>-7.6715690285021898E-3</v>
      </c>
    </row>
    <row r="395" spans="1:10" x14ac:dyDescent="0.2">
      <c r="A395" s="2">
        <v>44386</v>
      </c>
      <c r="B395" s="3">
        <v>2876.52880859375</v>
      </c>
      <c r="C395" s="3">
        <v>4662.07177734375</v>
      </c>
      <c r="D395" s="3">
        <v>5504.36083984375</v>
      </c>
      <c r="E395">
        <v>8830</v>
      </c>
      <c r="F395">
        <v>50</v>
      </c>
      <c r="G395">
        <v>6079</v>
      </c>
      <c r="H395" s="23">
        <f t="shared" si="7"/>
        <v>7.4131544438098551E-3</v>
      </c>
      <c r="I395" s="23">
        <f t="shared" si="7"/>
        <v>-1.1046885953355123E-2</v>
      </c>
      <c r="J395" s="23">
        <f t="shared" si="7"/>
        <v>-5.9694225046443838E-3</v>
      </c>
    </row>
    <row r="396" spans="1:10" x14ac:dyDescent="0.2">
      <c r="A396" s="2">
        <v>44389</v>
      </c>
      <c r="B396" s="3">
        <v>2867.9580078125</v>
      </c>
      <c r="C396" s="3">
        <v>4685.74560546875</v>
      </c>
      <c r="D396" s="3">
        <v>5501.0869140625</v>
      </c>
      <c r="E396">
        <v>27252</v>
      </c>
      <c r="F396">
        <v>210</v>
      </c>
      <c r="G396">
        <v>10599</v>
      </c>
      <c r="H396" s="23">
        <f t="shared" si="7"/>
        <v>-2.9795636864975439E-3</v>
      </c>
      <c r="I396" s="23">
        <f t="shared" si="7"/>
        <v>5.0779630292367983E-3</v>
      </c>
      <c r="J396" s="23">
        <f t="shared" si="7"/>
        <v>-5.9478763774922783E-4</v>
      </c>
    </row>
    <row r="397" spans="1:10" x14ac:dyDescent="0.2">
      <c r="A397" s="2">
        <v>44390</v>
      </c>
      <c r="B397" s="3">
        <v>2921.151611328125</v>
      </c>
      <c r="C397" s="3">
        <v>4715.68701171875</v>
      </c>
      <c r="D397" s="3">
        <v>5623.80322265625</v>
      </c>
      <c r="E397">
        <v>79980</v>
      </c>
      <c r="F397">
        <v>35</v>
      </c>
      <c r="G397">
        <v>2457</v>
      </c>
      <c r="H397" s="23">
        <f t="shared" si="7"/>
        <v>1.8547553126901484E-2</v>
      </c>
      <c r="I397" s="23">
        <f t="shared" si="7"/>
        <v>6.3898915500353315E-3</v>
      </c>
      <c r="J397" s="23">
        <f t="shared" si="7"/>
        <v>2.2307647654147944E-2</v>
      </c>
    </row>
    <row r="398" spans="1:10" x14ac:dyDescent="0.2">
      <c r="A398" s="2">
        <v>44391</v>
      </c>
      <c r="B398" s="3">
        <v>2956.98291015625</v>
      </c>
      <c r="C398" s="3">
        <v>4715.68701171875</v>
      </c>
      <c r="D398" s="3">
        <v>5616.49365234375</v>
      </c>
      <c r="E398">
        <v>193782</v>
      </c>
      <c r="F398">
        <v>0</v>
      </c>
      <c r="G398">
        <v>3010</v>
      </c>
      <c r="H398" s="23">
        <f t="shared" si="7"/>
        <v>1.2266155131822831E-2</v>
      </c>
      <c r="I398" s="23">
        <f t="shared" si="7"/>
        <v>0</v>
      </c>
      <c r="J398" s="23">
        <f t="shared" si="7"/>
        <v>-1.2997557032315976E-3</v>
      </c>
    </row>
    <row r="399" spans="1:10" x14ac:dyDescent="0.2">
      <c r="A399" s="2">
        <v>44392</v>
      </c>
      <c r="B399" s="3">
        <v>2953.635986328125</v>
      </c>
      <c r="C399" s="3">
        <v>4715.68701171875</v>
      </c>
      <c r="D399" s="3">
        <v>5590.97705078125</v>
      </c>
      <c r="E399">
        <v>244270</v>
      </c>
      <c r="F399">
        <v>0</v>
      </c>
      <c r="G399">
        <v>5862</v>
      </c>
      <c r="H399" s="23">
        <f t="shared" ref="H399:J462" si="8">B399/B398-1</f>
        <v>-1.1318712112368123E-3</v>
      </c>
      <c r="I399" s="23">
        <f t="shared" si="8"/>
        <v>0</v>
      </c>
      <c r="J399" s="23">
        <f t="shared" si="8"/>
        <v>-4.5431550611388927E-3</v>
      </c>
    </row>
    <row r="400" spans="1:10" x14ac:dyDescent="0.2">
      <c r="A400" s="2">
        <v>44393</v>
      </c>
      <c r="B400" s="3">
        <v>2906.116943359375</v>
      </c>
      <c r="C400" s="3">
        <v>4590.9326171875</v>
      </c>
      <c r="D400" s="3">
        <v>5580.40478515625</v>
      </c>
      <c r="E400">
        <v>12942</v>
      </c>
      <c r="F400">
        <v>25</v>
      </c>
      <c r="G400">
        <v>3037</v>
      </c>
      <c r="H400" s="23">
        <f t="shared" si="8"/>
        <v>-1.6088320696493241E-2</v>
      </c>
      <c r="I400" s="23">
        <f t="shared" si="8"/>
        <v>-2.6455189714929772E-2</v>
      </c>
      <c r="J400" s="23">
        <f t="shared" si="8"/>
        <v>-1.8909513541148781E-3</v>
      </c>
    </row>
    <row r="401" spans="1:10" x14ac:dyDescent="0.2">
      <c r="A401" s="2">
        <v>44396</v>
      </c>
      <c r="B401" s="3">
        <v>2847.959228515625</v>
      </c>
      <c r="C401" s="3">
        <v>4651.8115234375</v>
      </c>
      <c r="D401" s="3">
        <v>5534.76123046875</v>
      </c>
      <c r="E401">
        <v>47294</v>
      </c>
      <c r="F401">
        <v>235</v>
      </c>
      <c r="G401">
        <v>9897</v>
      </c>
      <c r="H401" s="23">
        <f t="shared" si="8"/>
        <v>-2.0012172936344941E-2</v>
      </c>
      <c r="I401" s="23">
        <f t="shared" si="8"/>
        <v>1.3260683901584969E-2</v>
      </c>
      <c r="J401" s="23">
        <f t="shared" si="8"/>
        <v>-8.1792551696089344E-3</v>
      </c>
    </row>
    <row r="402" spans="1:10" x14ac:dyDescent="0.2">
      <c r="A402" s="2">
        <v>44397</v>
      </c>
      <c r="B402" s="3">
        <v>2948.671875</v>
      </c>
      <c r="C402" s="3">
        <v>4723.05126953125</v>
      </c>
      <c r="D402" s="3">
        <v>5633.60498046875</v>
      </c>
      <c r="E402">
        <v>20084</v>
      </c>
      <c r="F402">
        <v>260</v>
      </c>
      <c r="G402">
        <v>10404</v>
      </c>
      <c r="H402" s="23">
        <f t="shared" si="8"/>
        <v>3.5363092798511353E-2</v>
      </c>
      <c r="I402" s="23">
        <f t="shared" si="8"/>
        <v>1.5314409394021844E-2</v>
      </c>
      <c r="J402" s="23">
        <f t="shared" si="8"/>
        <v>1.7858719804545009E-2</v>
      </c>
    </row>
    <row r="403" spans="1:10" x14ac:dyDescent="0.2">
      <c r="A403" s="2">
        <v>44398</v>
      </c>
      <c r="B403" s="3">
        <v>2924.6875</v>
      </c>
      <c r="C403" s="3">
        <v>4723.05126953125</v>
      </c>
      <c r="D403" s="3">
        <v>5653.61279296875</v>
      </c>
      <c r="E403">
        <v>10680</v>
      </c>
      <c r="F403">
        <v>0</v>
      </c>
      <c r="G403">
        <v>2015</v>
      </c>
      <c r="H403" s="23">
        <f t="shared" si="8"/>
        <v>-8.1339586148424514E-3</v>
      </c>
      <c r="I403" s="23">
        <f t="shared" si="8"/>
        <v>0</v>
      </c>
      <c r="J403" s="23">
        <f t="shared" si="8"/>
        <v>3.5515114335076259E-3</v>
      </c>
    </row>
    <row r="404" spans="1:10" x14ac:dyDescent="0.2">
      <c r="A404" s="2">
        <v>44399</v>
      </c>
      <c r="B404" s="3">
        <v>2946.513671875</v>
      </c>
      <c r="C404" s="3">
        <v>4787.54443359375</v>
      </c>
      <c r="D404" s="3">
        <v>5735.48681640625</v>
      </c>
      <c r="E404">
        <v>27039</v>
      </c>
      <c r="F404">
        <v>40</v>
      </c>
      <c r="G404">
        <v>6882</v>
      </c>
      <c r="H404" s="23">
        <f t="shared" si="8"/>
        <v>7.4627364034618449E-3</v>
      </c>
      <c r="I404" s="23">
        <f t="shared" si="8"/>
        <v>1.3654978610660118E-2</v>
      </c>
      <c r="J404" s="23">
        <f t="shared" si="8"/>
        <v>1.4481717520401283E-2</v>
      </c>
    </row>
    <row r="405" spans="1:10" x14ac:dyDescent="0.2">
      <c r="A405" s="2">
        <v>44400</v>
      </c>
      <c r="B405" s="3">
        <v>2977.510498046875</v>
      </c>
      <c r="C405" s="3">
        <v>4787.54443359375</v>
      </c>
      <c r="D405" s="3">
        <v>5790.29638671875</v>
      </c>
      <c r="E405">
        <v>60688</v>
      </c>
      <c r="F405">
        <v>0</v>
      </c>
      <c r="G405">
        <v>22763</v>
      </c>
      <c r="H405" s="23">
        <f t="shared" si="8"/>
        <v>1.0519831103362964E-2</v>
      </c>
      <c r="I405" s="23">
        <f t="shared" si="8"/>
        <v>0</v>
      </c>
      <c r="J405" s="23">
        <f t="shared" si="8"/>
        <v>9.5562193876408408E-3</v>
      </c>
    </row>
    <row r="406" spans="1:10" x14ac:dyDescent="0.2">
      <c r="A406" s="2">
        <v>44403</v>
      </c>
      <c r="B406" s="3">
        <v>2982.51513671875</v>
      </c>
      <c r="C406" s="3">
        <v>4787.54443359375</v>
      </c>
      <c r="D406" s="3">
        <v>5775.6396484375</v>
      </c>
      <c r="E406">
        <v>24709</v>
      </c>
      <c r="F406">
        <v>0</v>
      </c>
      <c r="G406">
        <v>19223</v>
      </c>
      <c r="H406" s="23">
        <f t="shared" si="8"/>
        <v>1.6808131071772703E-3</v>
      </c>
      <c r="I406" s="23">
        <f t="shared" si="8"/>
        <v>0</v>
      </c>
      <c r="J406" s="23">
        <f t="shared" si="8"/>
        <v>-2.53125873053206E-3</v>
      </c>
    </row>
    <row r="407" spans="1:10" x14ac:dyDescent="0.2">
      <c r="A407" s="2">
        <v>44404</v>
      </c>
      <c r="B407" s="3">
        <v>2923.448486328125</v>
      </c>
      <c r="C407" s="3">
        <v>4787.54443359375</v>
      </c>
      <c r="D407" s="3">
        <v>5708.69140625</v>
      </c>
      <c r="E407">
        <v>20896</v>
      </c>
      <c r="F407">
        <v>0</v>
      </c>
      <c r="G407">
        <v>13635</v>
      </c>
      <c r="H407" s="23">
        <f t="shared" si="8"/>
        <v>-1.9804308673386228E-2</v>
      </c>
      <c r="I407" s="23">
        <f t="shared" si="8"/>
        <v>0</v>
      </c>
      <c r="J407" s="23">
        <f t="shared" si="8"/>
        <v>-1.1591485318100059E-2</v>
      </c>
    </row>
    <row r="408" spans="1:10" x14ac:dyDescent="0.2">
      <c r="A408" s="2">
        <v>44405</v>
      </c>
      <c r="B408" s="3">
        <v>2889.345458984375</v>
      </c>
      <c r="C408" s="3">
        <v>4924.66259765625</v>
      </c>
      <c r="D408" s="3">
        <v>5690.51318359375</v>
      </c>
      <c r="E408">
        <v>27871</v>
      </c>
      <c r="F408">
        <v>1347</v>
      </c>
      <c r="G408">
        <v>10283</v>
      </c>
      <c r="H408" s="23">
        <f t="shared" si="8"/>
        <v>-1.1665342318579297E-2</v>
      </c>
      <c r="I408" s="23">
        <f t="shared" si="8"/>
        <v>2.8640603959799282E-2</v>
      </c>
      <c r="J408" s="23">
        <f t="shared" si="8"/>
        <v>-3.1843064132610621E-3</v>
      </c>
    </row>
    <row r="409" spans="1:10" x14ac:dyDescent="0.2">
      <c r="A409" s="2">
        <v>44406</v>
      </c>
      <c r="B409" s="3">
        <v>2888.385986328125</v>
      </c>
      <c r="C409" s="3">
        <v>4924.66259765625</v>
      </c>
      <c r="D409" s="3">
        <v>5683.6640625</v>
      </c>
      <c r="E409">
        <v>14678</v>
      </c>
      <c r="F409">
        <v>0</v>
      </c>
      <c r="G409">
        <v>8339</v>
      </c>
      <c r="H409" s="23">
        <f t="shared" si="8"/>
        <v>-3.3207266831547511E-4</v>
      </c>
      <c r="I409" s="23">
        <f t="shared" si="8"/>
        <v>0</v>
      </c>
      <c r="J409" s="23">
        <f t="shared" si="8"/>
        <v>-1.2036034137477003E-3</v>
      </c>
    </row>
    <row r="410" spans="1:10" x14ac:dyDescent="0.2">
      <c r="A410" s="2">
        <v>44407</v>
      </c>
      <c r="B410" s="3">
        <v>2902.540771484375</v>
      </c>
      <c r="C410" s="3">
        <v>4924.66259765625</v>
      </c>
      <c r="D410" s="3">
        <v>5670.4052734375</v>
      </c>
      <c r="E410">
        <v>17403</v>
      </c>
      <c r="F410">
        <v>0</v>
      </c>
      <c r="G410">
        <v>3764</v>
      </c>
      <c r="H410" s="23">
        <f t="shared" si="8"/>
        <v>4.9005864255158293E-3</v>
      </c>
      <c r="I410" s="23">
        <f t="shared" si="8"/>
        <v>0</v>
      </c>
      <c r="J410" s="23">
        <f t="shared" si="8"/>
        <v>-2.3327890101703108E-3</v>
      </c>
    </row>
    <row r="411" spans="1:10" x14ac:dyDescent="0.2">
      <c r="A411" s="2">
        <v>44410</v>
      </c>
      <c r="B411" s="3">
        <v>2894.28955078125</v>
      </c>
      <c r="C411" s="3">
        <v>4871.5283203125</v>
      </c>
      <c r="D411" s="3">
        <v>5665.59326171875</v>
      </c>
      <c r="E411">
        <v>11641</v>
      </c>
      <c r="F411">
        <v>280</v>
      </c>
      <c r="G411">
        <v>10599</v>
      </c>
      <c r="H411" s="23">
        <f t="shared" si="8"/>
        <v>-2.8427578982482826E-3</v>
      </c>
      <c r="I411" s="23">
        <f t="shared" si="8"/>
        <v>-1.0789424917970525E-2</v>
      </c>
      <c r="J411" s="23">
        <f t="shared" si="8"/>
        <v>-8.486186589328204E-4</v>
      </c>
    </row>
    <row r="412" spans="1:10" x14ac:dyDescent="0.2">
      <c r="A412" s="2">
        <v>44411</v>
      </c>
      <c r="B412" s="3">
        <v>2925.217041015625</v>
      </c>
      <c r="C412" s="3">
        <v>4871.5283203125</v>
      </c>
      <c r="D412" s="3">
        <v>5692.5283203125</v>
      </c>
      <c r="E412">
        <v>13876</v>
      </c>
      <c r="F412">
        <v>0</v>
      </c>
      <c r="G412">
        <v>1577</v>
      </c>
      <c r="H412" s="23">
        <f t="shared" si="8"/>
        <v>1.0685693221684334E-2</v>
      </c>
      <c r="I412" s="23">
        <f t="shared" si="8"/>
        <v>0</v>
      </c>
      <c r="J412" s="23">
        <f t="shared" si="8"/>
        <v>4.7541461854920808E-3</v>
      </c>
    </row>
    <row r="413" spans="1:10" x14ac:dyDescent="0.2">
      <c r="A413" s="2">
        <v>44412</v>
      </c>
      <c r="B413" s="3">
        <v>2938.97216796875</v>
      </c>
      <c r="C413" s="3">
        <v>4871.5283203125</v>
      </c>
      <c r="D413" s="3">
        <v>5724.365234375</v>
      </c>
      <c r="E413">
        <v>11076</v>
      </c>
      <c r="F413">
        <v>0</v>
      </c>
      <c r="G413">
        <v>2981</v>
      </c>
      <c r="H413" s="23">
        <f t="shared" si="8"/>
        <v>4.7022585880838186E-3</v>
      </c>
      <c r="I413" s="23">
        <f t="shared" si="8"/>
        <v>0</v>
      </c>
      <c r="J413" s="23">
        <f t="shared" si="8"/>
        <v>5.5927546199281419E-3</v>
      </c>
    </row>
    <row r="414" spans="1:10" x14ac:dyDescent="0.2">
      <c r="A414" s="2">
        <v>44413</v>
      </c>
      <c r="B414" s="3">
        <v>2920.221923828125</v>
      </c>
      <c r="C414" s="3">
        <v>4871.5283203125</v>
      </c>
      <c r="D414" s="3">
        <v>5750.552734375</v>
      </c>
      <c r="E414">
        <v>9895</v>
      </c>
      <c r="F414">
        <v>0</v>
      </c>
      <c r="G414">
        <v>1756</v>
      </c>
      <c r="H414" s="23">
        <f t="shared" si="8"/>
        <v>-6.3798644794871295E-3</v>
      </c>
      <c r="I414" s="23">
        <f t="shared" si="8"/>
        <v>0</v>
      </c>
      <c r="J414" s="23">
        <f t="shared" si="8"/>
        <v>4.5747430374887266E-3</v>
      </c>
    </row>
    <row r="415" spans="1:10" x14ac:dyDescent="0.2">
      <c r="A415" s="2">
        <v>44414</v>
      </c>
      <c r="B415" s="3">
        <v>2924.267822265625</v>
      </c>
      <c r="C415" s="3">
        <v>4871.5283203125</v>
      </c>
      <c r="D415" s="3">
        <v>5790.37646484375</v>
      </c>
      <c r="E415">
        <v>6046</v>
      </c>
      <c r="F415">
        <v>0</v>
      </c>
      <c r="G415">
        <v>1388</v>
      </c>
      <c r="H415" s="23">
        <f t="shared" si="8"/>
        <v>1.3854763586584884E-3</v>
      </c>
      <c r="I415" s="23">
        <f t="shared" si="8"/>
        <v>0</v>
      </c>
      <c r="J415" s="23">
        <f t="shared" si="8"/>
        <v>6.92520046476508E-3</v>
      </c>
    </row>
    <row r="416" spans="1:10" x14ac:dyDescent="0.2">
      <c r="A416" s="2">
        <v>44417</v>
      </c>
      <c r="B416" s="3">
        <v>2929.653076171875</v>
      </c>
      <c r="C416" s="3">
        <v>4871.5283203125</v>
      </c>
      <c r="D416" s="3">
        <v>5781.80029296875</v>
      </c>
      <c r="E416">
        <v>35599</v>
      </c>
      <c r="F416">
        <v>0</v>
      </c>
      <c r="G416">
        <v>3834</v>
      </c>
      <c r="H416" s="23">
        <f t="shared" si="8"/>
        <v>1.8415734240366799E-3</v>
      </c>
      <c r="I416" s="23">
        <f t="shared" si="8"/>
        <v>0</v>
      </c>
      <c r="J416" s="23">
        <f t="shared" si="8"/>
        <v>-1.4811078221027563E-3</v>
      </c>
    </row>
    <row r="417" spans="1:10" x14ac:dyDescent="0.2">
      <c r="A417" s="2">
        <v>44418</v>
      </c>
      <c r="B417" s="3">
        <v>2919.0234375</v>
      </c>
      <c r="C417" s="3">
        <v>4871.5283203125</v>
      </c>
      <c r="D417" s="3">
        <v>5731.14453125</v>
      </c>
      <c r="E417">
        <v>21762</v>
      </c>
      <c r="F417">
        <v>0</v>
      </c>
      <c r="G417">
        <v>1373</v>
      </c>
      <c r="H417" s="23">
        <f t="shared" si="8"/>
        <v>-3.6282926324384679E-3</v>
      </c>
      <c r="I417" s="23">
        <f t="shared" si="8"/>
        <v>0</v>
      </c>
      <c r="J417" s="23">
        <f t="shared" si="8"/>
        <v>-8.7612437566120249E-3</v>
      </c>
    </row>
    <row r="418" spans="1:10" x14ac:dyDescent="0.2">
      <c r="A418" s="2">
        <v>44419</v>
      </c>
      <c r="B418" s="3">
        <v>2903.6484375</v>
      </c>
      <c r="C418" s="3">
        <v>5272.19677734375</v>
      </c>
      <c r="D418" s="3">
        <v>5705.52734375</v>
      </c>
      <c r="E418">
        <v>4730</v>
      </c>
      <c r="F418">
        <v>528</v>
      </c>
      <c r="G418">
        <v>2371</v>
      </c>
      <c r="H418" s="23">
        <f t="shared" si="8"/>
        <v>-5.2671725079288523E-3</v>
      </c>
      <c r="I418" s="23">
        <f t="shared" si="8"/>
        <v>8.2246972754034475E-2</v>
      </c>
      <c r="J418" s="23">
        <f t="shared" si="8"/>
        <v>-4.469820532411628E-3</v>
      </c>
    </row>
    <row r="419" spans="1:10" x14ac:dyDescent="0.2">
      <c r="A419" s="2">
        <v>44420</v>
      </c>
      <c r="B419" s="3">
        <v>2963.49853515625</v>
      </c>
      <c r="C419" s="3">
        <v>5273.044921875</v>
      </c>
      <c r="D419" s="3">
        <v>5765.427734375</v>
      </c>
      <c r="E419">
        <v>55532</v>
      </c>
      <c r="F419">
        <v>0</v>
      </c>
      <c r="G419">
        <v>4225</v>
      </c>
      <c r="H419" s="23">
        <f t="shared" si="8"/>
        <v>2.0612033083378334E-2</v>
      </c>
      <c r="I419" s="23">
        <f t="shared" si="8"/>
        <v>1.6087118274765722E-4</v>
      </c>
      <c r="J419" s="23">
        <f t="shared" si="8"/>
        <v>1.0498659811106981E-2</v>
      </c>
    </row>
    <row r="420" spans="1:10" x14ac:dyDescent="0.2">
      <c r="A420" s="2">
        <v>44421</v>
      </c>
      <c r="B420" s="3">
        <v>2955.626953125</v>
      </c>
      <c r="C420" s="3">
        <v>5273.044921875</v>
      </c>
      <c r="D420" s="3">
        <v>5809.3447265625</v>
      </c>
      <c r="E420">
        <v>59459</v>
      </c>
      <c r="F420">
        <v>0</v>
      </c>
      <c r="G420">
        <v>2264</v>
      </c>
      <c r="H420" s="23">
        <f t="shared" si="8"/>
        <v>-2.6561788163107503E-3</v>
      </c>
      <c r="I420" s="23">
        <f t="shared" si="8"/>
        <v>0</v>
      </c>
      <c r="J420" s="23">
        <f t="shared" si="8"/>
        <v>7.6172999143941933E-3</v>
      </c>
    </row>
    <row r="421" spans="1:10" x14ac:dyDescent="0.2">
      <c r="A421" s="2">
        <v>44424</v>
      </c>
      <c r="B421" s="3">
        <v>2999.52294921875</v>
      </c>
      <c r="C421" s="3">
        <v>5273.044921875</v>
      </c>
      <c r="D421" s="3">
        <v>5848.92919921875</v>
      </c>
      <c r="E421">
        <v>392129</v>
      </c>
      <c r="F421">
        <v>0</v>
      </c>
      <c r="G421">
        <v>8409</v>
      </c>
      <c r="H421" s="23">
        <f t="shared" si="8"/>
        <v>1.4851669980658011E-2</v>
      </c>
      <c r="I421" s="23">
        <f t="shared" si="8"/>
        <v>0</v>
      </c>
      <c r="J421" s="23">
        <f t="shared" si="8"/>
        <v>6.8139307476891009E-3</v>
      </c>
    </row>
    <row r="422" spans="1:10" x14ac:dyDescent="0.2">
      <c r="A422" s="2">
        <v>44425</v>
      </c>
      <c r="B422" s="3">
        <v>2998.783935546875</v>
      </c>
      <c r="C422" s="3">
        <v>5390.22314453125</v>
      </c>
      <c r="D422" s="3">
        <v>5846.57275390625</v>
      </c>
      <c r="E422">
        <v>19471</v>
      </c>
      <c r="F422">
        <v>18</v>
      </c>
      <c r="G422">
        <v>9694</v>
      </c>
      <c r="H422" s="23">
        <f t="shared" si="8"/>
        <v>-2.463770687494149E-4</v>
      </c>
      <c r="I422" s="23">
        <f t="shared" si="8"/>
        <v>2.2222117276137876E-2</v>
      </c>
      <c r="J422" s="23">
        <f t="shared" si="8"/>
        <v>-4.028849097394982E-4</v>
      </c>
    </row>
    <row r="423" spans="1:10" x14ac:dyDescent="0.2">
      <c r="A423" s="2">
        <v>44426</v>
      </c>
      <c r="B423" s="3">
        <v>2932.14990234375</v>
      </c>
      <c r="C423" s="3">
        <v>5438.13623046875</v>
      </c>
      <c r="D423" s="3">
        <v>5829.7490234375</v>
      </c>
      <c r="E423">
        <v>62102</v>
      </c>
      <c r="F423">
        <v>782</v>
      </c>
      <c r="G423">
        <v>4018</v>
      </c>
      <c r="H423" s="23">
        <f t="shared" si="8"/>
        <v>-2.2220351527584503E-2</v>
      </c>
      <c r="I423" s="23">
        <f t="shared" si="8"/>
        <v>8.8888872784629314E-3</v>
      </c>
      <c r="J423" s="23">
        <f t="shared" si="8"/>
        <v>-2.8775371789412363E-3</v>
      </c>
    </row>
    <row r="424" spans="1:10" x14ac:dyDescent="0.2">
      <c r="A424" s="2">
        <v>44427</v>
      </c>
      <c r="B424" s="3">
        <v>2957.245361328125</v>
      </c>
      <c r="C424" s="3">
        <v>5440.13134765625</v>
      </c>
      <c r="D424" s="3">
        <v>5979.67431640625</v>
      </c>
      <c r="E424">
        <v>52630</v>
      </c>
      <c r="F424">
        <v>60</v>
      </c>
      <c r="G424">
        <v>9676</v>
      </c>
      <c r="H424" s="23">
        <f t="shared" si="8"/>
        <v>8.5587230599348807E-3</v>
      </c>
      <c r="I424" s="23">
        <f t="shared" si="8"/>
        <v>3.6687517615341392E-4</v>
      </c>
      <c r="J424" s="23">
        <f t="shared" si="8"/>
        <v>2.5717280858232661E-2</v>
      </c>
    </row>
    <row r="425" spans="1:10" x14ac:dyDescent="0.2">
      <c r="A425" s="2">
        <v>44428</v>
      </c>
      <c r="B425" s="3">
        <v>3011.571533203125</v>
      </c>
      <c r="C425" s="3">
        <v>5440.13134765625</v>
      </c>
      <c r="D425" s="3">
        <v>6196.3056640625</v>
      </c>
      <c r="E425">
        <v>21254</v>
      </c>
      <c r="F425">
        <v>0</v>
      </c>
      <c r="G425">
        <v>8280</v>
      </c>
      <c r="H425" s="23">
        <f t="shared" si="8"/>
        <v>1.8370532450713295E-2</v>
      </c>
      <c r="I425" s="23">
        <f t="shared" si="8"/>
        <v>0</v>
      </c>
      <c r="J425" s="23">
        <f t="shared" si="8"/>
        <v>3.622795092065223E-2</v>
      </c>
    </row>
    <row r="426" spans="1:10" x14ac:dyDescent="0.2">
      <c r="A426" s="2">
        <v>44431</v>
      </c>
      <c r="B426" s="3">
        <v>3041.77099609375</v>
      </c>
      <c r="C426" s="3">
        <v>5450.1142578125</v>
      </c>
      <c r="D426" s="3">
        <v>6192.87060546875</v>
      </c>
      <c r="E426">
        <v>12952</v>
      </c>
      <c r="F426">
        <v>208</v>
      </c>
      <c r="G426">
        <v>8194</v>
      </c>
      <c r="H426" s="23">
        <f t="shared" si="8"/>
        <v>1.0027808590189702E-2</v>
      </c>
      <c r="I426" s="23">
        <f t="shared" si="8"/>
        <v>1.8350494718386567E-3</v>
      </c>
      <c r="J426" s="23">
        <f t="shared" si="8"/>
        <v>-5.5437203714348016E-4</v>
      </c>
    </row>
    <row r="427" spans="1:10" x14ac:dyDescent="0.2">
      <c r="A427" s="2">
        <v>44432</v>
      </c>
      <c r="B427" s="3">
        <v>3020.00244140625</v>
      </c>
      <c r="C427" s="3">
        <v>5450.1142578125</v>
      </c>
      <c r="D427" s="3">
        <v>6108.3134765625</v>
      </c>
      <c r="E427">
        <v>10926</v>
      </c>
      <c r="F427">
        <v>0</v>
      </c>
      <c r="G427">
        <v>9669</v>
      </c>
      <c r="H427" s="23">
        <f t="shared" si="8"/>
        <v>-7.1565396328175934E-3</v>
      </c>
      <c r="I427" s="23">
        <f t="shared" si="8"/>
        <v>0</v>
      </c>
      <c r="J427" s="23">
        <f t="shared" si="8"/>
        <v>-1.3653947303788327E-2</v>
      </c>
    </row>
    <row r="428" spans="1:10" x14ac:dyDescent="0.2">
      <c r="A428" s="2">
        <v>44433</v>
      </c>
      <c r="B428" s="3">
        <v>3007.585205078125</v>
      </c>
      <c r="C428" s="3">
        <v>5450.1142578125</v>
      </c>
      <c r="D428" s="3">
        <v>6115.431640625</v>
      </c>
      <c r="E428">
        <v>8463</v>
      </c>
      <c r="F428">
        <v>0</v>
      </c>
      <c r="G428">
        <v>2029</v>
      </c>
      <c r="H428" s="23">
        <f t="shared" si="8"/>
        <v>-4.1116643343980241E-3</v>
      </c>
      <c r="I428" s="23">
        <f t="shared" si="8"/>
        <v>0</v>
      </c>
      <c r="J428" s="23">
        <f t="shared" si="8"/>
        <v>1.1653239621398637E-3</v>
      </c>
    </row>
    <row r="429" spans="1:10" x14ac:dyDescent="0.2">
      <c r="A429" s="2">
        <v>44434</v>
      </c>
      <c r="B429" s="3">
        <v>3005.247802734375</v>
      </c>
      <c r="C429" s="3">
        <v>5347.5712890625</v>
      </c>
      <c r="D429" s="3">
        <v>6087.34619140625</v>
      </c>
      <c r="E429">
        <v>6117</v>
      </c>
      <c r="F429">
        <v>504</v>
      </c>
      <c r="G429">
        <v>3580</v>
      </c>
      <c r="H429" s="23">
        <f t="shared" si="8"/>
        <v>-7.7716911886771545E-4</v>
      </c>
      <c r="I429" s="23">
        <f t="shared" si="8"/>
        <v>-1.8814829175922143E-2</v>
      </c>
      <c r="J429" s="23">
        <f t="shared" si="8"/>
        <v>-4.5925538652378251E-3</v>
      </c>
    </row>
    <row r="430" spans="1:10" x14ac:dyDescent="0.2">
      <c r="A430" s="2">
        <v>44435</v>
      </c>
      <c r="B430" s="3">
        <v>2995.177490234375</v>
      </c>
      <c r="C430" s="3">
        <v>5347.5712890625</v>
      </c>
      <c r="D430" s="3">
        <v>6047.3681640625</v>
      </c>
      <c r="E430">
        <v>16323</v>
      </c>
      <c r="F430">
        <v>0</v>
      </c>
      <c r="G430">
        <v>4294</v>
      </c>
      <c r="H430" s="23">
        <f t="shared" si="8"/>
        <v>-3.3509091965185922E-3</v>
      </c>
      <c r="I430" s="23">
        <f t="shared" si="8"/>
        <v>0</v>
      </c>
      <c r="J430" s="23">
        <f t="shared" si="8"/>
        <v>-6.5673983517133827E-3</v>
      </c>
    </row>
    <row r="431" spans="1:10" x14ac:dyDescent="0.2">
      <c r="A431" s="2">
        <v>44438</v>
      </c>
      <c r="B431" s="3">
        <v>3081.98095703125</v>
      </c>
      <c r="C431" s="3">
        <v>5347.5712890625</v>
      </c>
      <c r="D431" s="3">
        <v>6107.9345703125</v>
      </c>
      <c r="E431">
        <v>108081</v>
      </c>
      <c r="F431">
        <v>0</v>
      </c>
      <c r="G431">
        <v>4284</v>
      </c>
      <c r="H431" s="23">
        <f t="shared" si="8"/>
        <v>2.8981076106472159E-2</v>
      </c>
      <c r="I431" s="23">
        <f t="shared" si="8"/>
        <v>0</v>
      </c>
      <c r="J431" s="23">
        <f t="shared" si="8"/>
        <v>1.0015333051810238E-2</v>
      </c>
    </row>
    <row r="432" spans="1:10" x14ac:dyDescent="0.2">
      <c r="A432" s="2">
        <v>44439</v>
      </c>
      <c r="B432" s="3">
        <v>3050.8720703125</v>
      </c>
      <c r="C432" s="3">
        <v>5347.5712890625</v>
      </c>
      <c r="D432" s="3">
        <v>6073.08837890625</v>
      </c>
      <c r="E432">
        <v>28661</v>
      </c>
      <c r="F432">
        <v>0</v>
      </c>
      <c r="G432">
        <v>9634</v>
      </c>
      <c r="H432" s="23">
        <f t="shared" si="8"/>
        <v>-1.0093795890522284E-2</v>
      </c>
      <c r="I432" s="23">
        <f t="shared" si="8"/>
        <v>0</v>
      </c>
      <c r="J432" s="23">
        <f t="shared" si="8"/>
        <v>-5.7050695296605447E-3</v>
      </c>
    </row>
    <row r="433" spans="1:10" x14ac:dyDescent="0.2">
      <c r="A433" s="2">
        <v>44440</v>
      </c>
      <c r="B433" s="3">
        <v>3046.845947265625</v>
      </c>
      <c r="C433" s="3">
        <v>5347.5712890625</v>
      </c>
      <c r="D433" s="3">
        <v>6044.54296875</v>
      </c>
      <c r="E433">
        <v>31941</v>
      </c>
      <c r="F433">
        <v>0</v>
      </c>
      <c r="G433">
        <v>4872</v>
      </c>
      <c r="H433" s="23">
        <f t="shared" si="8"/>
        <v>-1.3196630189946656E-3</v>
      </c>
      <c r="I433" s="23">
        <f t="shared" si="8"/>
        <v>0</v>
      </c>
      <c r="J433" s="23">
        <f t="shared" si="8"/>
        <v>-4.700311995359252E-3</v>
      </c>
    </row>
    <row r="434" spans="1:10" x14ac:dyDescent="0.2">
      <c r="A434" s="2">
        <v>44441</v>
      </c>
      <c r="B434" s="3">
        <v>3062.84033203125</v>
      </c>
      <c r="C434" s="3">
        <v>5347.5712890625</v>
      </c>
      <c r="D434" s="3">
        <v>6000.611328125</v>
      </c>
      <c r="E434">
        <v>18338</v>
      </c>
      <c r="F434">
        <v>0</v>
      </c>
      <c r="G434">
        <v>6575</v>
      </c>
      <c r="H434" s="23">
        <f t="shared" si="8"/>
        <v>5.2494891577892222E-3</v>
      </c>
      <c r="I434" s="23">
        <f t="shared" si="8"/>
        <v>0</v>
      </c>
      <c r="J434" s="23">
        <f t="shared" si="8"/>
        <v>-7.2679838413134412E-3</v>
      </c>
    </row>
    <row r="435" spans="1:10" x14ac:dyDescent="0.2">
      <c r="A435" s="2">
        <v>44442</v>
      </c>
      <c r="B435" s="3">
        <v>3070.052978515625</v>
      </c>
      <c r="C435" s="3">
        <v>5347.5712890625</v>
      </c>
      <c r="D435" s="3">
        <v>5999.6044921875</v>
      </c>
      <c r="E435">
        <v>23634</v>
      </c>
      <c r="F435">
        <v>0</v>
      </c>
      <c r="G435">
        <v>3790</v>
      </c>
      <c r="H435" s="23">
        <f t="shared" si="8"/>
        <v>2.3548881764892116E-3</v>
      </c>
      <c r="I435" s="23">
        <f t="shared" si="8"/>
        <v>0</v>
      </c>
      <c r="J435" s="23">
        <f t="shared" si="8"/>
        <v>-1.6778889390500762E-4</v>
      </c>
    </row>
    <row r="436" spans="1:10" x14ac:dyDescent="0.2">
      <c r="A436" s="2">
        <v>44445</v>
      </c>
      <c r="B436" s="3">
        <v>3093.6298828125</v>
      </c>
      <c r="C436" s="3">
        <v>5347.5712890625</v>
      </c>
      <c r="D436" s="3">
        <v>5999.6044921875</v>
      </c>
      <c r="E436">
        <v>946</v>
      </c>
      <c r="F436">
        <v>0</v>
      </c>
      <c r="G436">
        <v>163</v>
      </c>
      <c r="H436" s="23">
        <f t="shared" si="8"/>
        <v>7.6796408602286537E-3</v>
      </c>
      <c r="I436" s="23">
        <f t="shared" si="8"/>
        <v>0</v>
      </c>
      <c r="J436" s="23">
        <f t="shared" si="8"/>
        <v>0</v>
      </c>
    </row>
    <row r="437" spans="1:10" x14ac:dyDescent="0.2">
      <c r="A437" s="2">
        <v>44446</v>
      </c>
      <c r="B437" s="3">
        <v>3124.688232421875</v>
      </c>
      <c r="C437" s="3">
        <v>5347.5712890625</v>
      </c>
      <c r="D437" s="3">
        <v>5970.658203125</v>
      </c>
      <c r="E437">
        <v>27051</v>
      </c>
      <c r="F437">
        <v>0</v>
      </c>
      <c r="G437">
        <v>6392</v>
      </c>
      <c r="H437" s="23">
        <f t="shared" si="8"/>
        <v>1.0039452289340778E-2</v>
      </c>
      <c r="I437" s="23">
        <f t="shared" si="8"/>
        <v>0</v>
      </c>
      <c r="J437" s="23">
        <f t="shared" si="8"/>
        <v>-4.8246995448104624E-3</v>
      </c>
    </row>
    <row r="438" spans="1:10" x14ac:dyDescent="0.2">
      <c r="A438" s="2">
        <v>44447</v>
      </c>
      <c r="B438" s="3">
        <v>3081.86083984375</v>
      </c>
      <c r="C438" s="3">
        <v>5075.79345703125</v>
      </c>
      <c r="D438" s="3">
        <v>5965.24609375</v>
      </c>
      <c r="E438">
        <v>11402</v>
      </c>
      <c r="F438">
        <v>112</v>
      </c>
      <c r="G438">
        <v>1361</v>
      </c>
      <c r="H438" s="23">
        <f t="shared" si="8"/>
        <v>-1.3706133025927714E-2</v>
      </c>
      <c r="I438" s="23">
        <f t="shared" si="8"/>
        <v>-5.0822666466760924E-2</v>
      </c>
      <c r="J438" s="23">
        <f t="shared" si="8"/>
        <v>-9.0645104624598183E-4</v>
      </c>
    </row>
    <row r="439" spans="1:10" x14ac:dyDescent="0.2">
      <c r="A439" s="2">
        <v>44448</v>
      </c>
      <c r="B439" s="3">
        <v>3071.281982421875</v>
      </c>
      <c r="C439" s="3">
        <v>5075.79345703125</v>
      </c>
      <c r="D439" s="3">
        <v>5917.3515625</v>
      </c>
      <c r="E439">
        <v>23699</v>
      </c>
      <c r="F439">
        <v>0</v>
      </c>
      <c r="G439">
        <v>4066</v>
      </c>
      <c r="H439" s="23">
        <f t="shared" si="8"/>
        <v>-3.4326200862500045E-3</v>
      </c>
      <c r="I439" s="23">
        <f t="shared" si="8"/>
        <v>0</v>
      </c>
      <c r="J439" s="23">
        <f t="shared" si="8"/>
        <v>-8.0289279766984079E-3</v>
      </c>
    </row>
    <row r="440" spans="1:10" x14ac:dyDescent="0.2">
      <c r="A440" s="2">
        <v>44449</v>
      </c>
      <c r="B440" s="3">
        <v>2961.16162109375</v>
      </c>
      <c r="C440" s="3">
        <v>4772.34326171875</v>
      </c>
      <c r="D440" s="3">
        <v>5878.642578125</v>
      </c>
      <c r="E440">
        <v>31659</v>
      </c>
      <c r="F440">
        <v>15</v>
      </c>
      <c r="G440">
        <v>3438</v>
      </c>
      <c r="H440" s="23">
        <f t="shared" si="8"/>
        <v>-3.5854852129627357E-2</v>
      </c>
      <c r="I440" s="23">
        <f t="shared" si="8"/>
        <v>-5.9783794963553016E-2</v>
      </c>
      <c r="J440" s="23">
        <f t="shared" si="8"/>
        <v>-6.5416063193388663E-3</v>
      </c>
    </row>
    <row r="441" spans="1:10" x14ac:dyDescent="0.2">
      <c r="A441" s="2">
        <v>44452</v>
      </c>
      <c r="B441" s="3">
        <v>2967.364990234375</v>
      </c>
      <c r="C441" s="3">
        <v>4704.466796875</v>
      </c>
      <c r="D441" s="3">
        <v>5886.849609375</v>
      </c>
      <c r="E441">
        <v>19149</v>
      </c>
      <c r="F441">
        <v>146</v>
      </c>
      <c r="G441">
        <v>3417</v>
      </c>
      <c r="H441" s="23">
        <f t="shared" si="8"/>
        <v>2.0949106919512239E-3</v>
      </c>
      <c r="I441" s="23">
        <f t="shared" si="8"/>
        <v>-1.4222879856153559E-2</v>
      </c>
      <c r="J441" s="23">
        <f t="shared" si="8"/>
        <v>1.3960759037365822E-3</v>
      </c>
    </row>
    <row r="442" spans="1:10" x14ac:dyDescent="0.2">
      <c r="A442" s="2">
        <v>44453</v>
      </c>
      <c r="B442" s="3">
        <v>2947.794921875</v>
      </c>
      <c r="C442" s="3">
        <v>4704.466796875</v>
      </c>
      <c r="D442" s="3">
        <v>5955.19140625</v>
      </c>
      <c r="E442">
        <v>17554</v>
      </c>
      <c r="F442">
        <v>0</v>
      </c>
      <c r="G442">
        <v>2065</v>
      </c>
      <c r="H442" s="23">
        <f t="shared" si="8"/>
        <v>-6.5950998356387736E-3</v>
      </c>
      <c r="I442" s="23">
        <f t="shared" si="8"/>
        <v>0</v>
      </c>
      <c r="J442" s="23">
        <f t="shared" si="8"/>
        <v>1.1609230982589258E-2</v>
      </c>
    </row>
    <row r="443" spans="1:10" x14ac:dyDescent="0.2">
      <c r="A443" s="2">
        <v>44454</v>
      </c>
      <c r="B443" s="3">
        <v>2960.471923828125</v>
      </c>
      <c r="C443" s="3">
        <v>4721.4375</v>
      </c>
      <c r="D443" s="3">
        <v>6047.40771484375</v>
      </c>
      <c r="E443">
        <v>17983</v>
      </c>
      <c r="F443">
        <v>298</v>
      </c>
      <c r="G443">
        <v>8256</v>
      </c>
      <c r="H443" s="23">
        <f t="shared" si="8"/>
        <v>4.3005033555936212E-3</v>
      </c>
      <c r="I443" s="23">
        <f t="shared" si="8"/>
        <v>3.6073595282408721E-3</v>
      </c>
      <c r="J443" s="23">
        <f t="shared" si="8"/>
        <v>1.5485028490766606E-2</v>
      </c>
    </row>
    <row r="444" spans="1:10" x14ac:dyDescent="0.2">
      <c r="A444" s="2">
        <v>44456</v>
      </c>
      <c r="B444" s="3">
        <v>2919.692626953125</v>
      </c>
      <c r="C444" s="3">
        <v>4672.52490234375</v>
      </c>
      <c r="D444" s="3">
        <v>5994.65087890625</v>
      </c>
      <c r="E444">
        <v>26066</v>
      </c>
      <c r="F444">
        <v>788</v>
      </c>
      <c r="G444">
        <v>5407</v>
      </c>
      <c r="H444" s="23">
        <f t="shared" si="8"/>
        <v>-1.3774593350059261E-2</v>
      </c>
      <c r="I444" s="23">
        <f t="shared" si="8"/>
        <v>-1.0359683392240138E-2</v>
      </c>
      <c r="J444" s="23">
        <f t="shared" si="8"/>
        <v>-8.7238761507686391E-3</v>
      </c>
    </row>
    <row r="445" spans="1:10" x14ac:dyDescent="0.2">
      <c r="A445" s="2">
        <v>44459</v>
      </c>
      <c r="B445" s="3">
        <v>2867.823974609375</v>
      </c>
      <c r="C445" s="3">
        <v>4672.52490234375</v>
      </c>
      <c r="D445" s="3">
        <v>5898.3720703125</v>
      </c>
      <c r="E445">
        <v>68633</v>
      </c>
      <c r="F445">
        <v>0</v>
      </c>
      <c r="G445">
        <v>5925</v>
      </c>
      <c r="H445" s="23">
        <f t="shared" si="8"/>
        <v>-1.776510714344548E-2</v>
      </c>
      <c r="I445" s="23">
        <f t="shared" si="8"/>
        <v>0</v>
      </c>
      <c r="J445" s="23">
        <f t="shared" si="8"/>
        <v>-1.6060786614368494E-2</v>
      </c>
    </row>
    <row r="446" spans="1:10" x14ac:dyDescent="0.2">
      <c r="A446" s="2">
        <v>44460</v>
      </c>
      <c r="B446" s="3">
        <v>2892.72998046875</v>
      </c>
      <c r="C446" s="3">
        <v>4636.830078125</v>
      </c>
      <c r="D446" s="3">
        <v>5927.7158203125</v>
      </c>
      <c r="E446">
        <v>121401</v>
      </c>
      <c r="F446">
        <v>1264</v>
      </c>
      <c r="G446">
        <v>35332</v>
      </c>
      <c r="H446" s="23">
        <f t="shared" si="8"/>
        <v>8.6846354866558784E-3</v>
      </c>
      <c r="I446" s="23">
        <f t="shared" si="8"/>
        <v>-7.6393010127876471E-3</v>
      </c>
      <c r="J446" s="23">
        <f t="shared" si="8"/>
        <v>4.9748896221200045E-3</v>
      </c>
    </row>
    <row r="447" spans="1:10" x14ac:dyDescent="0.2">
      <c r="A447" s="2">
        <v>44461</v>
      </c>
      <c r="B447" s="3">
        <v>2927.804443359375</v>
      </c>
      <c r="C447" s="3">
        <v>4572.7060546875</v>
      </c>
      <c r="D447" s="3">
        <v>5981.87109375</v>
      </c>
      <c r="E447">
        <v>35239</v>
      </c>
      <c r="F447">
        <v>1251</v>
      </c>
      <c r="G447">
        <v>2981</v>
      </c>
      <c r="H447" s="23">
        <f t="shared" si="8"/>
        <v>1.2125038675383504E-2</v>
      </c>
      <c r="I447" s="23">
        <f t="shared" si="8"/>
        <v>-1.3829280425870172E-2</v>
      </c>
      <c r="J447" s="23">
        <f t="shared" si="8"/>
        <v>9.1359429296400396E-3</v>
      </c>
    </row>
    <row r="448" spans="1:10" x14ac:dyDescent="0.2">
      <c r="A448" s="2">
        <v>44462</v>
      </c>
      <c r="B448" s="3">
        <v>2938.504150390625</v>
      </c>
      <c r="C448" s="3">
        <v>4656.55322265625</v>
      </c>
      <c r="D448" s="3">
        <v>5997.60595703125</v>
      </c>
      <c r="E448">
        <v>59346</v>
      </c>
      <c r="F448">
        <v>14</v>
      </c>
      <c r="G448">
        <v>5156</v>
      </c>
      <c r="H448" s="23">
        <f t="shared" si="8"/>
        <v>3.6545156065728168E-3</v>
      </c>
      <c r="I448" s="23">
        <f t="shared" si="8"/>
        <v>1.8336443883769427E-2</v>
      </c>
      <c r="J448" s="23">
        <f t="shared" si="8"/>
        <v>2.6304250015836139E-3</v>
      </c>
    </row>
    <row r="449" spans="1:10" x14ac:dyDescent="0.2">
      <c r="A449" s="2">
        <v>44463</v>
      </c>
      <c r="B449" s="3">
        <v>2949.762451171875</v>
      </c>
      <c r="C449" s="3">
        <v>4656.55322265625</v>
      </c>
      <c r="D449" s="3">
        <v>5995.93896484375</v>
      </c>
      <c r="E449">
        <v>67504</v>
      </c>
      <c r="F449">
        <v>0</v>
      </c>
      <c r="G449">
        <v>5146</v>
      </c>
      <c r="H449" s="23">
        <f t="shared" si="8"/>
        <v>3.8313033451913281E-3</v>
      </c>
      <c r="I449" s="23">
        <f t="shared" si="8"/>
        <v>0</v>
      </c>
      <c r="J449" s="23">
        <f t="shared" si="8"/>
        <v>-2.7794293247052071E-4</v>
      </c>
    </row>
    <row r="450" spans="1:10" x14ac:dyDescent="0.2">
      <c r="A450" s="2">
        <v>44466</v>
      </c>
      <c r="B450" s="3">
        <v>2921.091552734375</v>
      </c>
      <c r="C450" s="3">
        <v>4559.2294921875</v>
      </c>
      <c r="D450" s="3">
        <v>5911.0107421875</v>
      </c>
      <c r="E450">
        <v>22612</v>
      </c>
      <c r="F450">
        <v>521</v>
      </c>
      <c r="G450">
        <v>3628</v>
      </c>
      <c r="H450" s="23">
        <f t="shared" si="8"/>
        <v>-9.7197313045020994E-3</v>
      </c>
      <c r="I450" s="23">
        <f t="shared" si="8"/>
        <v>-2.0900379704719363E-2</v>
      </c>
      <c r="J450" s="23">
        <f t="shared" si="8"/>
        <v>-1.4164290723139961E-2</v>
      </c>
    </row>
    <row r="451" spans="1:10" x14ac:dyDescent="0.2">
      <c r="A451" s="2">
        <v>44467</v>
      </c>
      <c r="B451" s="3">
        <v>2892.259765625</v>
      </c>
      <c r="C451" s="3">
        <v>4559.2294921875</v>
      </c>
      <c r="D451" s="3">
        <v>5782.13330078125</v>
      </c>
      <c r="E451">
        <v>18664</v>
      </c>
      <c r="F451">
        <v>0</v>
      </c>
      <c r="G451">
        <v>6901</v>
      </c>
      <c r="H451" s="23">
        <f t="shared" si="8"/>
        <v>-9.8702100187123554E-3</v>
      </c>
      <c r="I451" s="23">
        <f t="shared" si="8"/>
        <v>0</v>
      </c>
      <c r="J451" s="23">
        <f t="shared" si="8"/>
        <v>-2.1802944881564534E-2</v>
      </c>
    </row>
    <row r="452" spans="1:10" x14ac:dyDescent="0.2">
      <c r="A452" s="2">
        <v>44468</v>
      </c>
      <c r="B452" s="3">
        <v>2933.119384765625</v>
      </c>
      <c r="C452" s="3">
        <v>4724.978515625</v>
      </c>
      <c r="D452" s="3">
        <v>5827.76171875</v>
      </c>
      <c r="E452">
        <v>647993</v>
      </c>
      <c r="F452">
        <v>207</v>
      </c>
      <c r="G452">
        <v>14745</v>
      </c>
      <c r="H452" s="23">
        <f t="shared" si="8"/>
        <v>1.4127230073262664E-2</v>
      </c>
      <c r="I452" s="23">
        <f t="shared" si="8"/>
        <v>3.6354612927802954E-2</v>
      </c>
      <c r="J452" s="23">
        <f t="shared" si="8"/>
        <v>7.8912774222248405E-3</v>
      </c>
    </row>
    <row r="453" spans="1:10" x14ac:dyDescent="0.2">
      <c r="A453" s="2">
        <v>44469</v>
      </c>
      <c r="B453" s="3">
        <v>2932.130126953125</v>
      </c>
      <c r="C453" s="3">
        <v>4783.42333984375</v>
      </c>
      <c r="D453" s="3">
        <v>5818.15673828125</v>
      </c>
      <c r="E453">
        <v>4419</v>
      </c>
      <c r="F453">
        <v>158</v>
      </c>
      <c r="G453">
        <v>8114</v>
      </c>
      <c r="H453" s="23">
        <f t="shared" si="8"/>
        <v>-3.3727158111540589E-4</v>
      </c>
      <c r="I453" s="23">
        <f t="shared" si="8"/>
        <v>1.2369331209756584E-2</v>
      </c>
      <c r="J453" s="23">
        <f t="shared" si="8"/>
        <v>-1.6481422769649701E-3</v>
      </c>
    </row>
    <row r="454" spans="1:10" x14ac:dyDescent="0.2">
      <c r="A454" s="2">
        <v>44470</v>
      </c>
      <c r="B454" s="3">
        <v>2903.828125</v>
      </c>
      <c r="C454" s="3">
        <v>4689.044921875</v>
      </c>
      <c r="D454" s="3">
        <v>5917.7412109375</v>
      </c>
      <c r="E454">
        <v>654667</v>
      </c>
      <c r="F454">
        <v>2815</v>
      </c>
      <c r="G454">
        <v>5633</v>
      </c>
      <c r="H454" s="23">
        <f t="shared" si="8"/>
        <v>-9.6523690040095644E-3</v>
      </c>
      <c r="I454" s="23">
        <f t="shared" si="8"/>
        <v>-1.9730308455582546E-2</v>
      </c>
      <c r="J454" s="23">
        <f t="shared" si="8"/>
        <v>1.7116155018826129E-2</v>
      </c>
    </row>
    <row r="455" spans="1:10" x14ac:dyDescent="0.2">
      <c r="A455" s="2">
        <v>44473</v>
      </c>
      <c r="B455" s="3">
        <v>2840.881103515625</v>
      </c>
      <c r="C455" s="3">
        <v>4689.044921875</v>
      </c>
      <c r="D455" s="3">
        <v>5774.9462890625</v>
      </c>
      <c r="E455">
        <v>9166</v>
      </c>
      <c r="F455">
        <v>0</v>
      </c>
      <c r="G455">
        <v>7446</v>
      </c>
      <c r="H455" s="23">
        <f t="shared" si="8"/>
        <v>-2.1677254566977888E-2</v>
      </c>
      <c r="I455" s="23">
        <f t="shared" si="8"/>
        <v>0</v>
      </c>
      <c r="J455" s="23">
        <f t="shared" si="8"/>
        <v>-2.4129970673789969E-2</v>
      </c>
    </row>
    <row r="456" spans="1:10" x14ac:dyDescent="0.2">
      <c r="A456" s="2">
        <v>44474</v>
      </c>
      <c r="B456" s="3">
        <v>2905.926513671875</v>
      </c>
      <c r="C456" s="3">
        <v>4752.37841796875</v>
      </c>
      <c r="D456" s="3">
        <v>5935.63330078125</v>
      </c>
      <c r="E456">
        <v>18818</v>
      </c>
      <c r="F456">
        <v>125</v>
      </c>
      <c r="G456">
        <v>8948</v>
      </c>
      <c r="H456" s="23">
        <f t="shared" si="8"/>
        <v>2.2896209938443324E-2</v>
      </c>
      <c r="I456" s="23">
        <f t="shared" si="8"/>
        <v>1.3506694252019447E-2</v>
      </c>
      <c r="J456" s="23">
        <f t="shared" si="8"/>
        <v>2.7824849561472798E-2</v>
      </c>
    </row>
    <row r="457" spans="1:10" x14ac:dyDescent="0.2">
      <c r="A457" s="2">
        <v>44475</v>
      </c>
      <c r="B457" s="3">
        <v>2907.74462890625</v>
      </c>
      <c r="C457" s="3">
        <v>4752.37841796875</v>
      </c>
      <c r="D457" s="3">
        <v>6011.32421875</v>
      </c>
      <c r="E457">
        <v>6845</v>
      </c>
      <c r="F457">
        <v>0</v>
      </c>
      <c r="G457">
        <v>5414</v>
      </c>
      <c r="H457" s="23">
        <f t="shared" si="8"/>
        <v>6.2565767779099168E-4</v>
      </c>
      <c r="I457" s="23">
        <f t="shared" si="8"/>
        <v>0</v>
      </c>
      <c r="J457" s="23">
        <f t="shared" si="8"/>
        <v>1.2751953183965714E-2</v>
      </c>
    </row>
    <row r="458" spans="1:10" x14ac:dyDescent="0.2">
      <c r="A458" s="2">
        <v>44476</v>
      </c>
      <c r="B458" s="3">
        <v>2956.0068359375</v>
      </c>
      <c r="C458" s="3">
        <v>4741.3994140625</v>
      </c>
      <c r="D458" s="3">
        <v>6081.61474609375</v>
      </c>
      <c r="E458">
        <v>75958</v>
      </c>
      <c r="F458">
        <v>11</v>
      </c>
      <c r="G458">
        <v>12084</v>
      </c>
      <c r="H458" s="23">
        <f t="shared" si="8"/>
        <v>1.6597814867051808E-2</v>
      </c>
      <c r="I458" s="23">
        <f t="shared" si="8"/>
        <v>-2.3102124748185515E-3</v>
      </c>
      <c r="J458" s="23">
        <f t="shared" si="8"/>
        <v>1.1693018840092773E-2</v>
      </c>
    </row>
    <row r="459" spans="1:10" x14ac:dyDescent="0.2">
      <c r="A459" s="2">
        <v>44477</v>
      </c>
      <c r="B459" s="3">
        <v>2958.0244140625</v>
      </c>
      <c r="C459" s="3">
        <v>4861.1826171875</v>
      </c>
      <c r="D459" s="3">
        <v>6104.5693359375</v>
      </c>
      <c r="E459">
        <v>22507</v>
      </c>
      <c r="F459">
        <v>203</v>
      </c>
      <c r="G459">
        <v>4509</v>
      </c>
      <c r="H459" s="23">
        <f t="shared" si="8"/>
        <v>6.8253499974058052E-4</v>
      </c>
      <c r="I459" s="23">
        <f t="shared" si="8"/>
        <v>2.5263259359617596E-2</v>
      </c>
      <c r="J459" s="23">
        <f t="shared" si="8"/>
        <v>3.7744235375143376E-3</v>
      </c>
    </row>
    <row r="460" spans="1:10" x14ac:dyDescent="0.2">
      <c r="A460" s="2">
        <v>44480</v>
      </c>
      <c r="B460" s="3">
        <v>2981.980712890625</v>
      </c>
      <c r="C460" s="3">
        <v>4886.13623046875</v>
      </c>
      <c r="D460" s="3">
        <v>6150.33740234375</v>
      </c>
      <c r="E460">
        <v>65334</v>
      </c>
      <c r="F460">
        <v>291</v>
      </c>
      <c r="G460">
        <v>6265</v>
      </c>
      <c r="H460" s="23">
        <f t="shared" si="8"/>
        <v>8.0987495283122435E-3</v>
      </c>
      <c r="I460" s="23">
        <f t="shared" si="8"/>
        <v>5.1332392231104862E-3</v>
      </c>
      <c r="J460" s="23">
        <f t="shared" si="8"/>
        <v>7.4973456582456688E-3</v>
      </c>
    </row>
    <row r="461" spans="1:10" x14ac:dyDescent="0.2">
      <c r="A461" s="2">
        <v>44481</v>
      </c>
      <c r="B461" s="3">
        <v>2934.38818359375</v>
      </c>
      <c r="C461" s="3">
        <v>4843.2138671875</v>
      </c>
      <c r="D461" s="3">
        <v>6080.24658203125</v>
      </c>
      <c r="E461">
        <v>7160</v>
      </c>
      <c r="F461">
        <v>416</v>
      </c>
      <c r="G461">
        <v>6191</v>
      </c>
      <c r="H461" s="23">
        <f t="shared" si="8"/>
        <v>-1.5960039275619731E-2</v>
      </c>
      <c r="I461" s="23">
        <f t="shared" si="8"/>
        <v>-8.78452037697941E-3</v>
      </c>
      <c r="J461" s="23">
        <f t="shared" si="8"/>
        <v>-1.1396256128288207E-2</v>
      </c>
    </row>
    <row r="462" spans="1:10" x14ac:dyDescent="0.2">
      <c r="A462" s="2">
        <v>44482</v>
      </c>
      <c r="B462" s="3">
        <v>2895.246826171875</v>
      </c>
      <c r="C462" s="3">
        <v>4894.123046875</v>
      </c>
      <c r="D462" s="3">
        <v>6087.61572265625</v>
      </c>
      <c r="E462">
        <v>26224</v>
      </c>
      <c r="F462">
        <v>111</v>
      </c>
      <c r="G462">
        <v>5839</v>
      </c>
      <c r="H462" s="23">
        <f t="shared" si="8"/>
        <v>-1.3338847818674893E-2</v>
      </c>
      <c r="I462" s="23">
        <f t="shared" si="8"/>
        <v>1.0511445722520607E-2</v>
      </c>
      <c r="J462" s="23">
        <f t="shared" si="8"/>
        <v>1.2119805546666473E-3</v>
      </c>
    </row>
    <row r="463" spans="1:10" x14ac:dyDescent="0.2">
      <c r="A463" s="2">
        <v>44483</v>
      </c>
      <c r="B463" s="3">
        <v>2949.103515625</v>
      </c>
      <c r="C463" s="3">
        <v>4824.24951171875</v>
      </c>
      <c r="D463" s="3">
        <v>6211.8115234375</v>
      </c>
      <c r="E463">
        <v>339683</v>
      </c>
      <c r="F463">
        <v>462</v>
      </c>
      <c r="G463">
        <v>15856</v>
      </c>
      <c r="H463" s="23">
        <f t="shared" ref="H463:J526" si="9">B463/B462-1</f>
        <v>1.8601760985033078E-2</v>
      </c>
      <c r="I463" s="23">
        <f t="shared" si="9"/>
        <v>-1.4277028690740767E-2</v>
      </c>
      <c r="J463" s="23">
        <f t="shared" si="9"/>
        <v>2.0401386427699508E-2</v>
      </c>
    </row>
    <row r="464" spans="1:10" x14ac:dyDescent="0.2">
      <c r="A464" s="2">
        <v>44484</v>
      </c>
      <c r="B464" s="3">
        <v>2940.421875</v>
      </c>
      <c r="C464" s="3">
        <v>4824.24951171875</v>
      </c>
      <c r="D464" s="3">
        <v>6172.6923828125</v>
      </c>
      <c r="E464">
        <v>52330</v>
      </c>
      <c r="F464">
        <v>0</v>
      </c>
      <c r="G464">
        <v>4105</v>
      </c>
      <c r="H464" s="23">
        <f t="shared" si="9"/>
        <v>-2.943823632843956E-3</v>
      </c>
      <c r="I464" s="23">
        <f t="shared" si="9"/>
        <v>0</v>
      </c>
      <c r="J464" s="23">
        <f t="shared" si="9"/>
        <v>-6.2975414623256398E-3</v>
      </c>
    </row>
    <row r="465" spans="1:10" x14ac:dyDescent="0.2">
      <c r="A465" s="2">
        <v>44487</v>
      </c>
      <c r="B465" s="3">
        <v>2986.5859375</v>
      </c>
      <c r="C465" s="3">
        <v>4900.46044921875</v>
      </c>
      <c r="D465" s="3">
        <v>6249.662109375</v>
      </c>
      <c r="E465">
        <v>12709</v>
      </c>
      <c r="F465">
        <v>206</v>
      </c>
      <c r="G465">
        <v>5341</v>
      </c>
      <c r="H465" s="23">
        <f t="shared" si="9"/>
        <v>1.5699809232306183E-2</v>
      </c>
      <c r="I465" s="23">
        <f t="shared" si="9"/>
        <v>1.5797470117346446E-2</v>
      </c>
      <c r="J465" s="23">
        <f t="shared" si="9"/>
        <v>1.2469392898440512E-2</v>
      </c>
    </row>
    <row r="466" spans="1:10" x14ac:dyDescent="0.2">
      <c r="A466" s="2">
        <v>44488</v>
      </c>
      <c r="B466" s="3">
        <v>3006.106689453125</v>
      </c>
      <c r="C466" s="3">
        <v>4900.46044921875</v>
      </c>
      <c r="D466" s="3">
        <v>6222.27490234375</v>
      </c>
      <c r="E466">
        <v>42027</v>
      </c>
      <c r="F466">
        <v>0</v>
      </c>
      <c r="G466">
        <v>8290</v>
      </c>
      <c r="H466" s="23">
        <f t="shared" si="9"/>
        <v>6.5361427267234262E-3</v>
      </c>
      <c r="I466" s="23">
        <f t="shared" si="9"/>
        <v>0</v>
      </c>
      <c r="J466" s="23">
        <f t="shared" si="9"/>
        <v>-4.3821900371489031E-3</v>
      </c>
    </row>
    <row r="467" spans="1:10" x14ac:dyDescent="0.2">
      <c r="A467" s="2">
        <v>44489</v>
      </c>
      <c r="B467" s="3">
        <v>3005.137939453125</v>
      </c>
      <c r="C467" s="3">
        <v>4927.42236328125</v>
      </c>
      <c r="D467" s="3">
        <v>6183.00634765625</v>
      </c>
      <c r="E467">
        <v>25193</v>
      </c>
      <c r="F467">
        <v>302</v>
      </c>
      <c r="G467">
        <v>4145</v>
      </c>
      <c r="H467" s="23">
        <f t="shared" si="9"/>
        <v>-3.2226068469187741E-4</v>
      </c>
      <c r="I467" s="23">
        <f t="shared" si="9"/>
        <v>5.5019144306731604E-3</v>
      </c>
      <c r="J467" s="23">
        <f t="shared" si="9"/>
        <v>-6.3109642861822746E-3</v>
      </c>
    </row>
    <row r="468" spans="1:10" x14ac:dyDescent="0.2">
      <c r="A468" s="2">
        <v>44490</v>
      </c>
      <c r="B468" s="3">
        <v>3029.94287109375</v>
      </c>
      <c r="C468" s="3">
        <v>4872.68212890625</v>
      </c>
      <c r="D468" s="3">
        <v>6285.556640625</v>
      </c>
      <c r="E468">
        <v>14903</v>
      </c>
      <c r="F468">
        <v>548</v>
      </c>
      <c r="G468">
        <v>3385</v>
      </c>
      <c r="H468" s="23">
        <f t="shared" si="9"/>
        <v>8.254174064681763E-3</v>
      </c>
      <c r="I468" s="23">
        <f t="shared" si="9"/>
        <v>-1.1109304285120691E-2</v>
      </c>
      <c r="J468" s="23">
        <f t="shared" si="9"/>
        <v>1.6585830128999168E-2</v>
      </c>
    </row>
    <row r="469" spans="1:10" x14ac:dyDescent="0.2">
      <c r="A469" s="2">
        <v>44491</v>
      </c>
      <c r="B469" s="3">
        <v>3002.60009765625</v>
      </c>
      <c r="C469" s="3">
        <v>4872.68212890625</v>
      </c>
      <c r="D469" s="3">
        <v>6245.22900390625</v>
      </c>
      <c r="E469">
        <v>30774</v>
      </c>
      <c r="F469">
        <v>0</v>
      </c>
      <c r="G469">
        <v>3842</v>
      </c>
      <c r="H469" s="23">
        <f t="shared" si="9"/>
        <v>-9.0241877820058658E-3</v>
      </c>
      <c r="I469" s="23">
        <f t="shared" si="9"/>
        <v>0</v>
      </c>
      <c r="J469" s="23">
        <f t="shared" si="9"/>
        <v>-6.4159212977420443E-3</v>
      </c>
    </row>
    <row r="470" spans="1:10" x14ac:dyDescent="0.2">
      <c r="A470" s="2">
        <v>44494</v>
      </c>
      <c r="B470" s="3">
        <v>2993.958740234375</v>
      </c>
      <c r="C470" s="3">
        <v>4954.01416015625</v>
      </c>
      <c r="D470" s="3">
        <v>6209.734375</v>
      </c>
      <c r="E470">
        <v>16031</v>
      </c>
      <c r="F470">
        <v>155</v>
      </c>
      <c r="G470">
        <v>3514</v>
      </c>
      <c r="H470" s="23">
        <f t="shared" si="9"/>
        <v>-2.8779581498782347E-3</v>
      </c>
      <c r="I470" s="23">
        <f t="shared" si="9"/>
        <v>1.6691429709217775E-2</v>
      </c>
      <c r="J470" s="23">
        <f t="shared" si="9"/>
        <v>-5.6834791621009906E-3</v>
      </c>
    </row>
    <row r="471" spans="1:10" x14ac:dyDescent="0.2">
      <c r="A471" s="2">
        <v>44495</v>
      </c>
      <c r="B471" s="3">
        <v>3019.842529296875</v>
      </c>
      <c r="C471" s="3">
        <v>4993.94189453125</v>
      </c>
      <c r="D471" s="3">
        <v>6254.82373046875</v>
      </c>
      <c r="E471">
        <v>10018</v>
      </c>
      <c r="F471">
        <v>1922</v>
      </c>
      <c r="G471">
        <v>10380</v>
      </c>
      <c r="H471" s="23">
        <f t="shared" si="9"/>
        <v>8.6453392675924778E-3</v>
      </c>
      <c r="I471" s="23">
        <f t="shared" si="9"/>
        <v>8.0596730417381579E-3</v>
      </c>
      <c r="J471" s="23">
        <f t="shared" si="9"/>
        <v>7.2610763594458394E-3</v>
      </c>
    </row>
    <row r="472" spans="1:10" x14ac:dyDescent="0.2">
      <c r="A472" s="2">
        <v>44496</v>
      </c>
      <c r="B472" s="3">
        <v>3026.93603515625</v>
      </c>
      <c r="C472" s="3">
        <v>5058.57470703125</v>
      </c>
      <c r="D472" s="3">
        <v>6569.17333984375</v>
      </c>
      <c r="E472">
        <v>42511</v>
      </c>
      <c r="F472">
        <v>986</v>
      </c>
      <c r="G472">
        <v>13136</v>
      </c>
      <c r="H472" s="23">
        <f t="shared" si="9"/>
        <v>2.3489654810002758E-3</v>
      </c>
      <c r="I472" s="23">
        <f t="shared" si="9"/>
        <v>1.2942243595340575E-2</v>
      </c>
      <c r="J472" s="23">
        <f t="shared" si="9"/>
        <v>5.0257149189309347E-2</v>
      </c>
    </row>
    <row r="473" spans="1:10" x14ac:dyDescent="0.2">
      <c r="A473" s="2">
        <v>44497</v>
      </c>
      <c r="B473" s="3">
        <v>3104.478515625</v>
      </c>
      <c r="C473" s="3">
        <v>5115.72021484375</v>
      </c>
      <c r="D473" s="3">
        <v>6593.384765625</v>
      </c>
      <c r="E473">
        <v>79634</v>
      </c>
      <c r="F473">
        <v>214</v>
      </c>
      <c r="G473">
        <v>9222</v>
      </c>
      <c r="H473" s="23">
        <f t="shared" si="9"/>
        <v>2.561748235447836E-2</v>
      </c>
      <c r="I473" s="23">
        <f t="shared" si="9"/>
        <v>1.1296760673133788E-2</v>
      </c>
      <c r="J473" s="23">
        <f t="shared" si="9"/>
        <v>3.68561225723818E-3</v>
      </c>
    </row>
    <row r="474" spans="1:10" x14ac:dyDescent="0.2">
      <c r="A474" s="2">
        <v>44498</v>
      </c>
      <c r="B474" s="3">
        <v>3080.48291015625</v>
      </c>
      <c r="C474" s="3">
        <v>5231.51123046875</v>
      </c>
      <c r="D474" s="3">
        <v>6789.8974609375</v>
      </c>
      <c r="E474">
        <v>90968</v>
      </c>
      <c r="F474">
        <v>278</v>
      </c>
      <c r="G474">
        <v>10223</v>
      </c>
      <c r="H474" s="23">
        <f t="shared" si="9"/>
        <v>-7.7293514347027692E-3</v>
      </c>
      <c r="I474" s="23">
        <f t="shared" si="9"/>
        <v>2.263435269368741E-2</v>
      </c>
      <c r="J474" s="23">
        <f t="shared" si="9"/>
        <v>2.980452412500334E-2</v>
      </c>
    </row>
    <row r="475" spans="1:10" x14ac:dyDescent="0.2">
      <c r="A475" s="2">
        <v>44501</v>
      </c>
      <c r="B475" s="3">
        <v>3096.287109375</v>
      </c>
      <c r="C475" s="3">
        <v>5231.52099609375</v>
      </c>
      <c r="D475" s="3">
        <v>6832.3505859375</v>
      </c>
      <c r="E475">
        <v>31695</v>
      </c>
      <c r="F475">
        <v>14</v>
      </c>
      <c r="G475">
        <v>9157</v>
      </c>
      <c r="H475" s="23">
        <f t="shared" si="9"/>
        <v>5.1304291176699213E-3</v>
      </c>
      <c r="I475" s="23">
        <f t="shared" si="9"/>
        <v>1.8666929249011588E-6</v>
      </c>
      <c r="J475" s="23">
        <f t="shared" si="9"/>
        <v>6.2523955986426571E-3</v>
      </c>
    </row>
    <row r="476" spans="1:10" x14ac:dyDescent="0.2">
      <c r="A476" s="2">
        <v>44503</v>
      </c>
      <c r="B476" s="3">
        <v>3123.849609375</v>
      </c>
      <c r="C476" s="3">
        <v>5231.52099609375</v>
      </c>
      <c r="D476" s="3">
        <v>6879.67578125</v>
      </c>
      <c r="E476">
        <v>30659</v>
      </c>
      <c r="F476">
        <v>0</v>
      </c>
      <c r="G476">
        <v>14769</v>
      </c>
      <c r="H476" s="23">
        <f t="shared" si="9"/>
        <v>8.9017907662845008E-3</v>
      </c>
      <c r="I476" s="23">
        <f t="shared" si="9"/>
        <v>0</v>
      </c>
      <c r="J476" s="23">
        <f t="shared" si="9"/>
        <v>6.9266345040761568E-3</v>
      </c>
    </row>
    <row r="477" spans="1:10" x14ac:dyDescent="0.2">
      <c r="A477" s="2">
        <v>44504</v>
      </c>
      <c r="B477" s="3">
        <v>3102.790283203125</v>
      </c>
      <c r="C477" s="3">
        <v>5231.52099609375</v>
      </c>
      <c r="D477" s="3">
        <v>6899.6845703125</v>
      </c>
      <c r="E477">
        <v>13579</v>
      </c>
      <c r="F477">
        <v>0</v>
      </c>
      <c r="G477">
        <v>18695</v>
      </c>
      <c r="H477" s="23">
        <f t="shared" si="9"/>
        <v>-6.7414660771997204E-3</v>
      </c>
      <c r="I477" s="23">
        <f t="shared" si="9"/>
        <v>0</v>
      </c>
      <c r="J477" s="23">
        <f t="shared" si="9"/>
        <v>2.9083912816112445E-3</v>
      </c>
    </row>
    <row r="478" spans="1:10" x14ac:dyDescent="0.2">
      <c r="A478" s="2">
        <v>44505</v>
      </c>
      <c r="B478" s="3">
        <v>3070.9697265625</v>
      </c>
      <c r="C478" s="3">
        <v>5358.28076171875</v>
      </c>
      <c r="D478" s="3">
        <v>6833.30859375</v>
      </c>
      <c r="E478">
        <v>36493</v>
      </c>
      <c r="F478">
        <v>40</v>
      </c>
      <c r="G478">
        <v>14666</v>
      </c>
      <c r="H478" s="23">
        <f t="shared" si="9"/>
        <v>-1.0255464835275729E-2</v>
      </c>
      <c r="I478" s="23">
        <f t="shared" si="9"/>
        <v>2.4230002272694451E-2</v>
      </c>
      <c r="J478" s="23">
        <f t="shared" si="9"/>
        <v>-9.6201465278714648E-3</v>
      </c>
    </row>
    <row r="479" spans="1:10" x14ac:dyDescent="0.2">
      <c r="A479" s="2">
        <v>44508</v>
      </c>
      <c r="B479" s="3">
        <v>3057.332275390625</v>
      </c>
      <c r="C479" s="3">
        <v>5358.28076171875</v>
      </c>
      <c r="D479" s="3">
        <v>6838.1806640625</v>
      </c>
      <c r="E479">
        <v>8555</v>
      </c>
      <c r="F479">
        <v>0</v>
      </c>
      <c r="G479">
        <v>14893</v>
      </c>
      <c r="H479" s="23">
        <f t="shared" si="9"/>
        <v>-4.4407637932465382E-3</v>
      </c>
      <c r="I479" s="23">
        <f t="shared" si="9"/>
        <v>0</v>
      </c>
      <c r="J479" s="23">
        <f t="shared" si="9"/>
        <v>7.129884807128839E-4</v>
      </c>
    </row>
    <row r="480" spans="1:10" x14ac:dyDescent="0.2">
      <c r="A480" s="2">
        <v>44509</v>
      </c>
      <c r="B480" s="3">
        <v>3061.1689453125</v>
      </c>
      <c r="C480" s="3">
        <v>5277.42724609375</v>
      </c>
      <c r="D480" s="3">
        <v>6821.66748046875</v>
      </c>
      <c r="E480">
        <v>38641</v>
      </c>
      <c r="F480">
        <v>182</v>
      </c>
      <c r="G480">
        <v>3902</v>
      </c>
      <c r="H480" s="23">
        <f t="shared" si="9"/>
        <v>1.2549077353343208E-3</v>
      </c>
      <c r="I480" s="23">
        <f t="shared" si="9"/>
        <v>-1.5089451116978236E-2</v>
      </c>
      <c r="J480" s="23">
        <f t="shared" si="9"/>
        <v>-2.4148504412194738E-3</v>
      </c>
    </row>
    <row r="481" spans="1:10" x14ac:dyDescent="0.2">
      <c r="A481" s="2">
        <v>44510</v>
      </c>
      <c r="B481" s="3">
        <v>3052.0771484375</v>
      </c>
      <c r="C481" s="3">
        <v>5445.123046875</v>
      </c>
      <c r="D481" s="3">
        <v>6818.32275390625</v>
      </c>
      <c r="E481">
        <v>31525</v>
      </c>
      <c r="F481">
        <v>265</v>
      </c>
      <c r="G481">
        <v>13813</v>
      </c>
      <c r="H481" s="23">
        <f t="shared" si="9"/>
        <v>-2.9700408691660796E-3</v>
      </c>
      <c r="I481" s="23">
        <f t="shared" si="9"/>
        <v>3.1776051655733495E-2</v>
      </c>
      <c r="J481" s="23">
        <f t="shared" si="9"/>
        <v>-4.9030923481341304E-4</v>
      </c>
    </row>
    <row r="482" spans="1:10" x14ac:dyDescent="0.2">
      <c r="A482" s="2">
        <v>44511</v>
      </c>
      <c r="B482" s="3">
        <v>3057.022705078125</v>
      </c>
      <c r="C482" s="3">
        <v>5445.123046875</v>
      </c>
      <c r="D482" s="3">
        <v>6866.17822265625</v>
      </c>
      <c r="E482">
        <v>3505</v>
      </c>
      <c r="F482">
        <v>0</v>
      </c>
      <c r="G482">
        <v>2532</v>
      </c>
      <c r="H482" s="23">
        <f t="shared" si="9"/>
        <v>1.6203904423441884E-3</v>
      </c>
      <c r="I482" s="23">
        <f t="shared" si="9"/>
        <v>0</v>
      </c>
      <c r="J482" s="23">
        <f t="shared" si="9"/>
        <v>7.0186570036718798E-3</v>
      </c>
    </row>
    <row r="483" spans="1:10" x14ac:dyDescent="0.2">
      <c r="A483" s="2">
        <v>44512</v>
      </c>
      <c r="B483" s="3">
        <v>3071.599365234375</v>
      </c>
      <c r="C483" s="3">
        <v>5445.97216796875</v>
      </c>
      <c r="D483" s="3">
        <v>6906.6943359375</v>
      </c>
      <c r="E483">
        <v>12215</v>
      </c>
      <c r="F483">
        <v>0</v>
      </c>
      <c r="G483">
        <v>4108</v>
      </c>
      <c r="H483" s="23">
        <f t="shared" si="9"/>
        <v>4.7682538085296322E-3</v>
      </c>
      <c r="I483" s="23">
        <f t="shared" si="9"/>
        <v>1.5594158046394746E-4</v>
      </c>
      <c r="J483" s="23">
        <f t="shared" si="9"/>
        <v>5.9008245879139665E-3</v>
      </c>
    </row>
    <row r="484" spans="1:10" x14ac:dyDescent="0.2">
      <c r="A484" s="2">
        <v>44516</v>
      </c>
      <c r="B484" s="3">
        <v>3128.03662109375</v>
      </c>
      <c r="C484" s="3">
        <v>5346.13720703125</v>
      </c>
      <c r="D484" s="3">
        <v>7031.39892578125</v>
      </c>
      <c r="E484">
        <v>11024</v>
      </c>
      <c r="F484">
        <v>1642</v>
      </c>
      <c r="G484">
        <v>3039</v>
      </c>
      <c r="H484" s="23">
        <f t="shared" si="9"/>
        <v>1.8373898789716847E-2</v>
      </c>
      <c r="I484" s="23">
        <f t="shared" si="9"/>
        <v>-1.8331889671543533E-2</v>
      </c>
      <c r="J484" s="23">
        <f t="shared" si="9"/>
        <v>1.8055611523862591E-2</v>
      </c>
    </row>
    <row r="485" spans="1:10" x14ac:dyDescent="0.2">
      <c r="A485" s="2">
        <v>44517</v>
      </c>
      <c r="B485" s="3">
        <v>3175.3935546875</v>
      </c>
      <c r="C485" s="3">
        <v>5346.13720703125</v>
      </c>
      <c r="D485" s="3">
        <v>7006.13525390625</v>
      </c>
      <c r="E485">
        <v>58236</v>
      </c>
      <c r="F485">
        <v>0</v>
      </c>
      <c r="G485">
        <v>7616</v>
      </c>
      <c r="H485" s="23">
        <f t="shared" si="9"/>
        <v>1.5139507406787045E-2</v>
      </c>
      <c r="I485" s="23">
        <f t="shared" si="9"/>
        <v>0</v>
      </c>
      <c r="J485" s="23">
        <f t="shared" si="9"/>
        <v>-3.5929794542546301E-3</v>
      </c>
    </row>
    <row r="486" spans="1:10" x14ac:dyDescent="0.2">
      <c r="A486" s="2">
        <v>44518</v>
      </c>
      <c r="B486" s="3">
        <v>3287.469482421875</v>
      </c>
      <c r="C486" s="3">
        <v>5351.12841796875</v>
      </c>
      <c r="D486" s="3">
        <v>7086.69775390625</v>
      </c>
      <c r="E486">
        <v>26069</v>
      </c>
      <c r="F486">
        <v>26</v>
      </c>
      <c r="G486">
        <v>10890</v>
      </c>
      <c r="H486" s="23">
        <f t="shared" si="9"/>
        <v>3.5295129817508375E-2</v>
      </c>
      <c r="I486" s="23">
        <f t="shared" si="9"/>
        <v>9.3361070698594339E-4</v>
      </c>
      <c r="J486" s="23">
        <f t="shared" si="9"/>
        <v>1.1498850233455427E-2</v>
      </c>
    </row>
    <row r="487" spans="1:10" x14ac:dyDescent="0.2">
      <c r="A487" s="2">
        <v>44519</v>
      </c>
      <c r="B487" s="3">
        <v>3343.687744140625</v>
      </c>
      <c r="C487" s="3">
        <v>5447.96826171875</v>
      </c>
      <c r="D487" s="3">
        <v>7144.21142578125</v>
      </c>
      <c r="E487">
        <v>24094</v>
      </c>
      <c r="F487">
        <v>55</v>
      </c>
      <c r="G487">
        <v>3637</v>
      </c>
      <c r="H487" s="23">
        <f t="shared" si="9"/>
        <v>1.710077067463267E-2</v>
      </c>
      <c r="I487" s="23">
        <f t="shared" si="9"/>
        <v>1.8097088349593227E-2</v>
      </c>
      <c r="J487" s="23">
        <f t="shared" si="9"/>
        <v>8.115722424213434E-3</v>
      </c>
    </row>
    <row r="488" spans="1:10" x14ac:dyDescent="0.2">
      <c r="A488" s="2">
        <v>44522</v>
      </c>
      <c r="B488" s="3">
        <v>3395.92919921875</v>
      </c>
      <c r="C488" s="3">
        <v>5447.96826171875</v>
      </c>
      <c r="D488" s="3">
        <v>7189.38623046875</v>
      </c>
      <c r="E488">
        <v>95495</v>
      </c>
      <c r="F488">
        <v>0</v>
      </c>
      <c r="G488">
        <v>6472</v>
      </c>
      <c r="H488" s="23">
        <f t="shared" si="9"/>
        <v>1.5623903628462665E-2</v>
      </c>
      <c r="I488" s="23">
        <f t="shared" si="9"/>
        <v>0</v>
      </c>
      <c r="J488" s="23">
        <f t="shared" si="9"/>
        <v>6.3232737660139371E-3</v>
      </c>
    </row>
    <row r="489" spans="1:10" x14ac:dyDescent="0.2">
      <c r="A489" s="2">
        <v>44523</v>
      </c>
      <c r="B489" s="3">
        <v>3414.721923828125</v>
      </c>
      <c r="C489" s="3">
        <v>5551.56787109375</v>
      </c>
      <c r="D489" s="3">
        <v>7150.90283203125</v>
      </c>
      <c r="E489">
        <v>18474</v>
      </c>
      <c r="F489">
        <v>380</v>
      </c>
      <c r="G489">
        <v>5761</v>
      </c>
      <c r="H489" s="23">
        <f t="shared" si="9"/>
        <v>5.5338976483074731E-3</v>
      </c>
      <c r="I489" s="23">
        <f t="shared" si="9"/>
        <v>1.901619179813574E-2</v>
      </c>
      <c r="J489" s="23">
        <f t="shared" si="9"/>
        <v>-5.3528072082713596E-3</v>
      </c>
    </row>
    <row r="490" spans="1:10" x14ac:dyDescent="0.2">
      <c r="A490" s="2">
        <v>44524</v>
      </c>
      <c r="B490" s="3">
        <v>3461.42822265625</v>
      </c>
      <c r="C490" s="3">
        <v>5551.56787109375</v>
      </c>
      <c r="D490" s="3">
        <v>7222.80615234375</v>
      </c>
      <c r="E490">
        <v>9659</v>
      </c>
      <c r="F490">
        <v>0</v>
      </c>
      <c r="G490">
        <v>3439</v>
      </c>
      <c r="H490" s="23">
        <f t="shared" si="9"/>
        <v>1.3677921619973166E-2</v>
      </c>
      <c r="I490" s="23">
        <f t="shared" si="9"/>
        <v>0</v>
      </c>
      <c r="J490" s="23">
        <f t="shared" si="9"/>
        <v>1.0055138770788785E-2</v>
      </c>
    </row>
    <row r="491" spans="1:10" x14ac:dyDescent="0.2">
      <c r="A491" s="2">
        <v>44525</v>
      </c>
      <c r="B491" s="3">
        <v>3486.775390625</v>
      </c>
      <c r="C491" s="3">
        <v>5551.56787109375</v>
      </c>
      <c r="D491" s="3">
        <v>7269.26806640625</v>
      </c>
      <c r="E491">
        <v>610</v>
      </c>
      <c r="F491">
        <v>0</v>
      </c>
      <c r="G491">
        <v>406</v>
      </c>
      <c r="H491" s="23">
        <f t="shared" si="9"/>
        <v>7.3227483969893203E-3</v>
      </c>
      <c r="I491" s="23">
        <f t="shared" si="9"/>
        <v>0</v>
      </c>
      <c r="J491" s="23">
        <f t="shared" si="9"/>
        <v>6.4326680077690934E-3</v>
      </c>
    </row>
    <row r="492" spans="1:10" x14ac:dyDescent="0.2">
      <c r="A492" s="2">
        <v>44526</v>
      </c>
      <c r="B492" s="3">
        <v>3442.156494140625</v>
      </c>
      <c r="C492" s="3">
        <v>5551.56787109375</v>
      </c>
      <c r="D492" s="3">
        <v>7239.123046875</v>
      </c>
      <c r="E492">
        <v>59201</v>
      </c>
      <c r="F492">
        <v>0</v>
      </c>
      <c r="G492">
        <v>5391</v>
      </c>
      <c r="H492" s="23">
        <f t="shared" si="9"/>
        <v>-1.2796607606083032E-2</v>
      </c>
      <c r="I492" s="23">
        <f t="shared" si="9"/>
        <v>0</v>
      </c>
      <c r="J492" s="23">
        <f t="shared" si="9"/>
        <v>-4.1469126266728829E-3</v>
      </c>
    </row>
    <row r="493" spans="1:10" x14ac:dyDescent="0.2">
      <c r="A493" s="2">
        <v>44529</v>
      </c>
      <c r="B493" s="3">
        <v>3470.6298828125</v>
      </c>
      <c r="C493" s="3">
        <v>5507.4697265625</v>
      </c>
      <c r="D493" s="3">
        <v>7293.0224609375</v>
      </c>
      <c r="E493">
        <v>33356</v>
      </c>
      <c r="F493">
        <v>2483</v>
      </c>
      <c r="G493">
        <v>8951</v>
      </c>
      <c r="H493" s="23">
        <f t="shared" si="9"/>
        <v>8.2719622772362555E-3</v>
      </c>
      <c r="I493" s="23">
        <f t="shared" si="9"/>
        <v>-7.9433676314871748E-3</v>
      </c>
      <c r="J493" s="23">
        <f t="shared" si="9"/>
        <v>7.4455723039226207E-3</v>
      </c>
    </row>
    <row r="494" spans="1:10" x14ac:dyDescent="0.2">
      <c r="A494" s="2">
        <v>44530</v>
      </c>
      <c r="B494" s="3">
        <v>3531.61328125</v>
      </c>
      <c r="C494" s="3">
        <v>5401.044921875</v>
      </c>
      <c r="D494" s="3">
        <v>7109.50439453125</v>
      </c>
      <c r="E494">
        <v>51936</v>
      </c>
      <c r="F494">
        <v>1347</v>
      </c>
      <c r="G494">
        <v>7116</v>
      </c>
      <c r="H494" s="23">
        <f t="shared" si="9"/>
        <v>1.757127682773274E-2</v>
      </c>
      <c r="I494" s="23">
        <f t="shared" si="9"/>
        <v>-1.9323720323729421E-2</v>
      </c>
      <c r="J494" s="23">
        <f t="shared" si="9"/>
        <v>-2.5163513123564352E-2</v>
      </c>
    </row>
    <row r="495" spans="1:10" x14ac:dyDescent="0.2">
      <c r="A495" s="2">
        <v>44531</v>
      </c>
      <c r="B495" s="3">
        <v>3551.17578125</v>
      </c>
      <c r="C495" s="3">
        <v>5377.0859375</v>
      </c>
      <c r="D495" s="3">
        <v>7100.0576171875</v>
      </c>
      <c r="E495">
        <v>87081</v>
      </c>
      <c r="F495">
        <v>90</v>
      </c>
      <c r="G495">
        <v>4742</v>
      </c>
      <c r="H495" s="23">
        <f t="shared" si="9"/>
        <v>5.5392531520539467E-3</v>
      </c>
      <c r="I495" s="23">
        <f t="shared" si="9"/>
        <v>-4.4359905761869323E-3</v>
      </c>
      <c r="J495" s="23">
        <f t="shared" si="9"/>
        <v>-1.328753288487583E-3</v>
      </c>
    </row>
    <row r="496" spans="1:10" x14ac:dyDescent="0.2">
      <c r="A496" s="2">
        <v>44532</v>
      </c>
      <c r="B496" s="3">
        <v>3479.94140625</v>
      </c>
      <c r="C496" s="3">
        <v>5251.294921875</v>
      </c>
      <c r="D496" s="3">
        <v>7000.0458984375</v>
      </c>
      <c r="E496">
        <v>116241</v>
      </c>
      <c r="F496">
        <v>41</v>
      </c>
      <c r="G496">
        <v>7902</v>
      </c>
      <c r="H496" s="23">
        <f t="shared" si="9"/>
        <v>-2.0059377340911566E-2</v>
      </c>
      <c r="I496" s="23">
        <f t="shared" si="9"/>
        <v>-2.3393900913453614E-2</v>
      </c>
      <c r="J496" s="23">
        <f t="shared" si="9"/>
        <v>-1.4086043260817527E-2</v>
      </c>
    </row>
    <row r="497" spans="1:10" x14ac:dyDescent="0.2">
      <c r="A497" s="2">
        <v>44533</v>
      </c>
      <c r="B497" s="3">
        <v>3424.363037109375</v>
      </c>
      <c r="C497" s="3">
        <v>5251.294921875</v>
      </c>
      <c r="D497" s="3">
        <v>6847.64990234375</v>
      </c>
      <c r="E497">
        <v>33133</v>
      </c>
      <c r="F497">
        <v>0</v>
      </c>
      <c r="G497">
        <v>8439</v>
      </c>
      <c r="H497" s="23">
        <f t="shared" si="9"/>
        <v>-1.5971064639423438E-2</v>
      </c>
      <c r="I497" s="23">
        <f t="shared" si="9"/>
        <v>0</v>
      </c>
      <c r="J497" s="23">
        <f t="shared" si="9"/>
        <v>-2.1770713836000266E-2</v>
      </c>
    </row>
    <row r="498" spans="1:10" x14ac:dyDescent="0.2">
      <c r="A498" s="2">
        <v>44536</v>
      </c>
      <c r="B498" s="3">
        <v>3511.212646484375</v>
      </c>
      <c r="C498" s="3">
        <v>5251.294921875</v>
      </c>
      <c r="D498" s="3">
        <v>6925.9453125</v>
      </c>
      <c r="E498">
        <v>26453</v>
      </c>
      <c r="F498">
        <v>0</v>
      </c>
      <c r="G498">
        <v>7089</v>
      </c>
      <c r="H498" s="23">
        <f t="shared" si="9"/>
        <v>2.5362266919080279E-2</v>
      </c>
      <c r="I498" s="23">
        <f t="shared" si="9"/>
        <v>0</v>
      </c>
      <c r="J498" s="23">
        <f t="shared" si="9"/>
        <v>1.1433909629265937E-2</v>
      </c>
    </row>
    <row r="499" spans="1:10" x14ac:dyDescent="0.2">
      <c r="A499" s="2">
        <v>44537</v>
      </c>
      <c r="B499" s="3">
        <v>3577.47119140625</v>
      </c>
      <c r="C499" s="3">
        <v>5291.228515625</v>
      </c>
      <c r="D499" s="3">
        <v>6999.7060546875</v>
      </c>
      <c r="E499">
        <v>23455</v>
      </c>
      <c r="F499">
        <v>619</v>
      </c>
      <c r="G499">
        <v>11236</v>
      </c>
      <c r="H499" s="23">
        <f t="shared" si="9"/>
        <v>1.887055886182698E-2</v>
      </c>
      <c r="I499" s="23">
        <f t="shared" si="9"/>
        <v>7.6045231403116809E-3</v>
      </c>
      <c r="J499" s="23">
        <f t="shared" si="9"/>
        <v>1.064991692244166E-2</v>
      </c>
    </row>
    <row r="500" spans="1:10" x14ac:dyDescent="0.2">
      <c r="A500" s="2">
        <v>44538</v>
      </c>
      <c r="B500" s="3">
        <v>3660.03466796875</v>
      </c>
      <c r="C500" s="3">
        <v>5131.48291015625</v>
      </c>
      <c r="D500" s="3">
        <v>6982.84033203125</v>
      </c>
      <c r="E500">
        <v>12472</v>
      </c>
      <c r="F500">
        <v>55</v>
      </c>
      <c r="G500">
        <v>10671</v>
      </c>
      <c r="H500" s="23">
        <f t="shared" si="9"/>
        <v>2.3078725766075392E-2</v>
      </c>
      <c r="I500" s="23">
        <f t="shared" si="9"/>
        <v>-3.0190645706761887E-2</v>
      </c>
      <c r="J500" s="23">
        <f t="shared" si="9"/>
        <v>-2.4094901306541683E-3</v>
      </c>
    </row>
    <row r="501" spans="1:10" x14ac:dyDescent="0.2">
      <c r="A501" s="2">
        <v>44539</v>
      </c>
      <c r="B501" s="3">
        <v>3662.842529296875</v>
      </c>
      <c r="C501" s="3">
        <v>5131.49267578125</v>
      </c>
      <c r="D501" s="3">
        <v>6979.63623046875</v>
      </c>
      <c r="E501">
        <v>104381</v>
      </c>
      <c r="F501">
        <v>11</v>
      </c>
      <c r="G501">
        <v>2061</v>
      </c>
      <c r="H501" s="23">
        <f t="shared" si="9"/>
        <v>7.6716795955467099E-4</v>
      </c>
      <c r="I501" s="23">
        <f t="shared" si="9"/>
        <v>1.9030804878639174E-6</v>
      </c>
      <c r="J501" s="23">
        <f t="shared" si="9"/>
        <v>-4.588536197516202E-4</v>
      </c>
    </row>
    <row r="502" spans="1:10" x14ac:dyDescent="0.2">
      <c r="A502" s="2">
        <v>44540</v>
      </c>
      <c r="B502" s="3">
        <v>3730.16015625</v>
      </c>
      <c r="C502" s="3">
        <v>5100.544921875</v>
      </c>
      <c r="D502" s="3">
        <v>7120.83740234375</v>
      </c>
      <c r="E502">
        <v>30206</v>
      </c>
      <c r="F502">
        <v>32</v>
      </c>
      <c r="G502">
        <v>4883</v>
      </c>
      <c r="H502" s="23">
        <f t="shared" si="9"/>
        <v>1.8378520620171868E-2</v>
      </c>
      <c r="I502" s="23">
        <f t="shared" si="9"/>
        <v>-6.0309457426124258E-3</v>
      </c>
      <c r="J502" s="23">
        <f t="shared" si="9"/>
        <v>2.0230448581059823E-2</v>
      </c>
    </row>
    <row r="503" spans="1:10" x14ac:dyDescent="0.2">
      <c r="A503" s="2">
        <v>44543</v>
      </c>
      <c r="B503" s="3">
        <v>3707.940673828125</v>
      </c>
      <c r="C503" s="3">
        <v>5103.57958984375</v>
      </c>
      <c r="D503" s="3">
        <v>7137.19287109375</v>
      </c>
      <c r="E503">
        <v>124464</v>
      </c>
      <c r="F503">
        <v>26</v>
      </c>
      <c r="G503">
        <v>3419</v>
      </c>
      <c r="H503" s="23">
        <f t="shared" si="9"/>
        <v>-5.9567100315104371E-3</v>
      </c>
      <c r="I503" s="23">
        <f t="shared" si="9"/>
        <v>5.9496936410363688E-4</v>
      </c>
      <c r="J503" s="23">
        <f t="shared" si="9"/>
        <v>2.2968462592076744E-3</v>
      </c>
    </row>
    <row r="504" spans="1:10" x14ac:dyDescent="0.2">
      <c r="A504" s="2">
        <v>44544</v>
      </c>
      <c r="B504" s="3">
        <v>3707.830810546875</v>
      </c>
      <c r="C504" s="3">
        <v>5280.24658203125</v>
      </c>
      <c r="D504" s="3">
        <v>6962.30126953125</v>
      </c>
      <c r="E504">
        <v>44412</v>
      </c>
      <c r="F504">
        <v>298</v>
      </c>
      <c r="G504">
        <v>19083</v>
      </c>
      <c r="H504" s="23">
        <f t="shared" si="9"/>
        <v>-2.9629190678615025E-5</v>
      </c>
      <c r="I504" s="23">
        <f t="shared" si="9"/>
        <v>3.4616290209144918E-2</v>
      </c>
      <c r="J504" s="23">
        <f t="shared" si="9"/>
        <v>-2.4504256045934536E-2</v>
      </c>
    </row>
    <row r="505" spans="1:10" x14ac:dyDescent="0.2">
      <c r="A505" s="2">
        <v>44545</v>
      </c>
      <c r="B505" s="3">
        <v>3759.18310546875</v>
      </c>
      <c r="C505" s="3">
        <v>5735.64208984375</v>
      </c>
      <c r="D505" s="3">
        <v>7012.70654296875</v>
      </c>
      <c r="E505">
        <v>66966</v>
      </c>
      <c r="F505">
        <v>2711</v>
      </c>
      <c r="G505">
        <v>3339</v>
      </c>
      <c r="H505" s="23">
        <f t="shared" si="9"/>
        <v>1.3849686662024574E-2</v>
      </c>
      <c r="I505" s="23">
        <f t="shared" si="9"/>
        <v>8.6245121461224317E-2</v>
      </c>
      <c r="J505" s="23">
        <f t="shared" si="9"/>
        <v>7.2397432237076842E-3</v>
      </c>
    </row>
    <row r="506" spans="1:10" x14ac:dyDescent="0.2">
      <c r="A506" s="2">
        <v>44546</v>
      </c>
      <c r="B506" s="3">
        <v>3589.72021484375</v>
      </c>
      <c r="C506" s="3">
        <v>5795.39208984375</v>
      </c>
      <c r="D506" s="3">
        <v>6767.75927734375</v>
      </c>
      <c r="E506">
        <v>95571</v>
      </c>
      <c r="F506">
        <v>165</v>
      </c>
      <c r="G506">
        <v>5972</v>
      </c>
      <c r="H506" s="23">
        <f t="shared" si="9"/>
        <v>-4.507971170078684E-2</v>
      </c>
      <c r="I506" s="23">
        <f t="shared" si="9"/>
        <v>1.0417316677726607E-2</v>
      </c>
      <c r="J506" s="23">
        <f t="shared" si="9"/>
        <v>-3.492906257008499E-2</v>
      </c>
    </row>
    <row r="507" spans="1:10" x14ac:dyDescent="0.2">
      <c r="A507" s="2">
        <v>44547</v>
      </c>
      <c r="B507" s="3">
        <v>3559.058349609375</v>
      </c>
      <c r="C507" s="3">
        <v>5547.6337890625</v>
      </c>
      <c r="D507" s="3">
        <v>6700.8369140625</v>
      </c>
      <c r="E507">
        <v>12274</v>
      </c>
      <c r="F507">
        <v>3031</v>
      </c>
      <c r="G507">
        <v>25552</v>
      </c>
      <c r="H507" s="23">
        <f t="shared" si="9"/>
        <v>-8.5415752201483119E-3</v>
      </c>
      <c r="I507" s="23">
        <f t="shared" si="9"/>
        <v>-4.2750912611320802E-2</v>
      </c>
      <c r="J507" s="23">
        <f t="shared" si="9"/>
        <v>-9.8884077489700406E-3</v>
      </c>
    </row>
    <row r="508" spans="1:10" x14ac:dyDescent="0.2">
      <c r="A508" s="2">
        <v>44550</v>
      </c>
      <c r="B508" s="3">
        <v>3517.646728515625</v>
      </c>
      <c r="C508" s="3">
        <v>5547.6337890625</v>
      </c>
      <c r="D508" s="3">
        <v>6630.5009765625</v>
      </c>
      <c r="E508">
        <v>8906</v>
      </c>
      <c r="F508">
        <v>0</v>
      </c>
      <c r="G508">
        <v>3526</v>
      </c>
      <c r="H508" s="23">
        <f t="shared" si="9"/>
        <v>-1.1635555539092235E-2</v>
      </c>
      <c r="I508" s="23">
        <f t="shared" si="9"/>
        <v>0</v>
      </c>
      <c r="J508" s="23">
        <f t="shared" si="9"/>
        <v>-1.0496589963619574E-2</v>
      </c>
    </row>
    <row r="509" spans="1:10" x14ac:dyDescent="0.2">
      <c r="A509" s="2">
        <v>44551</v>
      </c>
      <c r="B509" s="3">
        <v>3588.520751953125</v>
      </c>
      <c r="C509" s="3">
        <v>5483.90869140625</v>
      </c>
      <c r="D509" s="3">
        <v>6781.68798828125</v>
      </c>
      <c r="E509">
        <v>22932</v>
      </c>
      <c r="F509">
        <v>215</v>
      </c>
      <c r="G509">
        <v>11174</v>
      </c>
      <c r="H509" s="23">
        <f t="shared" si="9"/>
        <v>2.0148135645050136E-2</v>
      </c>
      <c r="I509" s="23">
        <f t="shared" si="9"/>
        <v>-1.1486896950892445E-2</v>
      </c>
      <c r="J509" s="23">
        <f t="shared" si="9"/>
        <v>2.2801747900070612E-2</v>
      </c>
    </row>
    <row r="510" spans="1:10" x14ac:dyDescent="0.2">
      <c r="A510" s="2">
        <v>44552</v>
      </c>
      <c r="B510" s="3">
        <v>3624.60693359375</v>
      </c>
      <c r="C510" s="3">
        <v>5507.869140625</v>
      </c>
      <c r="D510" s="3">
        <v>6870.42626953125</v>
      </c>
      <c r="E510">
        <v>9017</v>
      </c>
      <c r="F510">
        <v>20</v>
      </c>
      <c r="G510">
        <v>2374</v>
      </c>
      <c r="H510" s="23">
        <f t="shared" si="9"/>
        <v>1.0056004725898404E-2</v>
      </c>
      <c r="I510" s="23">
        <f t="shared" si="9"/>
        <v>4.3692283309344493E-3</v>
      </c>
      <c r="J510" s="23">
        <f t="shared" si="9"/>
        <v>1.3084984358369134E-2</v>
      </c>
    </row>
    <row r="511" spans="1:10" x14ac:dyDescent="0.2">
      <c r="A511" s="2">
        <v>44553</v>
      </c>
      <c r="B511" s="3">
        <v>3641.91162109375</v>
      </c>
      <c r="C511" s="3">
        <v>5619.68359375</v>
      </c>
      <c r="D511" s="3">
        <v>6913.2041015625</v>
      </c>
      <c r="E511">
        <v>6058</v>
      </c>
      <c r="F511">
        <v>71</v>
      </c>
      <c r="G511">
        <v>3646</v>
      </c>
      <c r="H511" s="23">
        <f t="shared" si="9"/>
        <v>4.7742245758060076E-3</v>
      </c>
      <c r="I511" s="23">
        <f t="shared" si="9"/>
        <v>2.0300855062128864E-2</v>
      </c>
      <c r="J511" s="23">
        <f t="shared" si="9"/>
        <v>6.2263723316497988E-3</v>
      </c>
    </row>
    <row r="512" spans="1:10" x14ac:dyDescent="0.2">
      <c r="A512" s="2">
        <v>44554</v>
      </c>
      <c r="B512" s="3">
        <v>3662.902587890625</v>
      </c>
      <c r="C512" s="3">
        <v>5619.68359375</v>
      </c>
      <c r="D512" s="3">
        <v>6997.84716796875</v>
      </c>
      <c r="E512">
        <v>149</v>
      </c>
      <c r="F512">
        <v>0</v>
      </c>
      <c r="G512">
        <v>62</v>
      </c>
      <c r="H512" s="23">
        <f t="shared" si="9"/>
        <v>5.7637221824100582E-3</v>
      </c>
      <c r="I512" s="23">
        <f t="shared" si="9"/>
        <v>0</v>
      </c>
      <c r="J512" s="23">
        <f t="shared" si="9"/>
        <v>1.2243681101085757E-2</v>
      </c>
    </row>
    <row r="513" spans="1:10" x14ac:dyDescent="0.2">
      <c r="A513" s="2">
        <v>44557</v>
      </c>
      <c r="B513" s="3">
        <v>3725.57421875</v>
      </c>
      <c r="C513" s="3">
        <v>5619.68359375</v>
      </c>
      <c r="D513" s="3">
        <v>7058.87841796875</v>
      </c>
      <c r="E513">
        <v>19241</v>
      </c>
      <c r="F513">
        <v>0</v>
      </c>
      <c r="G513">
        <v>2149</v>
      </c>
      <c r="H513" s="23">
        <f t="shared" si="9"/>
        <v>1.7109827344730544E-2</v>
      </c>
      <c r="I513" s="23">
        <f t="shared" si="9"/>
        <v>0</v>
      </c>
      <c r="J513" s="23">
        <f t="shared" si="9"/>
        <v>8.7214322541020461E-3</v>
      </c>
    </row>
    <row r="514" spans="1:10" x14ac:dyDescent="0.2">
      <c r="A514" s="2">
        <v>44558</v>
      </c>
      <c r="B514" s="3">
        <v>3700.017578125</v>
      </c>
      <c r="C514" s="3">
        <v>5693.56201171875</v>
      </c>
      <c r="D514" s="3">
        <v>7035.57275390625</v>
      </c>
      <c r="E514">
        <v>17682</v>
      </c>
      <c r="F514">
        <v>37</v>
      </c>
      <c r="G514">
        <v>3072</v>
      </c>
      <c r="H514" s="23">
        <f t="shared" si="9"/>
        <v>-6.8597856664293078E-3</v>
      </c>
      <c r="I514" s="23">
        <f t="shared" si="9"/>
        <v>1.3146366114084262E-2</v>
      </c>
      <c r="J514" s="23">
        <f t="shared" si="9"/>
        <v>-3.3016100692674355E-3</v>
      </c>
    </row>
    <row r="515" spans="1:10" x14ac:dyDescent="0.2">
      <c r="A515" s="2">
        <v>44559</v>
      </c>
      <c r="B515" s="3">
        <v>3693.873291015625</v>
      </c>
      <c r="C515" s="3">
        <v>5693.56201171875</v>
      </c>
      <c r="D515" s="3">
        <v>7038.2080078125</v>
      </c>
      <c r="E515">
        <v>8081</v>
      </c>
      <c r="F515">
        <v>70</v>
      </c>
      <c r="G515">
        <v>6810</v>
      </c>
      <c r="H515" s="23">
        <f t="shared" si="9"/>
        <v>-1.6606102483677221E-3</v>
      </c>
      <c r="I515" s="23">
        <f t="shared" si="9"/>
        <v>0</v>
      </c>
      <c r="J515" s="23">
        <f t="shared" si="9"/>
        <v>3.7456138944569339E-4</v>
      </c>
    </row>
    <row r="516" spans="1:10" x14ac:dyDescent="0.2">
      <c r="A516" s="2">
        <v>44560</v>
      </c>
      <c r="B516" s="3">
        <v>3656.927490234375</v>
      </c>
      <c r="C516" s="3">
        <v>5683.5771484375</v>
      </c>
      <c r="D516" s="3">
        <v>6961.5224609375</v>
      </c>
      <c r="E516">
        <v>3609</v>
      </c>
      <c r="F516">
        <v>140</v>
      </c>
      <c r="G516">
        <v>3328</v>
      </c>
      <c r="H516" s="23">
        <f t="shared" si="9"/>
        <v>-1.0001913403773433E-2</v>
      </c>
      <c r="I516" s="23">
        <f t="shared" si="9"/>
        <v>-1.7537111672268901E-3</v>
      </c>
      <c r="J516" s="23">
        <f t="shared" si="9"/>
        <v>-1.0895606778014821E-2</v>
      </c>
    </row>
    <row r="517" spans="1:10" x14ac:dyDescent="0.2">
      <c r="A517" s="2">
        <v>44561</v>
      </c>
      <c r="B517" s="3">
        <v>3640.91259765625</v>
      </c>
      <c r="C517" s="3">
        <v>5678.5849609375</v>
      </c>
      <c r="D517" s="3">
        <v>6888.349609375</v>
      </c>
      <c r="E517">
        <v>2448</v>
      </c>
      <c r="F517">
        <v>249</v>
      </c>
      <c r="G517">
        <v>390</v>
      </c>
      <c r="H517" s="23">
        <f t="shared" si="9"/>
        <v>-4.3793300854041428E-3</v>
      </c>
      <c r="I517" s="23">
        <f t="shared" si="9"/>
        <v>-8.7835308110006949E-4</v>
      </c>
      <c r="J517" s="23">
        <f t="shared" si="9"/>
        <v>-1.0511041510400609E-2</v>
      </c>
    </row>
    <row r="518" spans="1:10" x14ac:dyDescent="0.2">
      <c r="A518" s="2">
        <v>44564</v>
      </c>
      <c r="B518" s="3">
        <v>3716.252685546875</v>
      </c>
      <c r="C518" s="3">
        <v>5515.85546875</v>
      </c>
      <c r="D518" s="3">
        <v>6825.2734375</v>
      </c>
      <c r="E518">
        <v>14610</v>
      </c>
      <c r="F518">
        <v>241</v>
      </c>
      <c r="G518">
        <v>4272</v>
      </c>
      <c r="H518" s="23">
        <f t="shared" si="9"/>
        <v>2.0692638416841769E-2</v>
      </c>
      <c r="I518" s="23">
        <f t="shared" si="9"/>
        <v>-2.8656697629233729E-2</v>
      </c>
      <c r="J518" s="23">
        <f t="shared" si="9"/>
        <v>-9.1569353258658115E-3</v>
      </c>
    </row>
    <row r="519" spans="1:10" x14ac:dyDescent="0.2">
      <c r="A519" s="2">
        <v>44565</v>
      </c>
      <c r="B519" s="3">
        <v>3697.85009765625</v>
      </c>
      <c r="C519" s="3">
        <v>5613.314453125</v>
      </c>
      <c r="D519" s="3">
        <v>6741.20703125</v>
      </c>
      <c r="E519">
        <v>15297</v>
      </c>
      <c r="F519">
        <v>257</v>
      </c>
      <c r="G519">
        <v>7024</v>
      </c>
      <c r="H519" s="23">
        <f t="shared" si="9"/>
        <v>-4.9519205091181906E-3</v>
      </c>
      <c r="I519" s="23">
        <f t="shared" si="9"/>
        <v>1.7668879274874483E-2</v>
      </c>
      <c r="J519" s="23">
        <f t="shared" si="9"/>
        <v>-1.2316928694477647E-2</v>
      </c>
    </row>
    <row r="520" spans="1:10" x14ac:dyDescent="0.2">
      <c r="A520" s="2">
        <v>44566</v>
      </c>
      <c r="B520" s="3">
        <v>3600.78955078125</v>
      </c>
      <c r="C520" s="3">
        <v>5378.08447265625</v>
      </c>
      <c r="D520" s="3">
        <v>6525.67578125</v>
      </c>
      <c r="E520">
        <v>5925</v>
      </c>
      <c r="F520">
        <v>18</v>
      </c>
      <c r="G520">
        <v>11662</v>
      </c>
      <c r="H520" s="23">
        <f t="shared" si="9"/>
        <v>-2.6247831662110421E-2</v>
      </c>
      <c r="I520" s="23">
        <f t="shared" si="9"/>
        <v>-4.1905719416412635E-2</v>
      </c>
      <c r="J520" s="23">
        <f t="shared" si="9"/>
        <v>-3.1972204532640602E-2</v>
      </c>
    </row>
    <row r="521" spans="1:10" x14ac:dyDescent="0.2">
      <c r="A521" s="2">
        <v>44567</v>
      </c>
      <c r="B521" s="3">
        <v>3527.737060546875</v>
      </c>
      <c r="C521" s="3">
        <v>5311.1953125</v>
      </c>
      <c r="D521" s="3">
        <v>6448.12060546875</v>
      </c>
      <c r="E521">
        <v>31631</v>
      </c>
      <c r="F521">
        <v>396</v>
      </c>
      <c r="G521">
        <v>9626</v>
      </c>
      <c r="H521" s="23">
        <f t="shared" si="9"/>
        <v>-2.0287908861134407E-2</v>
      </c>
      <c r="I521" s="23">
        <f t="shared" si="9"/>
        <v>-1.2437357668205862E-2</v>
      </c>
      <c r="J521" s="23">
        <f t="shared" si="9"/>
        <v>-1.1884619828047005E-2</v>
      </c>
    </row>
    <row r="522" spans="1:10" x14ac:dyDescent="0.2">
      <c r="A522" s="2">
        <v>44568</v>
      </c>
      <c r="B522" s="3">
        <v>3510.313232421875</v>
      </c>
      <c r="C522" s="3">
        <v>5311.1953125</v>
      </c>
      <c r="D522" s="3">
        <v>6400.0107421875</v>
      </c>
      <c r="E522">
        <v>5931</v>
      </c>
      <c r="F522">
        <v>0</v>
      </c>
      <c r="G522">
        <v>10397</v>
      </c>
      <c r="H522" s="23">
        <f t="shared" si="9"/>
        <v>-4.9390949002018347E-3</v>
      </c>
      <c r="I522" s="23">
        <f t="shared" si="9"/>
        <v>0</v>
      </c>
      <c r="J522" s="23">
        <f t="shared" si="9"/>
        <v>-7.4610675303510288E-3</v>
      </c>
    </row>
    <row r="523" spans="1:10" x14ac:dyDescent="0.2">
      <c r="A523" s="2">
        <v>44571</v>
      </c>
      <c r="B523" s="3">
        <v>3491.2509765625</v>
      </c>
      <c r="C523" s="3">
        <v>5291.1787109375</v>
      </c>
      <c r="D523" s="3">
        <v>6369.0869140625</v>
      </c>
      <c r="E523">
        <v>24125</v>
      </c>
      <c r="F523">
        <v>14</v>
      </c>
      <c r="G523">
        <v>6187</v>
      </c>
      <c r="H523" s="23">
        <f t="shared" si="9"/>
        <v>-5.4303575200391752E-3</v>
      </c>
      <c r="I523" s="23">
        <f t="shared" si="9"/>
        <v>-3.7687564445973987E-3</v>
      </c>
      <c r="J523" s="23">
        <f t="shared" si="9"/>
        <v>-4.8318400344481427E-3</v>
      </c>
    </row>
    <row r="524" spans="1:10" x14ac:dyDescent="0.2">
      <c r="A524" s="2">
        <v>44572</v>
      </c>
      <c r="B524" s="3">
        <v>3565.0029296875</v>
      </c>
      <c r="C524" s="3">
        <v>5291.1787109375</v>
      </c>
      <c r="D524" s="3">
        <v>6411.73388671875</v>
      </c>
      <c r="E524">
        <v>30877</v>
      </c>
      <c r="F524">
        <v>0</v>
      </c>
      <c r="G524">
        <v>6131</v>
      </c>
      <c r="H524" s="23">
        <f t="shared" si="9"/>
        <v>2.1124792694685146E-2</v>
      </c>
      <c r="I524" s="23">
        <f t="shared" si="9"/>
        <v>0</v>
      </c>
      <c r="J524" s="23">
        <f t="shared" si="9"/>
        <v>6.6959319650810034E-3</v>
      </c>
    </row>
    <row r="525" spans="1:10" x14ac:dyDescent="0.2">
      <c r="A525" s="2">
        <v>44573</v>
      </c>
      <c r="B525" s="3">
        <v>3565.222900390625</v>
      </c>
      <c r="C525" s="3">
        <v>5140.478515625</v>
      </c>
      <c r="D525" s="3">
        <v>6468.91015625</v>
      </c>
      <c r="E525">
        <v>11410</v>
      </c>
      <c r="F525">
        <v>124</v>
      </c>
      <c r="G525">
        <v>17146</v>
      </c>
      <c r="H525" s="23">
        <f t="shared" si="9"/>
        <v>6.1702811319896966E-5</v>
      </c>
      <c r="I525" s="23">
        <f t="shared" si="9"/>
        <v>-2.8481403397126792E-2</v>
      </c>
      <c r="J525" s="23">
        <f t="shared" si="9"/>
        <v>8.9174426982512323E-3</v>
      </c>
    </row>
    <row r="526" spans="1:10" x14ac:dyDescent="0.2">
      <c r="A526" s="2">
        <v>44574</v>
      </c>
      <c r="B526" s="3">
        <v>3507.74609375</v>
      </c>
      <c r="C526" s="3">
        <v>5140.478515625</v>
      </c>
      <c r="D526" s="3">
        <v>6206.2880859375</v>
      </c>
      <c r="E526">
        <v>12007</v>
      </c>
      <c r="F526">
        <v>418</v>
      </c>
      <c r="G526">
        <v>15205</v>
      </c>
      <c r="H526" s="23">
        <f t="shared" si="9"/>
        <v>-1.6121518414550562E-2</v>
      </c>
      <c r="I526" s="23">
        <f t="shared" si="9"/>
        <v>0</v>
      </c>
      <c r="J526" s="23">
        <f t="shared" si="9"/>
        <v>-4.0597575784657502E-2</v>
      </c>
    </row>
    <row r="527" spans="1:10" x14ac:dyDescent="0.2">
      <c r="A527" s="2">
        <v>44575</v>
      </c>
      <c r="B527" s="3">
        <v>3509.064453125</v>
      </c>
      <c r="C527" s="3">
        <v>4949.794921875</v>
      </c>
      <c r="D527" s="3">
        <v>6302.24462890625</v>
      </c>
      <c r="E527">
        <v>7907</v>
      </c>
      <c r="F527">
        <v>5</v>
      </c>
      <c r="G527">
        <v>10627</v>
      </c>
      <c r="H527" s="23">
        <f t="shared" ref="H527:J590" si="10">B527/B526-1</f>
        <v>3.7584230436427113E-4</v>
      </c>
      <c r="I527" s="23">
        <f t="shared" si="10"/>
        <v>-3.7094522070347802E-2</v>
      </c>
      <c r="J527" s="23">
        <f t="shared" si="10"/>
        <v>1.5461180924903006E-2</v>
      </c>
    </row>
    <row r="528" spans="1:10" x14ac:dyDescent="0.2">
      <c r="A528" s="2">
        <v>44578</v>
      </c>
      <c r="B528" s="3">
        <v>3503.759521484375</v>
      </c>
      <c r="C528" s="3">
        <v>4949.794921875</v>
      </c>
      <c r="D528" s="3">
        <v>6498.775390625</v>
      </c>
      <c r="E528">
        <v>742</v>
      </c>
      <c r="F528">
        <v>0</v>
      </c>
      <c r="G528">
        <v>281</v>
      </c>
      <c r="H528" s="23">
        <f t="shared" si="10"/>
        <v>-1.5117794818219066E-3</v>
      </c>
      <c r="I528" s="23">
        <f t="shared" si="10"/>
        <v>0</v>
      </c>
      <c r="J528" s="23">
        <f t="shared" si="10"/>
        <v>3.1184248357693178E-2</v>
      </c>
    </row>
    <row r="529" spans="1:10" x14ac:dyDescent="0.2">
      <c r="A529" s="2">
        <v>44579</v>
      </c>
      <c r="B529" s="3">
        <v>3466.24365234375</v>
      </c>
      <c r="C529" s="3">
        <v>5054.619140625</v>
      </c>
      <c r="D529" s="3">
        <v>6164.91845703125</v>
      </c>
      <c r="E529">
        <v>28922</v>
      </c>
      <c r="F529">
        <v>697</v>
      </c>
      <c r="G529">
        <v>25376</v>
      </c>
      <c r="H529" s="23">
        <f t="shared" si="10"/>
        <v>-1.0707318499053597E-2</v>
      </c>
      <c r="I529" s="23">
        <f t="shared" si="10"/>
        <v>2.1177487230176428E-2</v>
      </c>
      <c r="J529" s="23">
        <f t="shared" si="10"/>
        <v>-5.1372283780628192E-2</v>
      </c>
    </row>
    <row r="530" spans="1:10" x14ac:dyDescent="0.2">
      <c r="A530" s="2">
        <v>44580</v>
      </c>
      <c r="B530" s="3">
        <v>3410.02587890625</v>
      </c>
      <c r="C530" s="3">
        <v>5110.1982421875</v>
      </c>
      <c r="D530" s="3">
        <v>6216.82177734375</v>
      </c>
      <c r="E530">
        <v>6235</v>
      </c>
      <c r="F530">
        <v>531</v>
      </c>
      <c r="G530">
        <v>14623</v>
      </c>
      <c r="H530" s="23">
        <f t="shared" si="10"/>
        <v>-1.6218644468194765E-2</v>
      </c>
      <c r="I530" s="23">
        <f t="shared" si="10"/>
        <v>1.0995705119659638E-2</v>
      </c>
      <c r="J530" s="23">
        <f t="shared" si="10"/>
        <v>8.419141416753595E-3</v>
      </c>
    </row>
    <row r="531" spans="1:10" x14ac:dyDescent="0.2">
      <c r="A531" s="2">
        <v>44581</v>
      </c>
      <c r="B531" s="3">
        <v>3384.670166015625</v>
      </c>
      <c r="C531" s="3">
        <v>5046.33447265625</v>
      </c>
      <c r="D531" s="3">
        <v>6212.7685546875</v>
      </c>
      <c r="E531">
        <v>7516</v>
      </c>
      <c r="F531">
        <v>167</v>
      </c>
      <c r="G531">
        <v>19745</v>
      </c>
      <c r="H531" s="23">
        <f t="shared" si="10"/>
        <v>-7.4356364998490188E-3</v>
      </c>
      <c r="I531" s="23">
        <f t="shared" si="10"/>
        <v>-1.2497317423817211E-2</v>
      </c>
      <c r="J531" s="23">
        <f t="shared" si="10"/>
        <v>-6.5197665325089638E-4</v>
      </c>
    </row>
    <row r="532" spans="1:10" x14ac:dyDescent="0.2">
      <c r="A532" s="2">
        <v>44582</v>
      </c>
      <c r="B532" s="3">
        <v>3329.450927734375</v>
      </c>
      <c r="C532" s="3">
        <v>4956.7734375</v>
      </c>
      <c r="D532" s="3">
        <v>6082.25048828125</v>
      </c>
      <c r="E532">
        <v>42379</v>
      </c>
      <c r="F532">
        <v>172</v>
      </c>
      <c r="G532">
        <v>14019</v>
      </c>
      <c r="H532" s="23">
        <f t="shared" si="10"/>
        <v>-1.6314510889624767E-2</v>
      </c>
      <c r="I532" s="23">
        <f t="shared" si="10"/>
        <v>-1.7747740591025019E-2</v>
      </c>
      <c r="J532" s="23">
        <f t="shared" si="10"/>
        <v>-2.1008036152863729E-2</v>
      </c>
    </row>
    <row r="533" spans="1:10" x14ac:dyDescent="0.2">
      <c r="A533" s="2">
        <v>44585</v>
      </c>
      <c r="B533" s="3">
        <v>3293.244384765625</v>
      </c>
      <c r="C533" s="3">
        <v>4956.7734375</v>
      </c>
      <c r="D533" s="3">
        <v>6074.0419921875</v>
      </c>
      <c r="E533">
        <v>64402</v>
      </c>
      <c r="F533">
        <v>0</v>
      </c>
      <c r="G533">
        <v>28762</v>
      </c>
      <c r="H533" s="23">
        <f t="shared" si="10"/>
        <v>-1.0874628806554543E-2</v>
      </c>
      <c r="I533" s="23">
        <f t="shared" si="10"/>
        <v>0</v>
      </c>
      <c r="J533" s="23">
        <f t="shared" si="10"/>
        <v>-1.3495820518351076E-3</v>
      </c>
    </row>
    <row r="534" spans="1:10" x14ac:dyDescent="0.2">
      <c r="A534" s="2">
        <v>44586</v>
      </c>
      <c r="B534" s="3">
        <v>3308.68017578125</v>
      </c>
      <c r="C534" s="3">
        <v>4956.7734375</v>
      </c>
      <c r="D534" s="3">
        <v>5999.49267578125</v>
      </c>
      <c r="E534">
        <v>37814</v>
      </c>
      <c r="F534">
        <v>0</v>
      </c>
      <c r="G534">
        <v>18719</v>
      </c>
      <c r="H534" s="23">
        <f t="shared" si="10"/>
        <v>4.6871076701839876E-3</v>
      </c>
      <c r="I534" s="23">
        <f t="shared" si="10"/>
        <v>0</v>
      </c>
      <c r="J534" s="23">
        <f t="shared" si="10"/>
        <v>-1.2273427892355082E-2</v>
      </c>
    </row>
    <row r="535" spans="1:10" x14ac:dyDescent="0.2">
      <c r="A535" s="2">
        <v>44587</v>
      </c>
      <c r="B535" s="3">
        <v>3299.448486328125</v>
      </c>
      <c r="C535" s="3">
        <v>4911.85693359375</v>
      </c>
      <c r="D535" s="3">
        <v>6134.4033203125</v>
      </c>
      <c r="E535">
        <v>19501</v>
      </c>
      <c r="F535">
        <v>979</v>
      </c>
      <c r="G535">
        <v>22758</v>
      </c>
      <c r="H535" s="23">
        <f t="shared" si="10"/>
        <v>-2.7901425833475324E-3</v>
      </c>
      <c r="I535" s="23">
        <f t="shared" si="10"/>
        <v>-9.0616415038133891E-3</v>
      </c>
      <c r="J535" s="23">
        <f t="shared" si="10"/>
        <v>2.2487008789235929E-2</v>
      </c>
    </row>
    <row r="536" spans="1:10" x14ac:dyDescent="0.2">
      <c r="A536" s="2">
        <v>44588</v>
      </c>
      <c r="B536" s="3">
        <v>3308.989990234375</v>
      </c>
      <c r="C536" s="3">
        <v>4911.85693359375</v>
      </c>
      <c r="D536" s="3">
        <v>6248.015625</v>
      </c>
      <c r="E536">
        <v>16702</v>
      </c>
      <c r="F536">
        <v>0</v>
      </c>
      <c r="G536">
        <v>13085</v>
      </c>
      <c r="H536" s="23">
        <f t="shared" si="10"/>
        <v>2.8918481212198976E-3</v>
      </c>
      <c r="I536" s="23">
        <f t="shared" si="10"/>
        <v>0</v>
      </c>
      <c r="J536" s="23">
        <f t="shared" si="10"/>
        <v>1.8520514344288808E-2</v>
      </c>
    </row>
    <row r="537" spans="1:10" x14ac:dyDescent="0.2">
      <c r="A537" s="2">
        <v>44589</v>
      </c>
      <c r="B537" s="3">
        <v>3533.29248046875</v>
      </c>
      <c r="C537" s="3">
        <v>5014.89599609375</v>
      </c>
      <c r="D537" s="3">
        <v>6354.9580078125</v>
      </c>
      <c r="E537">
        <v>25786</v>
      </c>
      <c r="F537">
        <v>860</v>
      </c>
      <c r="G537">
        <v>9630</v>
      </c>
      <c r="H537" s="23">
        <f t="shared" si="10"/>
        <v>6.7785786870418363E-2</v>
      </c>
      <c r="I537" s="23">
        <f t="shared" si="10"/>
        <v>2.0977618829914002E-2</v>
      </c>
      <c r="J537" s="23">
        <f t="shared" si="10"/>
        <v>1.7116215648468325E-2</v>
      </c>
    </row>
    <row r="538" spans="1:10" x14ac:dyDescent="0.2">
      <c r="A538" s="2">
        <v>44592</v>
      </c>
      <c r="B538" s="3">
        <v>3589.89013671875</v>
      </c>
      <c r="C538" s="3">
        <v>5031.65869140625</v>
      </c>
      <c r="D538" s="3">
        <v>6370.29541015625</v>
      </c>
      <c r="E538">
        <v>21102</v>
      </c>
      <c r="F538">
        <v>60</v>
      </c>
      <c r="G538">
        <v>18240</v>
      </c>
      <c r="H538" s="23">
        <f t="shared" si="10"/>
        <v>1.6018389805785738E-2</v>
      </c>
      <c r="I538" s="23">
        <f t="shared" si="10"/>
        <v>3.3425808482483443E-3</v>
      </c>
      <c r="J538" s="23">
        <f t="shared" si="10"/>
        <v>2.4134545538923025E-3</v>
      </c>
    </row>
    <row r="539" spans="1:10" x14ac:dyDescent="0.2">
      <c r="A539" s="2">
        <v>44593</v>
      </c>
      <c r="B539" s="3">
        <v>3583.2666015625</v>
      </c>
      <c r="C539" s="3">
        <v>5031.65869140625</v>
      </c>
      <c r="D539" s="3">
        <v>6325.2705078125</v>
      </c>
      <c r="E539">
        <v>14827</v>
      </c>
      <c r="F539">
        <v>5</v>
      </c>
      <c r="G539">
        <v>6202</v>
      </c>
      <c r="H539" s="23">
        <f t="shared" si="10"/>
        <v>-1.8450523286219767E-3</v>
      </c>
      <c r="I539" s="23">
        <f t="shared" si="10"/>
        <v>0</v>
      </c>
      <c r="J539" s="23">
        <f t="shared" si="10"/>
        <v>-7.0679457458073802E-3</v>
      </c>
    </row>
    <row r="540" spans="1:10" x14ac:dyDescent="0.2">
      <c r="A540" s="2">
        <v>44594</v>
      </c>
      <c r="B540" s="3">
        <v>3603.996826171875</v>
      </c>
      <c r="C540" s="3">
        <v>5163.8095703125</v>
      </c>
      <c r="D540" s="3">
        <v>6435.76806640625</v>
      </c>
      <c r="E540">
        <v>12348</v>
      </c>
      <c r="F540">
        <v>295</v>
      </c>
      <c r="G540">
        <v>4722</v>
      </c>
      <c r="H540" s="23">
        <f t="shared" si="10"/>
        <v>5.7852866991072727E-3</v>
      </c>
      <c r="I540" s="23">
        <f t="shared" si="10"/>
        <v>2.6263879768306797E-2</v>
      </c>
      <c r="J540" s="23">
        <f t="shared" si="10"/>
        <v>1.746922261384265E-2</v>
      </c>
    </row>
    <row r="541" spans="1:10" x14ac:dyDescent="0.2">
      <c r="A541" s="2">
        <v>44595</v>
      </c>
      <c r="B541" s="3">
        <v>3568.649169921875</v>
      </c>
      <c r="C541" s="3">
        <v>5035.74169921875</v>
      </c>
      <c r="D541" s="3">
        <v>6201.474609375</v>
      </c>
      <c r="E541">
        <v>13182</v>
      </c>
      <c r="F541">
        <v>201</v>
      </c>
      <c r="G541">
        <v>8039</v>
      </c>
      <c r="H541" s="23">
        <f t="shared" si="10"/>
        <v>-9.8079043780806563E-3</v>
      </c>
      <c r="I541" s="23">
        <f t="shared" si="10"/>
        <v>-2.4801044529223382E-2</v>
      </c>
      <c r="J541" s="23">
        <f t="shared" si="10"/>
        <v>-3.6404894429652779E-2</v>
      </c>
    </row>
    <row r="542" spans="1:10" x14ac:dyDescent="0.2">
      <c r="A542" s="2">
        <v>44596</v>
      </c>
      <c r="B542" s="3">
        <v>3572.516357421875</v>
      </c>
      <c r="C542" s="3">
        <v>5036.65087890625</v>
      </c>
      <c r="D542" s="3">
        <v>6328.5263671875</v>
      </c>
      <c r="E542">
        <v>3036</v>
      </c>
      <c r="F542">
        <v>220</v>
      </c>
      <c r="G542">
        <v>2172</v>
      </c>
      <c r="H542" s="23">
        <f t="shared" si="10"/>
        <v>1.0836558361058124E-3</v>
      </c>
      <c r="I542" s="23">
        <f t="shared" si="10"/>
        <v>1.8054533806632911E-4</v>
      </c>
      <c r="J542" s="23">
        <f t="shared" si="10"/>
        <v>2.0487346287031638E-2</v>
      </c>
    </row>
    <row r="543" spans="1:10" x14ac:dyDescent="0.2">
      <c r="A543" s="2">
        <v>44600</v>
      </c>
      <c r="B543" s="3">
        <v>3604.858154296875</v>
      </c>
      <c r="C543" s="3">
        <v>5036.65087890625</v>
      </c>
      <c r="D543" s="3">
        <v>6262.8134765625</v>
      </c>
      <c r="E543">
        <v>7916</v>
      </c>
      <c r="F543">
        <v>15</v>
      </c>
      <c r="G543">
        <v>9305</v>
      </c>
      <c r="H543" s="23">
        <f t="shared" si="10"/>
        <v>9.0529457780677003E-3</v>
      </c>
      <c r="I543" s="23">
        <f t="shared" si="10"/>
        <v>0</v>
      </c>
      <c r="J543" s="23">
        <f t="shared" si="10"/>
        <v>-1.0383600669772286E-2</v>
      </c>
    </row>
    <row r="544" spans="1:10" x14ac:dyDescent="0.2">
      <c r="A544" s="2">
        <v>44601</v>
      </c>
      <c r="B544" s="3">
        <v>3600.351806640625</v>
      </c>
      <c r="C544" s="3">
        <v>4966.76708984375</v>
      </c>
      <c r="D544" s="3">
        <v>6355.9658203125</v>
      </c>
      <c r="E544">
        <v>6812</v>
      </c>
      <c r="F544">
        <v>182</v>
      </c>
      <c r="G544">
        <v>2975</v>
      </c>
      <c r="H544" s="23">
        <f t="shared" si="10"/>
        <v>-1.2500762757831074E-3</v>
      </c>
      <c r="I544" s="23">
        <f t="shared" si="10"/>
        <v>-1.3875051247879244E-2</v>
      </c>
      <c r="J544" s="23">
        <f t="shared" si="10"/>
        <v>1.4873881219456209E-2</v>
      </c>
    </row>
    <row r="545" spans="1:10" x14ac:dyDescent="0.2">
      <c r="A545" s="2">
        <v>44602</v>
      </c>
      <c r="B545" s="3">
        <v>3542.57177734375</v>
      </c>
      <c r="C545" s="3">
        <v>4966.76708984375</v>
      </c>
      <c r="D545" s="3">
        <v>6212.58837890625</v>
      </c>
      <c r="E545">
        <v>13891</v>
      </c>
      <c r="F545">
        <v>50</v>
      </c>
      <c r="G545">
        <v>6277</v>
      </c>
      <c r="H545" s="23">
        <f t="shared" si="10"/>
        <v>-1.6048439819215221E-2</v>
      </c>
      <c r="I545" s="23">
        <f t="shared" si="10"/>
        <v>0</v>
      </c>
      <c r="J545" s="23">
        <f t="shared" si="10"/>
        <v>-2.255793147094054E-2</v>
      </c>
    </row>
    <row r="546" spans="1:10" x14ac:dyDescent="0.2">
      <c r="A546" s="2">
        <v>44603</v>
      </c>
      <c r="B546" s="3">
        <v>3466.1279296875</v>
      </c>
      <c r="C546" s="3">
        <v>4966.76708984375</v>
      </c>
      <c r="D546" s="3">
        <v>6048.76953125</v>
      </c>
      <c r="E546">
        <v>11288</v>
      </c>
      <c r="F546">
        <v>0</v>
      </c>
      <c r="G546">
        <v>14825</v>
      </c>
      <c r="H546" s="23">
        <f t="shared" si="10"/>
        <v>-2.1578630571479462E-2</v>
      </c>
      <c r="I546" s="23">
        <f t="shared" si="10"/>
        <v>0</v>
      </c>
      <c r="J546" s="23">
        <f t="shared" si="10"/>
        <v>-2.6368855888226572E-2</v>
      </c>
    </row>
    <row r="547" spans="1:10" x14ac:dyDescent="0.2">
      <c r="A547" s="2">
        <v>44606</v>
      </c>
      <c r="B547" s="3">
        <v>3437.74267578125</v>
      </c>
      <c r="C547" s="3">
        <v>4795.99462890625</v>
      </c>
      <c r="D547" s="3">
        <v>6025.37451171875</v>
      </c>
      <c r="E547">
        <v>66025</v>
      </c>
      <c r="F547">
        <v>229</v>
      </c>
      <c r="G547">
        <v>9592</v>
      </c>
      <c r="H547" s="23">
        <f t="shared" si="10"/>
        <v>-8.1893266728931824E-3</v>
      </c>
      <c r="I547" s="23">
        <f t="shared" si="10"/>
        <v>-3.4383021762124266E-2</v>
      </c>
      <c r="J547" s="23">
        <f t="shared" si="10"/>
        <v>-3.8677320090281242E-3</v>
      </c>
    </row>
    <row r="548" spans="1:10" x14ac:dyDescent="0.2">
      <c r="A548" s="2">
        <v>44607</v>
      </c>
      <c r="B548" s="3">
        <v>3508.092041015625</v>
      </c>
      <c r="C548" s="3">
        <v>4795.99462890625</v>
      </c>
      <c r="D548" s="3">
        <v>6108.37255859375</v>
      </c>
      <c r="E548">
        <v>68424</v>
      </c>
      <c r="F548">
        <v>0</v>
      </c>
      <c r="G548">
        <v>17280</v>
      </c>
      <c r="H548" s="23">
        <f t="shared" si="10"/>
        <v>2.0463825210066844E-2</v>
      </c>
      <c r="I548" s="23">
        <f t="shared" si="10"/>
        <v>0</v>
      </c>
      <c r="J548" s="23">
        <f t="shared" si="10"/>
        <v>1.3774753206390322E-2</v>
      </c>
    </row>
    <row r="549" spans="1:10" x14ac:dyDescent="0.2">
      <c r="A549" s="2">
        <v>44608</v>
      </c>
      <c r="B549" s="3">
        <v>3496.671875</v>
      </c>
      <c r="C549" s="3">
        <v>4967.88330078125</v>
      </c>
      <c r="D549" s="3">
        <v>6082.857421875</v>
      </c>
      <c r="E549">
        <v>7609</v>
      </c>
      <c r="F549">
        <v>306</v>
      </c>
      <c r="G549">
        <v>12896</v>
      </c>
      <c r="H549" s="23">
        <f t="shared" si="10"/>
        <v>-3.2553781035684626E-3</v>
      </c>
      <c r="I549" s="23">
        <f t="shared" si="10"/>
        <v>3.5840046783830459E-2</v>
      </c>
      <c r="J549" s="23">
        <f t="shared" si="10"/>
        <v>-4.1770760499625359E-3</v>
      </c>
    </row>
    <row r="550" spans="1:10" x14ac:dyDescent="0.2">
      <c r="A550" s="2">
        <v>44609</v>
      </c>
      <c r="B550" s="3">
        <v>3432.53662109375</v>
      </c>
      <c r="C550" s="3">
        <v>4967.88330078125</v>
      </c>
      <c r="D550" s="3">
        <v>5898.68994140625</v>
      </c>
      <c r="E550">
        <v>17710</v>
      </c>
      <c r="F550">
        <v>0</v>
      </c>
      <c r="G550">
        <v>4992</v>
      </c>
      <c r="H550" s="23">
        <f t="shared" si="10"/>
        <v>-1.8341799344912757E-2</v>
      </c>
      <c r="I550" s="23">
        <f t="shared" si="10"/>
        <v>0</v>
      </c>
      <c r="J550" s="23">
        <f t="shared" si="10"/>
        <v>-3.0276474968236489E-2</v>
      </c>
    </row>
    <row r="551" spans="1:10" x14ac:dyDescent="0.2">
      <c r="A551" s="2">
        <v>44610</v>
      </c>
      <c r="B551" s="3">
        <v>3392.01220703125</v>
      </c>
      <c r="C551" s="3">
        <v>4967.88330078125</v>
      </c>
      <c r="D551" s="3">
        <v>5858.775390625</v>
      </c>
      <c r="E551">
        <v>4669</v>
      </c>
      <c r="F551">
        <v>0</v>
      </c>
      <c r="G551">
        <v>5837</v>
      </c>
      <c r="H551" s="23">
        <f t="shared" si="10"/>
        <v>-1.1805966996380479E-2</v>
      </c>
      <c r="I551" s="23">
        <f t="shared" si="10"/>
        <v>0</v>
      </c>
      <c r="J551" s="23">
        <f t="shared" si="10"/>
        <v>-6.7666805981896339E-3</v>
      </c>
    </row>
    <row r="552" spans="1:10" x14ac:dyDescent="0.2">
      <c r="A552" s="2">
        <v>44613</v>
      </c>
      <c r="B552" s="3">
        <v>3302.76904296875</v>
      </c>
      <c r="C552" s="3">
        <v>4967.88330078125</v>
      </c>
      <c r="D552" s="3">
        <v>5702.16015625</v>
      </c>
      <c r="E552">
        <v>895</v>
      </c>
      <c r="F552">
        <v>0</v>
      </c>
      <c r="G552">
        <v>503</v>
      </c>
      <c r="H552" s="23">
        <f t="shared" si="10"/>
        <v>-2.630980038264874E-2</v>
      </c>
      <c r="I552" s="23">
        <f t="shared" si="10"/>
        <v>0</v>
      </c>
      <c r="J552" s="23">
        <f t="shared" si="10"/>
        <v>-2.6731735547604329E-2</v>
      </c>
    </row>
    <row r="553" spans="1:10" x14ac:dyDescent="0.2">
      <c r="A553" s="2">
        <v>44614</v>
      </c>
      <c r="B553" s="3">
        <v>3332.7431640625</v>
      </c>
      <c r="C553" s="3">
        <v>4860.90185546875</v>
      </c>
      <c r="D553" s="3">
        <v>5817.98046875</v>
      </c>
      <c r="E553">
        <v>121250</v>
      </c>
      <c r="F553">
        <v>440</v>
      </c>
      <c r="G553">
        <v>66620</v>
      </c>
      <c r="H553" s="23">
        <f t="shared" si="10"/>
        <v>9.0754517508759847E-3</v>
      </c>
      <c r="I553" s="23">
        <f t="shared" si="10"/>
        <v>-2.1534613201496966E-2</v>
      </c>
      <c r="J553" s="23">
        <f t="shared" si="10"/>
        <v>2.03116554649998E-2</v>
      </c>
    </row>
    <row r="554" spans="1:10" x14ac:dyDescent="0.2">
      <c r="A554" s="2">
        <v>44615</v>
      </c>
      <c r="B554" s="3">
        <v>3243.080078125</v>
      </c>
      <c r="C554" s="3">
        <v>4860.90185546875</v>
      </c>
      <c r="D554" s="3">
        <v>5686.20166015625</v>
      </c>
      <c r="E554">
        <v>11906</v>
      </c>
      <c r="F554">
        <v>0</v>
      </c>
      <c r="G554">
        <v>5240</v>
      </c>
      <c r="H554" s="23">
        <f t="shared" si="10"/>
        <v>-2.6903689100423733E-2</v>
      </c>
      <c r="I554" s="23">
        <f t="shared" si="10"/>
        <v>0</v>
      </c>
      <c r="J554" s="23">
        <f t="shared" si="10"/>
        <v>-2.2650266583322365E-2</v>
      </c>
    </row>
    <row r="555" spans="1:10" x14ac:dyDescent="0.2">
      <c r="A555" s="2">
        <v>44616</v>
      </c>
      <c r="B555" s="3">
        <v>3321.2626953125</v>
      </c>
      <c r="C555" s="3">
        <v>4973.73583984375</v>
      </c>
      <c r="D555" s="3">
        <v>6019.3134765625</v>
      </c>
      <c r="E555">
        <v>20180</v>
      </c>
      <c r="F555">
        <v>903</v>
      </c>
      <c r="G555">
        <v>19838</v>
      </c>
      <c r="H555" s="23">
        <f t="shared" si="10"/>
        <v>2.4107519797260668E-2</v>
      </c>
      <c r="I555" s="23">
        <f t="shared" si="10"/>
        <v>2.3212561728243042E-2</v>
      </c>
      <c r="J555" s="23">
        <f t="shared" si="10"/>
        <v>5.8582483758955695E-2</v>
      </c>
    </row>
    <row r="556" spans="1:10" x14ac:dyDescent="0.2">
      <c r="A556" s="2">
        <v>44617</v>
      </c>
      <c r="B556" s="3">
        <v>3351.806640625</v>
      </c>
      <c r="C556" s="3">
        <v>4973.73583984375</v>
      </c>
      <c r="D556" s="3">
        <v>6049.64208984375</v>
      </c>
      <c r="E556">
        <v>13512</v>
      </c>
      <c r="F556">
        <v>0</v>
      </c>
      <c r="G556">
        <v>4798</v>
      </c>
      <c r="H556" s="23">
        <f t="shared" si="10"/>
        <v>9.1964858292024054E-3</v>
      </c>
      <c r="I556" s="23">
        <f t="shared" si="10"/>
        <v>0</v>
      </c>
      <c r="J556" s="23">
        <f t="shared" si="10"/>
        <v>5.038550226589944E-3</v>
      </c>
    </row>
    <row r="557" spans="1:10" x14ac:dyDescent="0.2">
      <c r="A557" s="2">
        <v>44620</v>
      </c>
      <c r="B557" s="3">
        <v>3360.738525390625</v>
      </c>
      <c r="C557" s="3">
        <v>5111.85400390625</v>
      </c>
      <c r="D557" s="3">
        <v>6069.2158203125</v>
      </c>
      <c r="E557">
        <v>22182</v>
      </c>
      <c r="F557">
        <v>190</v>
      </c>
      <c r="G557">
        <v>6537</v>
      </c>
      <c r="H557" s="23">
        <f t="shared" si="10"/>
        <v>2.6647971447302243E-3</v>
      </c>
      <c r="I557" s="23">
        <f t="shared" si="10"/>
        <v>2.7769501338623437E-2</v>
      </c>
      <c r="J557" s="23">
        <f t="shared" si="10"/>
        <v>3.2355187593016144E-3</v>
      </c>
    </row>
    <row r="558" spans="1:10" x14ac:dyDescent="0.2">
      <c r="A558" s="2">
        <v>44621</v>
      </c>
      <c r="B558" s="3">
        <v>3360.90869140625</v>
      </c>
      <c r="C558" s="3">
        <v>5111.85400390625</v>
      </c>
      <c r="D558" s="3">
        <v>6050.62109375</v>
      </c>
      <c r="E558">
        <v>9548</v>
      </c>
      <c r="F558">
        <v>0</v>
      </c>
      <c r="G558">
        <v>6005</v>
      </c>
      <c r="H558" s="23">
        <f t="shared" si="10"/>
        <v>5.063351829948104E-5</v>
      </c>
      <c r="I558" s="23">
        <f t="shared" si="10"/>
        <v>0</v>
      </c>
      <c r="J558" s="23">
        <f t="shared" si="10"/>
        <v>-3.0637774488537772E-3</v>
      </c>
    </row>
    <row r="559" spans="1:10" x14ac:dyDescent="0.2">
      <c r="A559" s="2">
        <v>44622</v>
      </c>
      <c r="B559" s="3">
        <v>3435.59423828125</v>
      </c>
      <c r="C559" s="3">
        <v>5224.869140625</v>
      </c>
      <c r="D559" s="3">
        <v>6181.5302734375</v>
      </c>
      <c r="E559">
        <v>6322</v>
      </c>
      <c r="F559">
        <v>311</v>
      </c>
      <c r="G559">
        <v>7160</v>
      </c>
      <c r="H559" s="23">
        <f t="shared" si="10"/>
        <v>2.2221831573695727E-2</v>
      </c>
      <c r="I559" s="23">
        <f t="shared" si="10"/>
        <v>2.2108443752968832E-2</v>
      </c>
      <c r="J559" s="23">
        <f t="shared" si="10"/>
        <v>2.1635659820563369E-2</v>
      </c>
    </row>
    <row r="560" spans="1:10" x14ac:dyDescent="0.2">
      <c r="A560" s="2">
        <v>44623</v>
      </c>
      <c r="B560" s="3">
        <v>3419.058837890625</v>
      </c>
      <c r="C560" s="3">
        <v>5224.869140625</v>
      </c>
      <c r="D560" s="3">
        <v>6093.31298828125</v>
      </c>
      <c r="E560">
        <v>4845</v>
      </c>
      <c r="F560">
        <v>0</v>
      </c>
      <c r="G560">
        <v>3410</v>
      </c>
      <c r="H560" s="23">
        <f t="shared" si="10"/>
        <v>-4.8129666205568578E-3</v>
      </c>
      <c r="I560" s="23">
        <f t="shared" si="10"/>
        <v>0</v>
      </c>
      <c r="J560" s="23">
        <f t="shared" si="10"/>
        <v>-1.4271107841261621E-2</v>
      </c>
    </row>
    <row r="561" spans="1:10" x14ac:dyDescent="0.2">
      <c r="A561" s="2">
        <v>44624</v>
      </c>
      <c r="B561" s="3">
        <v>3415.511962890625</v>
      </c>
      <c r="C561" s="3">
        <v>5443.3798828125</v>
      </c>
      <c r="D561" s="3">
        <v>6038.49755859375</v>
      </c>
      <c r="E561">
        <v>6573</v>
      </c>
      <c r="F561">
        <v>13</v>
      </c>
      <c r="G561">
        <v>4271</v>
      </c>
      <c r="H561" s="23">
        <f t="shared" si="10"/>
        <v>-1.0373834344975519E-3</v>
      </c>
      <c r="I561" s="23">
        <f t="shared" si="10"/>
        <v>4.1821285147317866E-2</v>
      </c>
      <c r="J561" s="23">
        <f t="shared" si="10"/>
        <v>-8.9959977097716637E-3</v>
      </c>
    </row>
    <row r="562" spans="1:10" x14ac:dyDescent="0.2">
      <c r="A562" s="2">
        <v>44627</v>
      </c>
      <c r="B562" s="3">
        <v>3401.87353515625</v>
      </c>
      <c r="C562" s="3">
        <v>5443.3798828125</v>
      </c>
      <c r="D562" s="3">
        <v>5963.99072265625</v>
      </c>
      <c r="E562">
        <v>29711</v>
      </c>
      <c r="F562">
        <v>0</v>
      </c>
      <c r="G562">
        <v>11540</v>
      </c>
      <c r="H562" s="23">
        <f t="shared" si="10"/>
        <v>-3.9930844577784619E-3</v>
      </c>
      <c r="I562" s="23">
        <f t="shared" si="10"/>
        <v>0</v>
      </c>
      <c r="J562" s="23">
        <f t="shared" si="10"/>
        <v>-1.2338638082492026E-2</v>
      </c>
    </row>
    <row r="563" spans="1:10" x14ac:dyDescent="0.2">
      <c r="A563" s="2">
        <v>44628</v>
      </c>
      <c r="B563" s="3">
        <v>3361.7880859375</v>
      </c>
      <c r="C563" s="3">
        <v>5670.21826171875</v>
      </c>
      <c r="D563" s="3">
        <v>5870.548828125</v>
      </c>
      <c r="E563">
        <v>14628</v>
      </c>
      <c r="F563">
        <v>90</v>
      </c>
      <c r="G563">
        <v>4457</v>
      </c>
      <c r="H563" s="23">
        <f t="shared" si="10"/>
        <v>-1.1783344914057414E-2</v>
      </c>
      <c r="I563" s="23">
        <f t="shared" si="10"/>
        <v>4.1672340308728684E-2</v>
      </c>
      <c r="J563" s="23">
        <f t="shared" si="10"/>
        <v>-1.5667679390626632E-2</v>
      </c>
    </row>
    <row r="564" spans="1:10" x14ac:dyDescent="0.2">
      <c r="A564" s="2">
        <v>44629</v>
      </c>
      <c r="B564" s="3">
        <v>3405.390869140625</v>
      </c>
      <c r="C564" s="3">
        <v>5491.97900390625</v>
      </c>
      <c r="D564" s="3">
        <v>6017.48583984375</v>
      </c>
      <c r="E564">
        <v>124726</v>
      </c>
      <c r="F564">
        <v>99</v>
      </c>
      <c r="G564">
        <v>6080</v>
      </c>
      <c r="H564" s="23">
        <f t="shared" si="10"/>
        <v>1.2970116523857378E-2</v>
      </c>
      <c r="I564" s="23">
        <f t="shared" si="10"/>
        <v>-3.1434285169557485E-2</v>
      </c>
      <c r="J564" s="23">
        <f t="shared" si="10"/>
        <v>2.5029518707824217E-2</v>
      </c>
    </row>
    <row r="565" spans="1:10" x14ac:dyDescent="0.2">
      <c r="A565" s="2">
        <v>44630</v>
      </c>
      <c r="B565" s="3">
        <v>3317.0966796875</v>
      </c>
      <c r="C565" s="3">
        <v>5564.33349609375</v>
      </c>
      <c r="D565" s="3">
        <v>5956.220703125</v>
      </c>
      <c r="E565">
        <v>104537</v>
      </c>
      <c r="F565">
        <v>396</v>
      </c>
      <c r="G565">
        <v>4563</v>
      </c>
      <c r="H565" s="23">
        <f t="shared" si="10"/>
        <v>-2.5927769482569474E-2</v>
      </c>
      <c r="I565" s="23">
        <f t="shared" si="10"/>
        <v>1.3174575528427379E-2</v>
      </c>
      <c r="J565" s="23">
        <f t="shared" si="10"/>
        <v>-1.0181185024664807E-2</v>
      </c>
    </row>
    <row r="566" spans="1:10" x14ac:dyDescent="0.2">
      <c r="A566" s="2">
        <v>44631</v>
      </c>
      <c r="B566" s="3">
        <v>3241.96142578125</v>
      </c>
      <c r="C566" s="3">
        <v>5631.7744140625</v>
      </c>
      <c r="D566" s="3">
        <v>5855.65771484375</v>
      </c>
      <c r="E566">
        <v>5589</v>
      </c>
      <c r="F566">
        <v>17</v>
      </c>
      <c r="G566">
        <v>2660</v>
      </c>
      <c r="H566" s="23">
        <f t="shared" si="10"/>
        <v>-2.2650908659475166E-2</v>
      </c>
      <c r="I566" s="23">
        <f t="shared" si="10"/>
        <v>1.2120214939685958E-2</v>
      </c>
      <c r="J566" s="23">
        <f t="shared" si="10"/>
        <v>-1.6883690731689716E-2</v>
      </c>
    </row>
    <row r="567" spans="1:10" x14ac:dyDescent="0.2">
      <c r="A567" s="2">
        <v>44634</v>
      </c>
      <c r="B567" s="3">
        <v>3147.74267578125</v>
      </c>
      <c r="C567" s="3">
        <v>5631.7744140625</v>
      </c>
      <c r="D567" s="3">
        <v>5779.873046875</v>
      </c>
      <c r="E567">
        <v>6803</v>
      </c>
      <c r="F567">
        <v>0</v>
      </c>
      <c r="G567">
        <v>2784</v>
      </c>
      <c r="H567" s="23">
        <f t="shared" si="10"/>
        <v>-2.9062267444251E-2</v>
      </c>
      <c r="I567" s="23">
        <f t="shared" si="10"/>
        <v>0</v>
      </c>
      <c r="J567" s="23">
        <f t="shared" si="10"/>
        <v>-1.2942127367971068E-2</v>
      </c>
    </row>
    <row r="568" spans="1:10" x14ac:dyDescent="0.2">
      <c r="A568" s="2">
        <v>44635</v>
      </c>
      <c r="B568" s="3">
        <v>3230.760986328125</v>
      </c>
      <c r="C568" s="3">
        <v>5730.63037109375</v>
      </c>
      <c r="D568" s="3">
        <v>5975.53369140625</v>
      </c>
      <c r="E568">
        <v>16047</v>
      </c>
      <c r="F568">
        <v>213</v>
      </c>
      <c r="G568">
        <v>6414</v>
      </c>
      <c r="H568" s="23">
        <f t="shared" si="10"/>
        <v>2.637391905812958E-2</v>
      </c>
      <c r="I568" s="23">
        <f t="shared" si="10"/>
        <v>1.7553252272393571E-2</v>
      </c>
      <c r="J568" s="23">
        <f t="shared" si="10"/>
        <v>3.38520661170989E-2</v>
      </c>
    </row>
    <row r="569" spans="1:10" x14ac:dyDescent="0.2">
      <c r="A569" s="2">
        <v>44636</v>
      </c>
      <c r="B569" s="3">
        <v>3272.43505859375</v>
      </c>
      <c r="C569" s="3">
        <v>5704.07958984375</v>
      </c>
      <c r="D569" s="3">
        <v>6033.31494140625</v>
      </c>
      <c r="E569">
        <v>41300</v>
      </c>
      <c r="F569">
        <v>180</v>
      </c>
      <c r="G569">
        <v>6871</v>
      </c>
      <c r="H569" s="23">
        <f t="shared" si="10"/>
        <v>1.2899150522734715E-2</v>
      </c>
      <c r="I569" s="23">
        <f t="shared" si="10"/>
        <v>-4.6331344949286368E-3</v>
      </c>
      <c r="J569" s="23">
        <f t="shared" si="10"/>
        <v>9.6696383928180918E-3</v>
      </c>
    </row>
    <row r="570" spans="1:10" x14ac:dyDescent="0.2">
      <c r="A570" s="2">
        <v>44637</v>
      </c>
      <c r="B570" s="3">
        <v>3277.720947265625</v>
      </c>
      <c r="C570" s="3">
        <v>5811.8916015625</v>
      </c>
      <c r="D570" s="3">
        <v>6042.44287109375</v>
      </c>
      <c r="E570">
        <v>16486</v>
      </c>
      <c r="F570">
        <v>909</v>
      </c>
      <c r="G570">
        <v>9218</v>
      </c>
      <c r="H570" s="23">
        <f t="shared" si="10"/>
        <v>1.6152768740187451E-3</v>
      </c>
      <c r="I570" s="23">
        <f t="shared" si="10"/>
        <v>1.8900860344009285E-2</v>
      </c>
      <c r="J570" s="23">
        <f t="shared" si="10"/>
        <v>1.5129211347573168E-3</v>
      </c>
    </row>
    <row r="571" spans="1:10" x14ac:dyDescent="0.2">
      <c r="A571" s="2">
        <v>44638</v>
      </c>
      <c r="B571" s="3">
        <v>3342.88427734375</v>
      </c>
      <c r="C571" s="3">
        <v>5859.9326171875</v>
      </c>
      <c r="D571" s="3">
        <v>6109.509765625</v>
      </c>
      <c r="E571">
        <v>11380</v>
      </c>
      <c r="F571">
        <v>329</v>
      </c>
      <c r="G571">
        <v>5128</v>
      </c>
      <c r="H571" s="23">
        <f t="shared" si="10"/>
        <v>1.988068268364529E-2</v>
      </c>
      <c r="I571" s="23">
        <f t="shared" si="10"/>
        <v>8.2659861742921947E-3</v>
      </c>
      <c r="J571" s="23">
        <f t="shared" si="10"/>
        <v>1.1099301385552041E-2</v>
      </c>
    </row>
    <row r="572" spans="1:10" x14ac:dyDescent="0.2">
      <c r="A572" s="2">
        <v>44642</v>
      </c>
      <c r="B572" s="3">
        <v>3420.3271484375</v>
      </c>
      <c r="C572" s="3">
        <v>5859.9326171875</v>
      </c>
      <c r="D572" s="3">
        <v>6156.625</v>
      </c>
      <c r="E572">
        <v>17512</v>
      </c>
      <c r="F572">
        <v>0</v>
      </c>
      <c r="G572">
        <v>4331</v>
      </c>
      <c r="H572" s="23">
        <f t="shared" si="10"/>
        <v>2.3166482794099608E-2</v>
      </c>
      <c r="I572" s="23">
        <f t="shared" si="10"/>
        <v>0</v>
      </c>
      <c r="J572" s="23">
        <f t="shared" si="10"/>
        <v>7.7117864088036558E-3</v>
      </c>
    </row>
    <row r="573" spans="1:10" x14ac:dyDescent="0.2">
      <c r="A573" s="2">
        <v>44643</v>
      </c>
      <c r="B573" s="3">
        <v>3440.760009765625</v>
      </c>
      <c r="C573" s="3">
        <v>5776.623046875</v>
      </c>
      <c r="D573" s="3">
        <v>6053.95654296875</v>
      </c>
      <c r="E573">
        <v>17456</v>
      </c>
      <c r="F573">
        <v>594</v>
      </c>
      <c r="G573">
        <v>25568</v>
      </c>
      <c r="H573" s="23">
        <f t="shared" si="10"/>
        <v>5.9739494034829477E-3</v>
      </c>
      <c r="I573" s="23">
        <f t="shared" si="10"/>
        <v>-1.4216813699896247E-2</v>
      </c>
      <c r="J573" s="23">
        <f t="shared" si="10"/>
        <v>-1.6676093968895245E-2</v>
      </c>
    </row>
    <row r="574" spans="1:10" x14ac:dyDescent="0.2">
      <c r="A574" s="2">
        <v>44644</v>
      </c>
      <c r="B574" s="3">
        <v>3484.55224609375</v>
      </c>
      <c r="C574" s="3">
        <v>5760.43701171875</v>
      </c>
      <c r="D574" s="3">
        <v>6085.6923828125</v>
      </c>
      <c r="E574">
        <v>17335</v>
      </c>
      <c r="F574">
        <v>3414</v>
      </c>
      <c r="G574">
        <v>6170</v>
      </c>
      <c r="H574" s="23">
        <f t="shared" si="10"/>
        <v>1.2727489334865894E-2</v>
      </c>
      <c r="I574" s="23">
        <f t="shared" si="10"/>
        <v>-2.8019891595671975E-3</v>
      </c>
      <c r="J574" s="23">
        <f t="shared" si="10"/>
        <v>5.2421651226766119E-3</v>
      </c>
    </row>
    <row r="575" spans="1:10" x14ac:dyDescent="0.2">
      <c r="A575" s="2">
        <v>44645</v>
      </c>
      <c r="B575" s="3">
        <v>3476.388916015625</v>
      </c>
      <c r="C575" s="3">
        <v>5760.43701171875</v>
      </c>
      <c r="D575" s="3">
        <v>6040.56494140625</v>
      </c>
      <c r="E575">
        <v>21330</v>
      </c>
      <c r="F575">
        <v>0</v>
      </c>
      <c r="G575">
        <v>8137</v>
      </c>
      <c r="H575" s="23">
        <f t="shared" si="10"/>
        <v>-2.3427199541279364E-3</v>
      </c>
      <c r="I575" s="23">
        <f t="shared" si="10"/>
        <v>0</v>
      </c>
      <c r="J575" s="23">
        <f t="shared" si="10"/>
        <v>-7.4153339616214176E-3</v>
      </c>
    </row>
    <row r="576" spans="1:10" x14ac:dyDescent="0.2">
      <c r="A576" s="2">
        <v>44648</v>
      </c>
      <c r="B576" s="3">
        <v>3517.073974609375</v>
      </c>
      <c r="C576" s="3">
        <v>5812.51123046875</v>
      </c>
      <c r="D576" s="3">
        <v>6219.24853515625</v>
      </c>
      <c r="E576">
        <v>7261</v>
      </c>
      <c r="F576">
        <v>35</v>
      </c>
      <c r="G576">
        <v>4957</v>
      </c>
      <c r="H576" s="23">
        <f t="shared" si="10"/>
        <v>1.1703252880112203E-2</v>
      </c>
      <c r="I576" s="23">
        <f t="shared" si="10"/>
        <v>9.0399771135527551E-3</v>
      </c>
      <c r="J576" s="23">
        <f t="shared" si="10"/>
        <v>2.9580609675293523E-2</v>
      </c>
    </row>
    <row r="577" spans="1:10" x14ac:dyDescent="0.2">
      <c r="A577" s="2">
        <v>44649</v>
      </c>
      <c r="B577" s="3">
        <v>3560.74609375</v>
      </c>
      <c r="C577" s="3">
        <v>5812.51123046875</v>
      </c>
      <c r="D577" s="3">
        <v>6282.771484375</v>
      </c>
      <c r="E577">
        <v>26870</v>
      </c>
      <c r="F577">
        <v>9</v>
      </c>
      <c r="G577">
        <v>16592</v>
      </c>
      <c r="H577" s="23">
        <f t="shared" si="10"/>
        <v>1.2417173893954025E-2</v>
      </c>
      <c r="I577" s="23">
        <f t="shared" si="10"/>
        <v>0</v>
      </c>
      <c r="J577" s="23">
        <f t="shared" si="10"/>
        <v>1.0213926788689376E-2</v>
      </c>
    </row>
    <row r="578" spans="1:10" x14ac:dyDescent="0.2">
      <c r="A578" s="2">
        <v>44650</v>
      </c>
      <c r="B578" s="3">
        <v>3520.131103515625</v>
      </c>
      <c r="C578" s="3">
        <v>5800.12939453125</v>
      </c>
      <c r="D578" s="3">
        <v>6212.1884765625</v>
      </c>
      <c r="E578">
        <v>21207</v>
      </c>
      <c r="F578">
        <v>61</v>
      </c>
      <c r="G578">
        <v>3346</v>
      </c>
      <c r="H578" s="23">
        <f t="shared" si="10"/>
        <v>-1.1406314622001368E-2</v>
      </c>
      <c r="I578" s="23">
        <f t="shared" si="10"/>
        <v>-2.130204217515419E-3</v>
      </c>
      <c r="J578" s="23">
        <f t="shared" si="10"/>
        <v>-1.123437450940834E-2</v>
      </c>
    </row>
    <row r="579" spans="1:10" x14ac:dyDescent="0.2">
      <c r="A579" s="2">
        <v>44651</v>
      </c>
      <c r="B579" s="3">
        <v>3489.83740234375</v>
      </c>
      <c r="C579" s="3">
        <v>5800.12939453125</v>
      </c>
      <c r="D579" s="3">
        <v>6158.33251953125</v>
      </c>
      <c r="E579">
        <v>12240</v>
      </c>
      <c r="F579">
        <v>0</v>
      </c>
      <c r="G579">
        <v>3038</v>
      </c>
      <c r="H579" s="23">
        <f t="shared" si="10"/>
        <v>-8.6058445782374315E-3</v>
      </c>
      <c r="I579" s="23">
        <f t="shared" si="10"/>
        <v>0</v>
      </c>
      <c r="J579" s="23">
        <f t="shared" si="10"/>
        <v>-8.6694016503908733E-3</v>
      </c>
    </row>
    <row r="580" spans="1:10" x14ac:dyDescent="0.2">
      <c r="A580" s="2">
        <v>44652</v>
      </c>
      <c r="B580" s="3">
        <v>3443.067626953125</v>
      </c>
      <c r="C580" s="3">
        <v>5800.12939453125</v>
      </c>
      <c r="D580" s="3">
        <v>6083.994140625</v>
      </c>
      <c r="E580">
        <v>10228</v>
      </c>
      <c r="F580">
        <v>0</v>
      </c>
      <c r="G580">
        <v>1927</v>
      </c>
      <c r="H580" s="23">
        <f t="shared" si="10"/>
        <v>-1.3401706153763682E-2</v>
      </c>
      <c r="I580" s="23">
        <f t="shared" si="10"/>
        <v>0</v>
      </c>
      <c r="J580" s="23">
        <f t="shared" si="10"/>
        <v>-1.2071186261944256E-2</v>
      </c>
    </row>
    <row r="581" spans="1:10" x14ac:dyDescent="0.2">
      <c r="A581" s="2">
        <v>44655</v>
      </c>
      <c r="B581" s="3">
        <v>3531.330810546875</v>
      </c>
      <c r="C581" s="3">
        <v>5781.55615234375</v>
      </c>
      <c r="D581" s="3">
        <v>6224.6123046875</v>
      </c>
      <c r="E581">
        <v>111689</v>
      </c>
      <c r="F581">
        <v>7</v>
      </c>
      <c r="G581">
        <v>4169</v>
      </c>
      <c r="H581" s="23">
        <f t="shared" si="10"/>
        <v>2.5635042106871619E-2</v>
      </c>
      <c r="I581" s="23">
        <f t="shared" si="10"/>
        <v>-3.2022116963480451E-3</v>
      </c>
      <c r="J581" s="23">
        <f t="shared" si="10"/>
        <v>2.3112803992288988E-2</v>
      </c>
    </row>
    <row r="582" spans="1:10" x14ac:dyDescent="0.2">
      <c r="A582" s="2">
        <v>44656</v>
      </c>
      <c r="B582" s="3">
        <v>3487.60009765625</v>
      </c>
      <c r="C582" s="3">
        <v>5781.55615234375</v>
      </c>
      <c r="D582" s="3">
        <v>6201.4736328125</v>
      </c>
      <c r="E582">
        <v>109060</v>
      </c>
      <c r="F582">
        <v>26</v>
      </c>
      <c r="G582">
        <v>1969</v>
      </c>
      <c r="H582" s="23">
        <f t="shared" si="10"/>
        <v>-1.2383635302593676E-2</v>
      </c>
      <c r="I582" s="23">
        <f t="shared" si="10"/>
        <v>0</v>
      </c>
      <c r="J582" s="23">
        <f t="shared" si="10"/>
        <v>-3.7172872369215515E-3</v>
      </c>
    </row>
    <row r="583" spans="1:10" x14ac:dyDescent="0.2">
      <c r="A583" s="2">
        <v>44657</v>
      </c>
      <c r="B583" s="3">
        <v>3457.824951171875</v>
      </c>
      <c r="C583" s="3">
        <v>6141.03125</v>
      </c>
      <c r="D583" s="3">
        <v>6036.70068359375</v>
      </c>
      <c r="E583">
        <v>4009</v>
      </c>
      <c r="F583">
        <v>1955</v>
      </c>
      <c r="G583">
        <v>16053</v>
      </c>
      <c r="H583" s="23">
        <f t="shared" si="10"/>
        <v>-8.537431371327453E-3</v>
      </c>
      <c r="I583" s="23">
        <f t="shared" si="10"/>
        <v>6.2176183744323765E-2</v>
      </c>
      <c r="J583" s="23">
        <f t="shared" si="10"/>
        <v>-2.6569966910271581E-2</v>
      </c>
    </row>
    <row r="584" spans="1:10" x14ac:dyDescent="0.2">
      <c r="A584" s="2">
        <v>44658</v>
      </c>
      <c r="B584" s="3">
        <v>3475.589599609375</v>
      </c>
      <c r="C584" s="3">
        <v>6240.884765625</v>
      </c>
      <c r="D584" s="3">
        <v>6096.2587890625</v>
      </c>
      <c r="E584">
        <v>8178</v>
      </c>
      <c r="F584">
        <v>29</v>
      </c>
      <c r="G584">
        <v>8998</v>
      </c>
      <c r="H584" s="23">
        <f t="shared" si="10"/>
        <v>5.137521039484616E-3</v>
      </c>
      <c r="I584" s="23">
        <f t="shared" si="10"/>
        <v>1.6260056586587135E-2</v>
      </c>
      <c r="J584" s="23">
        <f t="shared" si="10"/>
        <v>9.8660027373254078E-3</v>
      </c>
    </row>
    <row r="585" spans="1:10" x14ac:dyDescent="0.2">
      <c r="A585" s="2">
        <v>44659</v>
      </c>
      <c r="B585" s="3">
        <v>3409.14697265625</v>
      </c>
      <c r="C585" s="3">
        <v>6245.87841796875</v>
      </c>
      <c r="D585" s="3">
        <v>5952.59521484375</v>
      </c>
      <c r="E585">
        <v>32261</v>
      </c>
      <c r="F585">
        <v>5</v>
      </c>
      <c r="G585">
        <v>5132</v>
      </c>
      <c r="H585" s="23">
        <f t="shared" si="10"/>
        <v>-1.9116936867515255E-2</v>
      </c>
      <c r="I585" s="23">
        <f t="shared" si="10"/>
        <v>8.0015134572830604E-4</v>
      </c>
      <c r="J585" s="23">
        <f t="shared" si="10"/>
        <v>-2.3565858863554445E-2</v>
      </c>
    </row>
    <row r="586" spans="1:10" x14ac:dyDescent="0.2">
      <c r="A586" s="2">
        <v>44662</v>
      </c>
      <c r="B586" s="3">
        <v>3299.761962890625</v>
      </c>
      <c r="C586" s="3">
        <v>6214.375</v>
      </c>
      <c r="D586" s="3">
        <v>5673.83984375</v>
      </c>
      <c r="E586">
        <v>110080</v>
      </c>
      <c r="F586">
        <v>164</v>
      </c>
      <c r="G586">
        <v>8040</v>
      </c>
      <c r="H586" s="23">
        <f t="shared" si="10"/>
        <v>-3.208574187119817E-2</v>
      </c>
      <c r="I586" s="23">
        <f t="shared" si="10"/>
        <v>-5.0438730728600278E-3</v>
      </c>
      <c r="J586" s="23">
        <f t="shared" si="10"/>
        <v>-4.6829216674876384E-2</v>
      </c>
    </row>
    <row r="587" spans="1:10" x14ac:dyDescent="0.2">
      <c r="A587" s="2">
        <v>44663</v>
      </c>
      <c r="B587" s="3">
        <v>3319.8642578125</v>
      </c>
      <c r="C587" s="3">
        <v>6214.375</v>
      </c>
      <c r="D587" s="3">
        <v>5576.47265625</v>
      </c>
      <c r="E587">
        <v>101826</v>
      </c>
      <c r="F587">
        <v>0</v>
      </c>
      <c r="G587">
        <v>4343</v>
      </c>
      <c r="H587" s="23">
        <f t="shared" si="10"/>
        <v>6.0920439558813655E-3</v>
      </c>
      <c r="I587" s="23">
        <f t="shared" si="10"/>
        <v>0</v>
      </c>
      <c r="J587" s="23">
        <f t="shared" si="10"/>
        <v>-1.7160721871142481E-2</v>
      </c>
    </row>
    <row r="588" spans="1:10" x14ac:dyDescent="0.2">
      <c r="A588" s="2">
        <v>44664</v>
      </c>
      <c r="B588" s="3">
        <v>3369.78076171875</v>
      </c>
      <c r="C588" s="3">
        <v>5971.27880859375</v>
      </c>
      <c r="D588" s="3">
        <v>5691.17529296875</v>
      </c>
      <c r="E588">
        <v>11272</v>
      </c>
      <c r="F588">
        <v>75</v>
      </c>
      <c r="G588">
        <v>1305</v>
      </c>
      <c r="H588" s="23">
        <f t="shared" si="10"/>
        <v>1.5035706290937423E-2</v>
      </c>
      <c r="I588" s="23">
        <f t="shared" si="10"/>
        <v>-3.9118365307251324E-2</v>
      </c>
      <c r="J588" s="23">
        <f t="shared" si="10"/>
        <v>2.0569030602202165E-2</v>
      </c>
    </row>
    <row r="589" spans="1:10" x14ac:dyDescent="0.2">
      <c r="A589" s="2">
        <v>44669</v>
      </c>
      <c r="B589" s="3">
        <v>3259.526611328125</v>
      </c>
      <c r="C589" s="3">
        <v>5926.82373046875</v>
      </c>
      <c r="D589" s="3">
        <v>5533.14208984375</v>
      </c>
      <c r="E589">
        <v>11730</v>
      </c>
      <c r="F589">
        <v>840</v>
      </c>
      <c r="G589">
        <v>8808</v>
      </c>
      <c r="H589" s="23">
        <f t="shared" si="10"/>
        <v>-3.2718493631137657E-2</v>
      </c>
      <c r="I589" s="23">
        <f t="shared" si="10"/>
        <v>-7.444817023285033E-3</v>
      </c>
      <c r="J589" s="23">
        <f t="shared" si="10"/>
        <v>-2.7768113788419813E-2</v>
      </c>
    </row>
    <row r="590" spans="1:10" x14ac:dyDescent="0.2">
      <c r="A590" s="2">
        <v>44670</v>
      </c>
      <c r="B590" s="3">
        <v>3356.232177734375</v>
      </c>
      <c r="C590" s="3">
        <v>5958.17822265625</v>
      </c>
      <c r="D590" s="3">
        <v>5719.8564453125</v>
      </c>
      <c r="E590">
        <v>39416</v>
      </c>
      <c r="F590">
        <v>360</v>
      </c>
      <c r="G590">
        <v>26067</v>
      </c>
      <c r="H590" s="23">
        <f t="shared" si="10"/>
        <v>2.9668592387054105E-2</v>
      </c>
      <c r="I590" s="23">
        <f t="shared" si="10"/>
        <v>5.2902690569844868E-3</v>
      </c>
      <c r="J590" s="23">
        <f t="shared" si="10"/>
        <v>3.3744724504991552E-2</v>
      </c>
    </row>
    <row r="591" spans="1:10" x14ac:dyDescent="0.2">
      <c r="A591" s="2">
        <v>44671</v>
      </c>
      <c r="B591" s="3">
        <v>3337.668701171875</v>
      </c>
      <c r="C591" s="3">
        <v>5798.74072265625</v>
      </c>
      <c r="D591" s="3">
        <v>5745.12158203125</v>
      </c>
      <c r="E591">
        <v>1761</v>
      </c>
      <c r="F591">
        <v>380</v>
      </c>
      <c r="G591">
        <v>3648</v>
      </c>
      <c r="H591" s="23">
        <f t="shared" ref="H591:J654" si="11">B591/B590-1</f>
        <v>-5.5310465961360133E-3</v>
      </c>
      <c r="I591" s="23">
        <f t="shared" si="11"/>
        <v>-2.6759437875445102E-2</v>
      </c>
      <c r="J591" s="23">
        <f t="shared" si="11"/>
        <v>4.4170927994975351E-3</v>
      </c>
    </row>
    <row r="592" spans="1:10" x14ac:dyDescent="0.2">
      <c r="A592" s="2">
        <v>44672</v>
      </c>
      <c r="B592" s="3">
        <v>3359.269775390625</v>
      </c>
      <c r="C592" s="3">
        <v>5835.47705078125</v>
      </c>
      <c r="D592" s="3">
        <v>5662.115234375</v>
      </c>
      <c r="E592">
        <v>25739</v>
      </c>
      <c r="F592">
        <v>21</v>
      </c>
      <c r="G592">
        <v>8336</v>
      </c>
      <c r="H592" s="23">
        <f t="shared" si="11"/>
        <v>6.4719048391967959E-3</v>
      </c>
      <c r="I592" s="23">
        <f t="shared" si="11"/>
        <v>6.3352251604331666E-3</v>
      </c>
      <c r="J592" s="23">
        <f t="shared" si="11"/>
        <v>-1.4448144651257655E-2</v>
      </c>
    </row>
    <row r="593" spans="1:10" x14ac:dyDescent="0.2">
      <c r="A593" s="2">
        <v>44673</v>
      </c>
      <c r="B593" s="3">
        <v>3289.38037109375</v>
      </c>
      <c r="C593" s="3">
        <v>5670.88720703125</v>
      </c>
      <c r="D593" s="3">
        <v>5578.3203125</v>
      </c>
      <c r="E593">
        <v>2296</v>
      </c>
      <c r="F593">
        <v>150</v>
      </c>
      <c r="G593">
        <v>8589</v>
      </c>
      <c r="H593" s="23">
        <f t="shared" si="11"/>
        <v>-2.0804939457042537E-2</v>
      </c>
      <c r="I593" s="23">
        <f t="shared" si="11"/>
        <v>-2.8205036592160893E-2</v>
      </c>
      <c r="J593" s="23">
        <f t="shared" si="11"/>
        <v>-1.4799225802801907E-2</v>
      </c>
    </row>
    <row r="594" spans="1:10" x14ac:dyDescent="0.2">
      <c r="A594" s="2">
        <v>44676</v>
      </c>
      <c r="B594" s="3">
        <v>3280.998046875</v>
      </c>
      <c r="C594" s="3">
        <v>5670.71728515625</v>
      </c>
      <c r="D594" s="3">
        <v>5652.64794921875</v>
      </c>
      <c r="E594">
        <v>24656</v>
      </c>
      <c r="F594">
        <v>352</v>
      </c>
      <c r="G594">
        <v>4600</v>
      </c>
      <c r="H594" s="23">
        <f t="shared" si="11"/>
        <v>-2.5482988505712845E-3</v>
      </c>
      <c r="I594" s="23">
        <f t="shared" si="11"/>
        <v>-2.9963896088336384E-5</v>
      </c>
      <c r="J594" s="23">
        <f t="shared" si="11"/>
        <v>1.3324375897202589E-2</v>
      </c>
    </row>
    <row r="595" spans="1:10" x14ac:dyDescent="0.2">
      <c r="A595" s="2">
        <v>44677</v>
      </c>
      <c r="B595" s="3">
        <v>3204.114501953125</v>
      </c>
      <c r="C595" s="3">
        <v>5761.80517578125</v>
      </c>
      <c r="D595" s="3">
        <v>5517.2646484375</v>
      </c>
      <c r="E595">
        <v>7149</v>
      </c>
      <c r="F595">
        <v>504</v>
      </c>
      <c r="G595">
        <v>10106</v>
      </c>
      <c r="H595" s="23">
        <f t="shared" si="11"/>
        <v>-2.3432974912954596E-2</v>
      </c>
      <c r="I595" s="23">
        <f t="shared" si="11"/>
        <v>1.6062851671944989E-2</v>
      </c>
      <c r="J595" s="23">
        <f t="shared" si="11"/>
        <v>-2.3950421465741778E-2</v>
      </c>
    </row>
    <row r="596" spans="1:10" x14ac:dyDescent="0.2">
      <c r="A596" s="2">
        <v>44678</v>
      </c>
      <c r="B596" s="3">
        <v>3196.23046875</v>
      </c>
      <c r="C596" s="3">
        <v>5811.51220703125</v>
      </c>
      <c r="D596" s="3">
        <v>5788.06103515625</v>
      </c>
      <c r="E596">
        <v>8824</v>
      </c>
      <c r="F596">
        <v>10</v>
      </c>
      <c r="G596">
        <v>671456150</v>
      </c>
      <c r="H596" s="23">
        <f t="shared" si="11"/>
        <v>-2.4605965855212242E-3</v>
      </c>
      <c r="I596" s="23">
        <f t="shared" si="11"/>
        <v>8.6269892392292213E-3</v>
      </c>
      <c r="J596" s="23">
        <f t="shared" si="11"/>
        <v>4.9081638089526924E-2</v>
      </c>
    </row>
    <row r="597" spans="1:10" x14ac:dyDescent="0.2">
      <c r="A597" s="2">
        <v>44679</v>
      </c>
      <c r="B597" s="3">
        <v>3344.5830078125</v>
      </c>
      <c r="C597" s="3">
        <v>6120.0615234375</v>
      </c>
      <c r="D597" s="3">
        <v>5918.55224609375</v>
      </c>
      <c r="E597">
        <v>17456</v>
      </c>
      <c r="F597">
        <v>1477</v>
      </c>
      <c r="G597">
        <v>20279</v>
      </c>
      <c r="H597" s="23">
        <f t="shared" si="11"/>
        <v>4.641484414624153E-2</v>
      </c>
      <c r="I597" s="23">
        <f t="shared" si="11"/>
        <v>5.3092776099298522E-2</v>
      </c>
      <c r="J597" s="23">
        <f t="shared" si="11"/>
        <v>2.2544892001812977E-2</v>
      </c>
    </row>
    <row r="598" spans="1:10" x14ac:dyDescent="0.2">
      <c r="A598" s="2">
        <v>44680</v>
      </c>
      <c r="B598" s="3">
        <v>3224.635986328125</v>
      </c>
      <c r="C598" s="3">
        <v>5970.6513671875</v>
      </c>
      <c r="D598" s="3">
        <v>5655.2041015625</v>
      </c>
      <c r="E598">
        <v>15398</v>
      </c>
      <c r="F598">
        <v>1534</v>
      </c>
      <c r="G598">
        <v>1625</v>
      </c>
      <c r="H598" s="23">
        <f t="shared" si="11"/>
        <v>-3.5863072079297953E-2</v>
      </c>
      <c r="I598" s="23">
        <f t="shared" si="11"/>
        <v>-2.4413178801849678E-2</v>
      </c>
      <c r="J598" s="23">
        <f t="shared" si="11"/>
        <v>-4.4495365349703553E-2</v>
      </c>
    </row>
    <row r="599" spans="1:10" x14ac:dyDescent="0.2">
      <c r="A599" s="2">
        <v>44683</v>
      </c>
      <c r="B599" s="3">
        <v>3226.944580078125</v>
      </c>
      <c r="C599" s="3">
        <v>5970.6513671875</v>
      </c>
      <c r="D599" s="3">
        <v>5814.005859375</v>
      </c>
      <c r="E599">
        <v>26288</v>
      </c>
      <c r="F599">
        <v>0</v>
      </c>
      <c r="G599">
        <v>6153</v>
      </c>
      <c r="H599" s="23">
        <f t="shared" si="11"/>
        <v>7.1592383133722848E-4</v>
      </c>
      <c r="I599" s="23">
        <f t="shared" si="11"/>
        <v>0</v>
      </c>
      <c r="J599" s="23">
        <f t="shared" si="11"/>
        <v>2.8080641292614672E-2</v>
      </c>
    </row>
    <row r="600" spans="1:10" x14ac:dyDescent="0.2">
      <c r="A600" s="2">
        <v>44684</v>
      </c>
      <c r="B600" s="3">
        <v>3218.1318359375</v>
      </c>
      <c r="C600" s="3">
        <v>5836.47705078125</v>
      </c>
      <c r="D600" s="3">
        <v>5694.98046875</v>
      </c>
      <c r="E600">
        <v>3378</v>
      </c>
      <c r="F600">
        <v>5</v>
      </c>
      <c r="G600">
        <v>3814</v>
      </c>
      <c r="H600" s="23">
        <f t="shared" si="11"/>
        <v>-2.7309871371921091E-3</v>
      </c>
      <c r="I600" s="23">
        <f t="shared" si="11"/>
        <v>-2.2472307986968199E-2</v>
      </c>
      <c r="J600" s="23">
        <f t="shared" si="11"/>
        <v>-2.047218277791607E-2</v>
      </c>
    </row>
    <row r="601" spans="1:10" x14ac:dyDescent="0.2">
      <c r="A601" s="2">
        <v>44685</v>
      </c>
      <c r="B601" s="3">
        <v>3321.043212890625</v>
      </c>
      <c r="C601" s="3">
        <v>5891.33642578125</v>
      </c>
      <c r="D601" s="3">
        <v>5810.611328125</v>
      </c>
      <c r="E601">
        <v>11134</v>
      </c>
      <c r="F601">
        <v>705</v>
      </c>
      <c r="G601">
        <v>4354</v>
      </c>
      <c r="H601" s="23">
        <f t="shared" si="11"/>
        <v>3.1978608148955701E-2</v>
      </c>
      <c r="I601" s="23">
        <f t="shared" si="11"/>
        <v>9.3993987336344897E-3</v>
      </c>
      <c r="J601" s="23">
        <f t="shared" si="11"/>
        <v>2.030399577478792E-2</v>
      </c>
    </row>
    <row r="602" spans="1:10" x14ac:dyDescent="0.2">
      <c r="A602" s="2">
        <v>44686</v>
      </c>
      <c r="B602" s="3">
        <v>3159.97216796875</v>
      </c>
      <c r="C602" s="3">
        <v>5888.19970703125</v>
      </c>
      <c r="D602" s="3">
        <v>5588.76513671875</v>
      </c>
      <c r="E602">
        <v>28106</v>
      </c>
      <c r="F602">
        <v>264</v>
      </c>
      <c r="G602">
        <v>5575</v>
      </c>
      <c r="H602" s="23">
        <f t="shared" si="11"/>
        <v>-4.8500135227592889E-2</v>
      </c>
      <c r="I602" s="23">
        <f t="shared" si="11"/>
        <v>-5.3242906588624184E-4</v>
      </c>
      <c r="J602" s="23">
        <f t="shared" si="11"/>
        <v>-3.8179492462772635E-2</v>
      </c>
    </row>
    <row r="603" spans="1:10" x14ac:dyDescent="0.2">
      <c r="A603" s="2">
        <v>44687</v>
      </c>
      <c r="B603" s="3">
        <v>3173.63134765625</v>
      </c>
      <c r="C603" s="3">
        <v>5888.19970703125</v>
      </c>
      <c r="D603" s="3">
        <v>5512.5107421875</v>
      </c>
      <c r="E603">
        <v>6154</v>
      </c>
      <c r="F603">
        <v>0</v>
      </c>
      <c r="G603">
        <v>4311</v>
      </c>
      <c r="H603" s="23">
        <f t="shared" si="11"/>
        <v>4.3225632889924981E-3</v>
      </c>
      <c r="I603" s="23">
        <f t="shared" si="11"/>
        <v>0</v>
      </c>
      <c r="J603" s="23">
        <f t="shared" si="11"/>
        <v>-1.3644229568755883E-2</v>
      </c>
    </row>
    <row r="604" spans="1:10" x14ac:dyDescent="0.2">
      <c r="A604" s="2">
        <v>44690</v>
      </c>
      <c r="B604" s="3">
        <v>3092.025146484375</v>
      </c>
      <c r="C604" s="3">
        <v>5891.396484375</v>
      </c>
      <c r="D604" s="3">
        <v>5370.236328125</v>
      </c>
      <c r="E604">
        <v>12547</v>
      </c>
      <c r="F604">
        <v>526</v>
      </c>
      <c r="G604">
        <v>7309</v>
      </c>
      <c r="H604" s="23">
        <f t="shared" si="11"/>
        <v>-2.571382502638242E-2</v>
      </c>
      <c r="I604" s="23">
        <f t="shared" si="11"/>
        <v>5.4291252043170424E-4</v>
      </c>
      <c r="J604" s="23">
        <f t="shared" si="11"/>
        <v>-2.5809367222392354E-2</v>
      </c>
    </row>
    <row r="605" spans="1:10" x14ac:dyDescent="0.2">
      <c r="A605" s="2">
        <v>44691</v>
      </c>
      <c r="B605" s="3">
        <v>3147.322021484375</v>
      </c>
      <c r="C605" s="3">
        <v>5828.48779296875</v>
      </c>
      <c r="D605" s="3">
        <v>5484.189453125</v>
      </c>
      <c r="E605">
        <v>7151</v>
      </c>
      <c r="F605">
        <v>19</v>
      </c>
      <c r="G605">
        <v>11869</v>
      </c>
      <c r="H605" s="23">
        <f t="shared" si="11"/>
        <v>1.7883708049034608E-2</v>
      </c>
      <c r="I605" s="23">
        <f t="shared" si="11"/>
        <v>-1.0678061062957656E-2</v>
      </c>
      <c r="J605" s="23">
        <f t="shared" si="11"/>
        <v>2.1219387385840838E-2</v>
      </c>
    </row>
    <row r="606" spans="1:10" x14ac:dyDescent="0.2">
      <c r="A606" s="2">
        <v>44692</v>
      </c>
      <c r="B606" s="3">
        <v>2969.44287109375</v>
      </c>
      <c r="C606" s="3">
        <v>5824.18359375</v>
      </c>
      <c r="D606" s="3">
        <v>5268.45654296875</v>
      </c>
      <c r="E606">
        <v>22206</v>
      </c>
      <c r="F606">
        <v>300</v>
      </c>
      <c r="G606">
        <v>10272</v>
      </c>
      <c r="H606" s="23">
        <f t="shared" si="11"/>
        <v>-5.6517620115253298E-2</v>
      </c>
      <c r="I606" s="23">
        <f t="shared" si="11"/>
        <v>-7.3847614881217272E-4</v>
      </c>
      <c r="J606" s="23">
        <f t="shared" si="11"/>
        <v>-3.9337246096288858E-2</v>
      </c>
    </row>
    <row r="607" spans="1:10" x14ac:dyDescent="0.2">
      <c r="A607" s="2">
        <v>44693</v>
      </c>
      <c r="B607" s="3">
        <v>2862.9072265625</v>
      </c>
      <c r="C607" s="3">
        <v>5840.69970703125</v>
      </c>
      <c r="D607" s="3">
        <v>5162.37158203125</v>
      </c>
      <c r="E607">
        <v>44271</v>
      </c>
      <c r="F607">
        <v>801</v>
      </c>
      <c r="G607">
        <v>9678</v>
      </c>
      <c r="H607" s="23">
        <f t="shared" si="11"/>
        <v>-3.5877317448444135E-2</v>
      </c>
      <c r="I607" s="23">
        <f t="shared" si="11"/>
        <v>2.8357817049198264E-3</v>
      </c>
      <c r="J607" s="23">
        <f t="shared" si="11"/>
        <v>-2.0135870927716071E-2</v>
      </c>
    </row>
    <row r="608" spans="1:10" x14ac:dyDescent="0.2">
      <c r="A608" s="2">
        <v>44694</v>
      </c>
      <c r="B608" s="3">
        <v>2946.740478515625</v>
      </c>
      <c r="C608" s="3">
        <v>5841.6787109375</v>
      </c>
      <c r="D608" s="3">
        <v>5234.533203125</v>
      </c>
      <c r="E608">
        <v>28616</v>
      </c>
      <c r="F608">
        <v>0</v>
      </c>
      <c r="G608">
        <v>7051</v>
      </c>
      <c r="H608" s="23">
        <f t="shared" si="11"/>
        <v>2.9282559761387716E-2</v>
      </c>
      <c r="I608" s="23">
        <f t="shared" si="11"/>
        <v>1.6761757244099229E-4</v>
      </c>
      <c r="J608" s="23">
        <f t="shared" si="11"/>
        <v>1.397838569872123E-2</v>
      </c>
    </row>
    <row r="609" spans="1:10" x14ac:dyDescent="0.2">
      <c r="A609" s="2">
        <v>44697</v>
      </c>
      <c r="B609" s="3">
        <v>2909.869873046875</v>
      </c>
      <c r="C609" s="3">
        <v>6011.97900390625</v>
      </c>
      <c r="D609" s="3">
        <v>5237.009765625</v>
      </c>
      <c r="E609">
        <v>9142</v>
      </c>
      <c r="F609">
        <v>83</v>
      </c>
      <c r="G609">
        <v>2270</v>
      </c>
      <c r="H609" s="23">
        <f t="shared" si="11"/>
        <v>-1.2512335489864079E-2</v>
      </c>
      <c r="I609" s="23">
        <f t="shared" si="11"/>
        <v>2.9152629132083829E-2</v>
      </c>
      <c r="J609" s="23">
        <f t="shared" si="11"/>
        <v>4.7312002883503901E-4</v>
      </c>
    </row>
    <row r="610" spans="1:10" x14ac:dyDescent="0.2">
      <c r="A610" s="2">
        <v>44698</v>
      </c>
      <c r="B610" s="3">
        <v>2973.07958984375</v>
      </c>
      <c r="C610" s="3">
        <v>5973.22802734375</v>
      </c>
      <c r="D610" s="3">
        <v>5308.5205078125</v>
      </c>
      <c r="E610">
        <v>6491</v>
      </c>
      <c r="F610">
        <v>25</v>
      </c>
      <c r="G610">
        <v>13658</v>
      </c>
      <c r="H610" s="23">
        <f t="shared" si="11"/>
        <v>2.1722523533565852E-2</v>
      </c>
      <c r="I610" s="23">
        <f t="shared" si="11"/>
        <v>-6.4456273944606401E-3</v>
      </c>
      <c r="J610" s="23">
        <f t="shared" si="11"/>
        <v>1.3654880435183925E-2</v>
      </c>
    </row>
    <row r="611" spans="1:10" x14ac:dyDescent="0.2">
      <c r="A611" s="2">
        <v>44699</v>
      </c>
      <c r="B611" s="3">
        <v>2817.2734375</v>
      </c>
      <c r="C611" s="3">
        <v>5973.22802734375</v>
      </c>
      <c r="D611" s="3">
        <v>5083.6044921875</v>
      </c>
      <c r="E611">
        <v>18007</v>
      </c>
      <c r="F611">
        <v>0</v>
      </c>
      <c r="G611">
        <v>2736</v>
      </c>
      <c r="H611" s="23">
        <f t="shared" si="11"/>
        <v>-5.2405644596934087E-2</v>
      </c>
      <c r="I611" s="23">
        <f t="shared" si="11"/>
        <v>0</v>
      </c>
      <c r="J611" s="23">
        <f t="shared" si="11"/>
        <v>-4.2368870063512643E-2</v>
      </c>
    </row>
    <row r="612" spans="1:10" x14ac:dyDescent="0.2">
      <c r="A612" s="2">
        <v>44700</v>
      </c>
      <c r="B612" s="3">
        <v>2733.080078125</v>
      </c>
      <c r="C612" s="3">
        <v>5767.63427734375</v>
      </c>
      <c r="D612" s="3">
        <v>5047.81982421875</v>
      </c>
      <c r="E612">
        <v>20537</v>
      </c>
      <c r="F612">
        <v>467</v>
      </c>
      <c r="G612">
        <v>3228</v>
      </c>
      <c r="H612" s="23">
        <f t="shared" si="11"/>
        <v>-2.9884695697025343E-2</v>
      </c>
      <c r="I612" s="23">
        <f t="shared" si="11"/>
        <v>-3.4419203328392989E-2</v>
      </c>
      <c r="J612" s="23">
        <f t="shared" si="11"/>
        <v>-7.0392313217411129E-3</v>
      </c>
    </row>
    <row r="613" spans="1:10" x14ac:dyDescent="0.2">
      <c r="A613" s="2">
        <v>44701</v>
      </c>
      <c r="B613" s="3">
        <v>2718.810791015625</v>
      </c>
      <c r="C613" s="3">
        <v>5872.35986328125</v>
      </c>
      <c r="D613" s="3">
        <v>4974.81103515625</v>
      </c>
      <c r="E613">
        <v>21286</v>
      </c>
      <c r="F613">
        <v>756</v>
      </c>
      <c r="G613">
        <v>4788</v>
      </c>
      <c r="H613" s="23">
        <f t="shared" si="11"/>
        <v>-5.2209546378034766E-3</v>
      </c>
      <c r="I613" s="23">
        <f t="shared" si="11"/>
        <v>1.8157459523548525E-2</v>
      </c>
      <c r="J613" s="23">
        <f t="shared" si="11"/>
        <v>-1.4463430075735584E-2</v>
      </c>
    </row>
    <row r="614" spans="1:10" x14ac:dyDescent="0.2">
      <c r="A614" s="2">
        <v>44704</v>
      </c>
      <c r="B614" s="3">
        <v>2828.124267578125</v>
      </c>
      <c r="C614" s="3">
        <v>5994.2509765625</v>
      </c>
      <c r="D614" s="3">
        <v>5147.26416015625</v>
      </c>
      <c r="E614">
        <v>10000</v>
      </c>
      <c r="F614">
        <v>52</v>
      </c>
      <c r="G614">
        <v>6535</v>
      </c>
      <c r="H614" s="23">
        <f t="shared" si="11"/>
        <v>4.0206356736455895E-2</v>
      </c>
      <c r="I614" s="23">
        <f t="shared" si="11"/>
        <v>2.0756751309369159E-2</v>
      </c>
      <c r="J614" s="23">
        <f t="shared" si="11"/>
        <v>3.4665261410192105E-2</v>
      </c>
    </row>
    <row r="615" spans="1:10" x14ac:dyDescent="0.2">
      <c r="A615" s="2">
        <v>44705</v>
      </c>
      <c r="B615" s="3">
        <v>2780.82177734375</v>
      </c>
      <c r="C615" s="3">
        <v>5990.1875</v>
      </c>
      <c r="D615" s="3">
        <v>5147.34375</v>
      </c>
      <c r="E615">
        <v>7845</v>
      </c>
      <c r="F615">
        <v>30</v>
      </c>
      <c r="G615">
        <v>3561</v>
      </c>
      <c r="H615" s="23">
        <f t="shared" si="11"/>
        <v>-1.6725746734913671E-2</v>
      </c>
      <c r="I615" s="23">
        <f t="shared" si="11"/>
        <v>-6.7789563339748504E-4</v>
      </c>
      <c r="J615" s="23">
        <f t="shared" si="11"/>
        <v>1.5462552780176608E-5</v>
      </c>
    </row>
    <row r="616" spans="1:10" x14ac:dyDescent="0.2">
      <c r="A616" s="2">
        <v>44706</v>
      </c>
      <c r="B616" s="3">
        <v>2779.892822265625</v>
      </c>
      <c r="C616" s="3">
        <v>5990.1875</v>
      </c>
      <c r="D616" s="3">
        <v>5188.212890625</v>
      </c>
      <c r="E616">
        <v>4250</v>
      </c>
      <c r="F616">
        <v>0</v>
      </c>
      <c r="G616">
        <v>6221</v>
      </c>
      <c r="H616" s="23">
        <f t="shared" si="11"/>
        <v>-3.3405775432771012E-4</v>
      </c>
      <c r="I616" s="23">
        <f t="shared" si="11"/>
        <v>0</v>
      </c>
      <c r="J616" s="23">
        <f t="shared" si="11"/>
        <v>7.9398506511245692E-3</v>
      </c>
    </row>
    <row r="617" spans="1:10" x14ac:dyDescent="0.2">
      <c r="A617" s="2">
        <v>44707</v>
      </c>
      <c r="B617" s="3">
        <v>2845.37060546875</v>
      </c>
      <c r="C617" s="3">
        <v>6180.01171875</v>
      </c>
      <c r="D617" s="3">
        <v>5263.8974609375</v>
      </c>
      <c r="E617">
        <v>13460</v>
      </c>
      <c r="F617">
        <v>72</v>
      </c>
      <c r="G617">
        <v>2504</v>
      </c>
      <c r="H617" s="23">
        <f t="shared" si="11"/>
        <v>2.3554067508890553E-2</v>
      </c>
      <c r="I617" s="23">
        <f t="shared" si="11"/>
        <v>3.1689194829043421E-2</v>
      </c>
      <c r="J617" s="23">
        <f t="shared" si="11"/>
        <v>1.4587791963830199E-2</v>
      </c>
    </row>
    <row r="618" spans="1:10" x14ac:dyDescent="0.2">
      <c r="A618" s="2">
        <v>44708</v>
      </c>
      <c r="B618" s="3">
        <v>2914.7158203125</v>
      </c>
      <c r="C618" s="3">
        <v>6287.87158203125</v>
      </c>
      <c r="D618" s="3">
        <v>5341.1396484375</v>
      </c>
      <c r="E618">
        <v>82035</v>
      </c>
      <c r="F618">
        <v>160</v>
      </c>
      <c r="G618">
        <v>40604</v>
      </c>
      <c r="H618" s="23">
        <f t="shared" si="11"/>
        <v>2.4371241732261462E-2</v>
      </c>
      <c r="I618" s="23">
        <f t="shared" si="11"/>
        <v>1.7453019215805998E-2</v>
      </c>
      <c r="J618" s="23">
        <f t="shared" si="11"/>
        <v>1.4673953676567875E-2</v>
      </c>
    </row>
    <row r="619" spans="1:10" x14ac:dyDescent="0.2">
      <c r="A619" s="2">
        <v>44711</v>
      </c>
      <c r="B619" s="3">
        <v>2897.36962890625</v>
      </c>
      <c r="C619" s="3">
        <v>6287.87158203125</v>
      </c>
      <c r="D619" s="3">
        <v>5373.23974609375</v>
      </c>
      <c r="E619">
        <v>446</v>
      </c>
      <c r="F619">
        <v>0</v>
      </c>
      <c r="G619">
        <v>159</v>
      </c>
      <c r="H619" s="23">
        <f t="shared" si="11"/>
        <v>-5.9512461850879106E-3</v>
      </c>
      <c r="I619" s="23">
        <f t="shared" si="11"/>
        <v>0</v>
      </c>
      <c r="J619" s="23">
        <f t="shared" si="11"/>
        <v>6.0099716107666623E-3</v>
      </c>
    </row>
    <row r="620" spans="1:10" x14ac:dyDescent="0.2">
      <c r="A620" s="2">
        <v>44712</v>
      </c>
      <c r="B620" s="3">
        <v>2933.91064453125</v>
      </c>
      <c r="C620" s="3">
        <v>6110.51220703125</v>
      </c>
      <c r="D620" s="3">
        <v>5373.75927734375</v>
      </c>
      <c r="E620">
        <v>133327</v>
      </c>
      <c r="F620">
        <v>356</v>
      </c>
      <c r="G620">
        <v>5295</v>
      </c>
      <c r="H620" s="23">
        <f t="shared" si="11"/>
        <v>1.2611789417698249E-2</v>
      </c>
      <c r="I620" s="23">
        <f t="shared" si="11"/>
        <v>-2.8206583529287843E-2</v>
      </c>
      <c r="J620" s="23">
        <f t="shared" si="11"/>
        <v>9.6688641220143978E-5</v>
      </c>
    </row>
    <row r="621" spans="1:10" x14ac:dyDescent="0.2">
      <c r="A621" s="2">
        <v>44713</v>
      </c>
      <c r="B621" s="3">
        <v>2943.79296875</v>
      </c>
      <c r="C621" s="3">
        <v>6110.51220703125</v>
      </c>
      <c r="D621" s="3">
        <v>5387.22265625</v>
      </c>
      <c r="E621">
        <v>63556</v>
      </c>
      <c r="F621">
        <v>0</v>
      </c>
      <c r="G621">
        <v>2559</v>
      </c>
      <c r="H621" s="23">
        <f t="shared" si="11"/>
        <v>3.368311246005451E-3</v>
      </c>
      <c r="I621" s="23">
        <f t="shared" si="11"/>
        <v>0</v>
      </c>
      <c r="J621" s="23">
        <f t="shared" si="11"/>
        <v>2.505393005416634E-3</v>
      </c>
    </row>
    <row r="622" spans="1:10" x14ac:dyDescent="0.2">
      <c r="A622" s="2">
        <v>44714</v>
      </c>
      <c r="B622" s="3">
        <v>2942.684326171875</v>
      </c>
      <c r="C622" s="3">
        <v>6110.51220703125</v>
      </c>
      <c r="D622" s="3">
        <v>5343.6181640625</v>
      </c>
      <c r="E622">
        <v>8375</v>
      </c>
      <c r="F622">
        <v>0</v>
      </c>
      <c r="G622">
        <v>10717</v>
      </c>
      <c r="H622" s="23">
        <f t="shared" si="11"/>
        <v>-3.7660344660572775E-4</v>
      </c>
      <c r="I622" s="23">
        <f t="shared" si="11"/>
        <v>0</v>
      </c>
      <c r="J622" s="23">
        <f t="shared" si="11"/>
        <v>-8.0940579162644966E-3</v>
      </c>
    </row>
    <row r="623" spans="1:10" x14ac:dyDescent="0.2">
      <c r="A623" s="2">
        <v>44715</v>
      </c>
      <c r="B623" s="3">
        <v>2840.774658203125</v>
      </c>
      <c r="C623" s="3">
        <v>5918.349609375</v>
      </c>
      <c r="D623" s="3">
        <v>5295.1572265625</v>
      </c>
      <c r="E623">
        <v>11856</v>
      </c>
      <c r="F623">
        <v>1688</v>
      </c>
      <c r="G623">
        <v>7032</v>
      </c>
      <c r="H623" s="23">
        <f t="shared" si="11"/>
        <v>-3.4631532530478348E-2</v>
      </c>
      <c r="I623" s="23">
        <f t="shared" si="11"/>
        <v>-3.1447870676885703E-2</v>
      </c>
      <c r="J623" s="23">
        <f t="shared" si="11"/>
        <v>-9.0689371905191551E-3</v>
      </c>
    </row>
    <row r="624" spans="1:10" x14ac:dyDescent="0.2">
      <c r="A624" s="2">
        <v>44718</v>
      </c>
      <c r="B624" s="3">
        <v>2858.450439453125</v>
      </c>
      <c r="C624" s="3">
        <v>5918.349609375</v>
      </c>
      <c r="D624" s="3">
        <v>5249.0966796875</v>
      </c>
      <c r="E624">
        <v>213337</v>
      </c>
      <c r="F624">
        <v>0</v>
      </c>
      <c r="G624">
        <v>6108</v>
      </c>
      <c r="H624" s="23">
        <f t="shared" si="11"/>
        <v>6.2221694350022005E-3</v>
      </c>
      <c r="I624" s="23">
        <f t="shared" si="11"/>
        <v>0</v>
      </c>
      <c r="J624" s="23">
        <f t="shared" si="11"/>
        <v>-8.6986174166733266E-3</v>
      </c>
    </row>
    <row r="625" spans="1:10" x14ac:dyDescent="0.2">
      <c r="A625" s="2">
        <v>44719</v>
      </c>
      <c r="B625" s="3">
        <v>2908.39111328125</v>
      </c>
      <c r="C625" s="3">
        <v>5918.349609375</v>
      </c>
      <c r="D625" s="3">
        <v>5349.79736328125</v>
      </c>
      <c r="E625">
        <v>7580</v>
      </c>
      <c r="F625">
        <v>0</v>
      </c>
      <c r="G625">
        <v>756</v>
      </c>
      <c r="H625" s="23">
        <f t="shared" si="11"/>
        <v>1.7471240060289217E-2</v>
      </c>
      <c r="I625" s="23">
        <f t="shared" si="11"/>
        <v>0</v>
      </c>
      <c r="J625" s="23">
        <f t="shared" si="11"/>
        <v>1.9184383473718869E-2</v>
      </c>
    </row>
    <row r="626" spans="1:10" x14ac:dyDescent="0.2">
      <c r="A626" s="2">
        <v>44720</v>
      </c>
      <c r="B626" s="3">
        <v>2893.7724609375</v>
      </c>
      <c r="C626" s="3">
        <v>5918.349609375</v>
      </c>
      <c r="D626" s="3">
        <v>5256.55712890625</v>
      </c>
      <c r="E626">
        <v>4268</v>
      </c>
      <c r="F626">
        <v>0</v>
      </c>
      <c r="G626">
        <v>3894</v>
      </c>
      <c r="H626" s="23">
        <f t="shared" si="11"/>
        <v>-5.0263708608493385E-3</v>
      </c>
      <c r="I626" s="23">
        <f t="shared" si="11"/>
        <v>0</v>
      </c>
      <c r="J626" s="23">
        <f t="shared" si="11"/>
        <v>-1.7428741322982E-2</v>
      </c>
    </row>
    <row r="627" spans="1:10" x14ac:dyDescent="0.2">
      <c r="A627" s="2">
        <v>44721</v>
      </c>
      <c r="B627" s="3">
        <v>2816.473876953125</v>
      </c>
      <c r="C627" s="3">
        <v>5999.734375</v>
      </c>
      <c r="D627" s="3">
        <v>5213.71044921875</v>
      </c>
      <c r="E627">
        <v>5958</v>
      </c>
      <c r="F627">
        <v>410</v>
      </c>
      <c r="G627">
        <v>2190</v>
      </c>
      <c r="H627" s="23">
        <f t="shared" si="11"/>
        <v>-2.6712046309035786E-2</v>
      </c>
      <c r="I627" s="23">
        <f t="shared" si="11"/>
        <v>1.3751260232427232E-2</v>
      </c>
      <c r="J627" s="23">
        <f t="shared" si="11"/>
        <v>-8.1510917957844375E-3</v>
      </c>
    </row>
    <row r="628" spans="1:10" x14ac:dyDescent="0.2">
      <c r="A628" s="2">
        <v>44722</v>
      </c>
      <c r="B628" s="3">
        <v>2756.470703125</v>
      </c>
      <c r="C628" s="3">
        <v>5982.267578125</v>
      </c>
      <c r="D628" s="3">
        <v>5060.99267578125</v>
      </c>
      <c r="E628">
        <v>65309</v>
      </c>
      <c r="F628">
        <v>10</v>
      </c>
      <c r="G628">
        <v>5277</v>
      </c>
      <c r="H628" s="23">
        <f t="shared" si="11"/>
        <v>-2.1304360150159352E-2</v>
      </c>
      <c r="I628" s="23">
        <f t="shared" si="11"/>
        <v>-2.9112616964813709E-3</v>
      </c>
      <c r="J628" s="23">
        <f t="shared" si="11"/>
        <v>-2.9291571698306318E-2</v>
      </c>
    </row>
    <row r="629" spans="1:10" x14ac:dyDescent="0.2">
      <c r="A629" s="2">
        <v>44725</v>
      </c>
      <c r="B629" s="3">
        <v>2700.205810546875</v>
      </c>
      <c r="C629" s="3">
        <v>5982.267578125</v>
      </c>
      <c r="D629" s="3">
        <v>4962.56640625</v>
      </c>
      <c r="E629">
        <v>56503</v>
      </c>
      <c r="F629">
        <v>0</v>
      </c>
      <c r="G629">
        <v>3609</v>
      </c>
      <c r="H629" s="23">
        <f t="shared" si="11"/>
        <v>-2.0411932009412492E-2</v>
      </c>
      <c r="I629" s="23">
        <f t="shared" si="11"/>
        <v>0</v>
      </c>
      <c r="J629" s="23">
        <f t="shared" si="11"/>
        <v>-1.9448016592131578E-2</v>
      </c>
    </row>
    <row r="630" spans="1:10" x14ac:dyDescent="0.2">
      <c r="A630" s="2">
        <v>44726</v>
      </c>
      <c r="B630" s="3">
        <v>2739.085205078125</v>
      </c>
      <c r="C630" s="3">
        <v>5979.140625</v>
      </c>
      <c r="D630" s="3">
        <v>5049.3876953125</v>
      </c>
      <c r="E630">
        <v>59117</v>
      </c>
      <c r="F630">
        <v>340</v>
      </c>
      <c r="G630">
        <v>3546</v>
      </c>
      <c r="H630" s="23">
        <f t="shared" si="11"/>
        <v>1.4398678196820835E-2</v>
      </c>
      <c r="I630" s="23">
        <f t="shared" si="11"/>
        <v>-5.2270365445272748E-4</v>
      </c>
      <c r="J630" s="23">
        <f t="shared" si="11"/>
        <v>1.7495239751986968E-2</v>
      </c>
    </row>
    <row r="631" spans="1:10" x14ac:dyDescent="0.2">
      <c r="A631" s="2">
        <v>44727</v>
      </c>
      <c r="B631" s="3">
        <v>2753.873291015625</v>
      </c>
      <c r="C631" s="3">
        <v>6019.21923828125</v>
      </c>
      <c r="D631" s="3">
        <v>5124.30322265625</v>
      </c>
      <c r="E631">
        <v>10327</v>
      </c>
      <c r="F631">
        <v>7</v>
      </c>
      <c r="G631">
        <v>2872</v>
      </c>
      <c r="H631" s="23">
        <f t="shared" si="11"/>
        <v>5.3989141740036217E-3</v>
      </c>
      <c r="I631" s="23">
        <f t="shared" si="11"/>
        <v>6.7030725308037109E-3</v>
      </c>
      <c r="J631" s="23">
        <f t="shared" si="11"/>
        <v>1.4836556799410872E-2</v>
      </c>
    </row>
    <row r="632" spans="1:10" x14ac:dyDescent="0.2">
      <c r="A632" s="2">
        <v>44728</v>
      </c>
      <c r="B632" s="3">
        <v>2640.34326171875</v>
      </c>
      <c r="C632" s="3">
        <v>6019.21923828125</v>
      </c>
      <c r="D632" s="3">
        <v>4982.06103515625</v>
      </c>
      <c r="E632">
        <v>110827</v>
      </c>
      <c r="F632">
        <v>0</v>
      </c>
      <c r="G632">
        <v>3067</v>
      </c>
      <c r="H632" s="23">
        <f t="shared" si="11"/>
        <v>-4.1225582043756703E-2</v>
      </c>
      <c r="I632" s="23">
        <f t="shared" si="11"/>
        <v>0</v>
      </c>
      <c r="J632" s="23">
        <f t="shared" si="11"/>
        <v>-2.7758347099972491E-2</v>
      </c>
    </row>
    <row r="633" spans="1:10" x14ac:dyDescent="0.2">
      <c r="A633" s="2">
        <v>44729</v>
      </c>
      <c r="B633" s="3">
        <v>2680.91064453125</v>
      </c>
      <c r="C633" s="3">
        <v>6019.21923828125</v>
      </c>
      <c r="D633" s="3">
        <v>5073.6171875</v>
      </c>
      <c r="E633">
        <v>15894</v>
      </c>
      <c r="F633">
        <v>0</v>
      </c>
      <c r="G633">
        <v>3576</v>
      </c>
      <c r="H633" s="23">
        <f t="shared" si="11"/>
        <v>1.536443514775887E-2</v>
      </c>
      <c r="I633" s="23">
        <f t="shared" si="11"/>
        <v>0</v>
      </c>
      <c r="J633" s="23">
        <f t="shared" si="11"/>
        <v>1.8377163928277485E-2</v>
      </c>
    </row>
    <row r="634" spans="1:10" x14ac:dyDescent="0.2">
      <c r="A634" s="2">
        <v>44732</v>
      </c>
      <c r="B634" s="3">
        <v>2672.886962890625</v>
      </c>
      <c r="C634" s="3">
        <v>6019.21923828125</v>
      </c>
      <c r="D634" s="3">
        <v>5076.61279296875</v>
      </c>
      <c r="E634">
        <v>631</v>
      </c>
      <c r="F634">
        <v>0</v>
      </c>
      <c r="G634">
        <v>44</v>
      </c>
      <c r="H634" s="23">
        <f t="shared" si="11"/>
        <v>-2.9928940962625772E-3</v>
      </c>
      <c r="I634" s="23">
        <f t="shared" si="11"/>
        <v>0</v>
      </c>
      <c r="J634" s="23">
        <f t="shared" si="11"/>
        <v>5.904279645161381E-4</v>
      </c>
    </row>
    <row r="635" spans="1:10" x14ac:dyDescent="0.2">
      <c r="A635" s="2">
        <v>44733</v>
      </c>
      <c r="B635" s="3">
        <v>2735.99755859375</v>
      </c>
      <c r="C635" s="3">
        <v>6019.21923828125</v>
      </c>
      <c r="D635" s="3">
        <v>5113.6669921875</v>
      </c>
      <c r="E635">
        <v>88704</v>
      </c>
      <c r="F635">
        <v>0</v>
      </c>
      <c r="G635">
        <v>4853</v>
      </c>
      <c r="H635" s="23">
        <f t="shared" si="11"/>
        <v>2.3611397181896976E-2</v>
      </c>
      <c r="I635" s="23">
        <f t="shared" si="11"/>
        <v>0</v>
      </c>
      <c r="J635" s="23">
        <f t="shared" si="11"/>
        <v>7.2990004812010234E-3</v>
      </c>
    </row>
    <row r="636" spans="1:10" x14ac:dyDescent="0.2">
      <c r="A636" s="2">
        <v>44734</v>
      </c>
      <c r="B636" s="3">
        <v>2715.36376953125</v>
      </c>
      <c r="C636" s="3">
        <v>6118.291015625</v>
      </c>
      <c r="D636" s="3">
        <v>5063.6103515625</v>
      </c>
      <c r="E636">
        <v>78869</v>
      </c>
      <c r="F636">
        <v>2598</v>
      </c>
      <c r="G636">
        <v>2193</v>
      </c>
      <c r="H636" s="23">
        <f t="shared" si="11"/>
        <v>-7.5415962991960406E-3</v>
      </c>
      <c r="I636" s="23">
        <f t="shared" si="11"/>
        <v>1.6459240546293774E-2</v>
      </c>
      <c r="J636" s="23">
        <f t="shared" si="11"/>
        <v>-9.7887955358600953E-3</v>
      </c>
    </row>
    <row r="637" spans="1:10" x14ac:dyDescent="0.2">
      <c r="A637" s="2">
        <v>44735</v>
      </c>
      <c r="B637" s="3">
        <v>2767.11328125</v>
      </c>
      <c r="C637" s="3">
        <v>6118.291015625</v>
      </c>
      <c r="D637" s="3">
        <v>5181.72998046875</v>
      </c>
      <c r="E637">
        <v>5797</v>
      </c>
      <c r="F637">
        <v>0</v>
      </c>
      <c r="G637">
        <v>6571</v>
      </c>
      <c r="H637" s="23">
        <f t="shared" si="11"/>
        <v>1.9058040141591626E-2</v>
      </c>
      <c r="I637" s="23">
        <f t="shared" si="11"/>
        <v>0</v>
      </c>
      <c r="J637" s="23">
        <f t="shared" si="11"/>
        <v>2.332715606164304E-2</v>
      </c>
    </row>
    <row r="638" spans="1:10" x14ac:dyDescent="0.2">
      <c r="A638" s="2">
        <v>44736</v>
      </c>
      <c r="B638" s="3">
        <v>2797.17919921875</v>
      </c>
      <c r="C638" s="3">
        <v>6392.5166015625</v>
      </c>
      <c r="D638" s="3">
        <v>5277.83056640625</v>
      </c>
      <c r="E638">
        <v>15004</v>
      </c>
      <c r="F638">
        <v>2910</v>
      </c>
      <c r="G638">
        <v>26518</v>
      </c>
      <c r="H638" s="23">
        <f t="shared" si="11"/>
        <v>1.0865445290034526E-2</v>
      </c>
      <c r="I638" s="23">
        <f t="shared" si="11"/>
        <v>4.4820618247346733E-2</v>
      </c>
      <c r="J638" s="23">
        <f t="shared" si="11"/>
        <v>1.8546042788745831E-2</v>
      </c>
    </row>
    <row r="639" spans="1:10" x14ac:dyDescent="0.2">
      <c r="A639" s="2">
        <v>44739</v>
      </c>
      <c r="B639" s="3">
        <v>2812.18701171875</v>
      </c>
      <c r="C639" s="3">
        <v>6521.56982421875</v>
      </c>
      <c r="D639" s="3">
        <v>5266.26513671875</v>
      </c>
      <c r="E639">
        <v>16648</v>
      </c>
      <c r="F639">
        <v>10</v>
      </c>
      <c r="G639">
        <v>2052</v>
      </c>
      <c r="H639" s="23">
        <f t="shared" si="11"/>
        <v>5.3653382322418341E-3</v>
      </c>
      <c r="I639" s="23">
        <f t="shared" si="11"/>
        <v>2.0188171685734169E-2</v>
      </c>
      <c r="J639" s="23">
        <f t="shared" si="11"/>
        <v>-2.1913226546367293E-3</v>
      </c>
    </row>
    <row r="640" spans="1:10" x14ac:dyDescent="0.2">
      <c r="A640" s="2">
        <v>44740</v>
      </c>
      <c r="B640" s="3">
        <v>2771.5791015625</v>
      </c>
      <c r="C640" s="3">
        <v>6521.56982421875</v>
      </c>
      <c r="D640" s="3">
        <v>5169.5771484375</v>
      </c>
      <c r="E640">
        <v>8428</v>
      </c>
      <c r="F640">
        <v>0</v>
      </c>
      <c r="G640">
        <v>4174</v>
      </c>
      <c r="H640" s="23">
        <f t="shared" si="11"/>
        <v>-1.4439975004162831E-2</v>
      </c>
      <c r="I640" s="23">
        <f t="shared" si="11"/>
        <v>0</v>
      </c>
      <c r="J640" s="23">
        <f t="shared" si="11"/>
        <v>-1.8359878542213548E-2</v>
      </c>
    </row>
    <row r="641" spans="1:10" x14ac:dyDescent="0.2">
      <c r="A641" s="2">
        <v>44741</v>
      </c>
      <c r="B641" s="3">
        <v>2797.83837890625</v>
      </c>
      <c r="C641" s="3">
        <v>6510.58447265625</v>
      </c>
      <c r="D641" s="3">
        <v>5228.42236328125</v>
      </c>
      <c r="E641">
        <v>6244</v>
      </c>
      <c r="F641">
        <v>31</v>
      </c>
      <c r="G641">
        <v>4933</v>
      </c>
      <c r="H641" s="23">
        <f t="shared" si="11"/>
        <v>9.4744823732240135E-3</v>
      </c>
      <c r="I641" s="23">
        <f t="shared" si="11"/>
        <v>-1.6844643020924588E-3</v>
      </c>
      <c r="J641" s="23">
        <f t="shared" si="11"/>
        <v>1.1382984169514998E-2</v>
      </c>
    </row>
    <row r="642" spans="1:10" x14ac:dyDescent="0.2">
      <c r="A642" s="2">
        <v>44742</v>
      </c>
      <c r="B642" s="3">
        <v>2746.568603515625</v>
      </c>
      <c r="C642" s="3">
        <v>6491.60791015625</v>
      </c>
      <c r="D642" s="3">
        <v>5160.53759765625</v>
      </c>
      <c r="E642">
        <v>12991</v>
      </c>
      <c r="F642">
        <v>66</v>
      </c>
      <c r="G642">
        <v>10603</v>
      </c>
      <c r="H642" s="23">
        <f t="shared" si="11"/>
        <v>-1.8324780937013174E-2</v>
      </c>
      <c r="I642" s="23">
        <f t="shared" si="11"/>
        <v>-2.914724872966401E-3</v>
      </c>
      <c r="J642" s="23">
        <f t="shared" si="11"/>
        <v>-1.2983795284357447E-2</v>
      </c>
    </row>
    <row r="643" spans="1:10" x14ac:dyDescent="0.2">
      <c r="A643" s="2">
        <v>44743</v>
      </c>
      <c r="B643" s="3">
        <v>2801.895263671875</v>
      </c>
      <c r="C643" s="3">
        <v>6578.49609375</v>
      </c>
      <c r="D643" s="3">
        <v>5234.4951171875</v>
      </c>
      <c r="E643">
        <v>10544</v>
      </c>
      <c r="F643">
        <v>1795</v>
      </c>
      <c r="G643">
        <v>28805</v>
      </c>
      <c r="H643" s="23">
        <f t="shared" si="11"/>
        <v>2.0143920703612261E-2</v>
      </c>
      <c r="I643" s="23">
        <f t="shared" si="11"/>
        <v>1.3384693714759255E-2</v>
      </c>
      <c r="J643" s="23">
        <f t="shared" si="11"/>
        <v>1.4331359501157159E-2</v>
      </c>
    </row>
    <row r="644" spans="1:10" x14ac:dyDescent="0.2">
      <c r="A644" s="2">
        <v>44746</v>
      </c>
      <c r="B644" s="3">
        <v>2782.420654296875</v>
      </c>
      <c r="C644" s="3">
        <v>6578.49609375</v>
      </c>
      <c r="D644" s="3">
        <v>5234.4951171875</v>
      </c>
      <c r="E644">
        <v>431</v>
      </c>
      <c r="F644">
        <v>0</v>
      </c>
      <c r="G644">
        <v>0</v>
      </c>
      <c r="H644" s="23">
        <f t="shared" si="11"/>
        <v>-6.9505129715229375E-3</v>
      </c>
      <c r="I644" s="23">
        <f t="shared" si="11"/>
        <v>0</v>
      </c>
      <c r="J644" s="23">
        <f t="shared" si="11"/>
        <v>0</v>
      </c>
    </row>
    <row r="645" spans="1:10" x14ac:dyDescent="0.2">
      <c r="A645" s="2">
        <v>44747</v>
      </c>
      <c r="B645" s="3">
        <v>2897.50927734375</v>
      </c>
      <c r="C645" s="3">
        <v>6675.37158203125</v>
      </c>
      <c r="D645" s="3">
        <v>5378.23388671875</v>
      </c>
      <c r="E645">
        <v>169046</v>
      </c>
      <c r="F645">
        <v>234</v>
      </c>
      <c r="G645">
        <v>13337</v>
      </c>
      <c r="H645" s="23">
        <f t="shared" si="11"/>
        <v>4.1362769094293705E-2</v>
      </c>
      <c r="I645" s="23">
        <f t="shared" si="11"/>
        <v>1.4726084336097456E-2</v>
      </c>
      <c r="J645" s="23">
        <f t="shared" si="11"/>
        <v>2.745991090129829E-2</v>
      </c>
    </row>
    <row r="646" spans="1:10" x14ac:dyDescent="0.2">
      <c r="A646" s="2">
        <v>44748</v>
      </c>
      <c r="B646" s="3">
        <v>2949.208740234375</v>
      </c>
      <c r="C646" s="3">
        <v>6811.1953125</v>
      </c>
      <c r="D646" s="3">
        <v>5491.2314453125</v>
      </c>
      <c r="E646">
        <v>147165</v>
      </c>
      <c r="F646">
        <v>200</v>
      </c>
      <c r="G646">
        <v>2378</v>
      </c>
      <c r="H646" s="23">
        <f t="shared" si="11"/>
        <v>1.7842725576368013E-2</v>
      </c>
      <c r="I646" s="23">
        <f t="shared" si="11"/>
        <v>2.0346991744153886E-2</v>
      </c>
      <c r="J646" s="23">
        <f t="shared" si="11"/>
        <v>2.1010160765375208E-2</v>
      </c>
    </row>
    <row r="647" spans="1:10" x14ac:dyDescent="0.2">
      <c r="A647" s="2">
        <v>44749</v>
      </c>
      <c r="B647" s="3">
        <v>2995.25244140625</v>
      </c>
      <c r="C647" s="3">
        <v>6720.31298828125</v>
      </c>
      <c r="D647" s="3">
        <v>5491.30126953125</v>
      </c>
      <c r="E647">
        <v>11501</v>
      </c>
      <c r="F647">
        <v>53</v>
      </c>
      <c r="G647">
        <v>3923</v>
      </c>
      <c r="H647" s="23">
        <f t="shared" si="11"/>
        <v>1.5612221862673525E-2</v>
      </c>
      <c r="I647" s="23">
        <f t="shared" si="11"/>
        <v>-1.3343080039411204E-2</v>
      </c>
      <c r="J647" s="23">
        <f t="shared" si="11"/>
        <v>1.2715584736477936E-5</v>
      </c>
    </row>
    <row r="648" spans="1:10" x14ac:dyDescent="0.2">
      <c r="A648" s="2">
        <v>44750</v>
      </c>
      <c r="B648" s="3">
        <v>3003.805419921875</v>
      </c>
      <c r="C648" s="3">
        <v>6746.279296875</v>
      </c>
      <c r="D648" s="3">
        <v>5465.26416015625</v>
      </c>
      <c r="E648">
        <v>85259</v>
      </c>
      <c r="F648">
        <v>7</v>
      </c>
      <c r="G648">
        <v>14285</v>
      </c>
      <c r="H648" s="23">
        <f t="shared" si="11"/>
        <v>2.8555117416444453E-3</v>
      </c>
      <c r="I648" s="23">
        <f t="shared" si="11"/>
        <v>3.8638540554627454E-3</v>
      </c>
      <c r="J648" s="23">
        <f t="shared" si="11"/>
        <v>-4.7415190128918816E-3</v>
      </c>
    </row>
    <row r="649" spans="1:10" x14ac:dyDescent="0.2">
      <c r="A649" s="2">
        <v>44753</v>
      </c>
      <c r="B649" s="3">
        <v>2999.9287109375</v>
      </c>
      <c r="C649" s="3">
        <v>6841.69580078125</v>
      </c>
      <c r="D649" s="3">
        <v>5480.88525390625</v>
      </c>
      <c r="E649">
        <v>51635</v>
      </c>
      <c r="F649">
        <v>947</v>
      </c>
      <c r="G649">
        <v>12180</v>
      </c>
      <c r="H649" s="23">
        <f t="shared" si="11"/>
        <v>-1.2905992374419029E-3</v>
      </c>
      <c r="I649" s="23">
        <f t="shared" si="11"/>
        <v>1.4143574510834256E-2</v>
      </c>
      <c r="J649" s="23">
        <f t="shared" si="11"/>
        <v>2.8582504508900541E-3</v>
      </c>
    </row>
    <row r="650" spans="1:10" x14ac:dyDescent="0.2">
      <c r="A650" s="2">
        <v>44754</v>
      </c>
      <c r="B650" s="3">
        <v>3036.010009765625</v>
      </c>
      <c r="C650" s="3">
        <v>6736.29248046875</v>
      </c>
      <c r="D650" s="3">
        <v>5254.68896484375</v>
      </c>
      <c r="E650">
        <v>20272</v>
      </c>
      <c r="F650">
        <v>9</v>
      </c>
      <c r="G650">
        <v>16513</v>
      </c>
      <c r="H650" s="23">
        <f t="shared" si="11"/>
        <v>1.2027385416385261E-2</v>
      </c>
      <c r="I650" s="23">
        <f t="shared" si="11"/>
        <v>-1.5406022626797244E-2</v>
      </c>
      <c r="J650" s="23">
        <f t="shared" si="11"/>
        <v>-4.1270028213287069E-2</v>
      </c>
    </row>
    <row r="651" spans="1:10" x14ac:dyDescent="0.2">
      <c r="A651" s="2">
        <v>44755</v>
      </c>
      <c r="B651" s="3">
        <v>3019.29296875</v>
      </c>
      <c r="C651" s="3">
        <v>6661.92822265625</v>
      </c>
      <c r="D651" s="3">
        <v>5240.486328125</v>
      </c>
      <c r="E651">
        <v>11029</v>
      </c>
      <c r="F651">
        <v>1122</v>
      </c>
      <c r="G651">
        <v>8120</v>
      </c>
      <c r="H651" s="23">
        <f t="shared" si="11"/>
        <v>-5.5062535900254339E-3</v>
      </c>
      <c r="I651" s="23">
        <f t="shared" si="11"/>
        <v>-1.1039345163250003E-2</v>
      </c>
      <c r="J651" s="23">
        <f t="shared" si="11"/>
        <v>-2.7028501237222891E-3</v>
      </c>
    </row>
    <row r="652" spans="1:10" x14ac:dyDescent="0.2">
      <c r="A652" s="2">
        <v>44756</v>
      </c>
      <c r="B652" s="3">
        <v>3082.61328125</v>
      </c>
      <c r="C652" s="3">
        <v>6796.21484375</v>
      </c>
      <c r="D652" s="3">
        <v>5281.705078125</v>
      </c>
      <c r="E652">
        <v>74196</v>
      </c>
      <c r="F652">
        <v>19</v>
      </c>
      <c r="G652">
        <v>3278</v>
      </c>
      <c r="H652" s="23">
        <f t="shared" si="11"/>
        <v>2.0971900758015805E-2</v>
      </c>
      <c r="I652" s="23">
        <f t="shared" si="11"/>
        <v>2.0157320314118765E-2</v>
      </c>
      <c r="J652" s="23">
        <f t="shared" si="11"/>
        <v>7.8654436667040528E-3</v>
      </c>
    </row>
    <row r="653" spans="1:10" x14ac:dyDescent="0.2">
      <c r="A653" s="2">
        <v>44757</v>
      </c>
      <c r="B653" s="3">
        <v>3072.181640625</v>
      </c>
      <c r="C653" s="3">
        <v>6782.931640625</v>
      </c>
      <c r="D653" s="3">
        <v>5252.9716796875</v>
      </c>
      <c r="E653">
        <v>73028</v>
      </c>
      <c r="F653">
        <v>375</v>
      </c>
      <c r="G653">
        <v>5456</v>
      </c>
      <c r="H653" s="23">
        <f t="shared" si="11"/>
        <v>-3.3840250700437613E-3</v>
      </c>
      <c r="I653" s="23">
        <f t="shared" si="11"/>
        <v>-1.9545001784656568E-3</v>
      </c>
      <c r="J653" s="23">
        <f t="shared" si="11"/>
        <v>-5.4401747186725302E-3</v>
      </c>
    </row>
    <row r="654" spans="1:10" x14ac:dyDescent="0.2">
      <c r="A654" s="2">
        <v>44760</v>
      </c>
      <c r="B654" s="3">
        <v>3011.779296875</v>
      </c>
      <c r="C654" s="3">
        <v>6722.310546875</v>
      </c>
      <c r="D654" s="3">
        <v>5198.4599609375</v>
      </c>
      <c r="E654">
        <v>1822</v>
      </c>
      <c r="F654">
        <v>272</v>
      </c>
      <c r="G654">
        <v>1426</v>
      </c>
      <c r="H654" s="23">
        <f t="shared" si="11"/>
        <v>-1.9661058757486694E-2</v>
      </c>
      <c r="I654" s="23">
        <f t="shared" si="11"/>
        <v>-8.9372998228262057E-3</v>
      </c>
      <c r="J654" s="23">
        <f t="shared" si="11"/>
        <v>-1.0377310610828028E-2</v>
      </c>
    </row>
    <row r="655" spans="1:10" x14ac:dyDescent="0.2">
      <c r="A655" s="2">
        <v>44761</v>
      </c>
      <c r="B655" s="3">
        <v>3092.38525390625</v>
      </c>
      <c r="C655" s="3">
        <v>6722.310546875</v>
      </c>
      <c r="D655" s="3">
        <v>5306.2744140625</v>
      </c>
      <c r="E655">
        <v>8155</v>
      </c>
      <c r="F655">
        <v>0</v>
      </c>
      <c r="G655">
        <v>6804</v>
      </c>
      <c r="H655" s="23">
        <f t="shared" ref="H655:J718" si="12">B655/B654-1</f>
        <v>2.676356701000171E-2</v>
      </c>
      <c r="I655" s="23">
        <f t="shared" si="12"/>
        <v>0</v>
      </c>
      <c r="J655" s="23">
        <f t="shared" si="12"/>
        <v>2.0739690972931157E-2</v>
      </c>
    </row>
    <row r="656" spans="1:10" x14ac:dyDescent="0.2">
      <c r="A656" s="2">
        <v>44762</v>
      </c>
      <c r="B656" s="3">
        <v>3143.844482421875</v>
      </c>
      <c r="C656" s="3">
        <v>6624.11669921875</v>
      </c>
      <c r="D656" s="3">
        <v>5384.845703125</v>
      </c>
      <c r="E656">
        <v>17087</v>
      </c>
      <c r="F656">
        <v>338</v>
      </c>
      <c r="G656">
        <v>16690</v>
      </c>
      <c r="H656" s="23">
        <f t="shared" si="12"/>
        <v>1.6640626665329838E-2</v>
      </c>
      <c r="I656" s="23">
        <f t="shared" si="12"/>
        <v>-1.4607157311692043E-2</v>
      </c>
      <c r="J656" s="23">
        <f t="shared" si="12"/>
        <v>1.48072419425338E-2</v>
      </c>
    </row>
    <row r="657" spans="1:10" x14ac:dyDescent="0.2">
      <c r="A657" s="2">
        <v>44763</v>
      </c>
      <c r="B657" s="3">
        <v>3202.188720703125</v>
      </c>
      <c r="C657" s="3">
        <v>6731.2998046875</v>
      </c>
      <c r="D657" s="3">
        <v>5460.60009765625</v>
      </c>
      <c r="E657">
        <v>71889</v>
      </c>
      <c r="F657">
        <v>9</v>
      </c>
      <c r="G657">
        <v>3298</v>
      </c>
      <c r="H657" s="23">
        <f t="shared" si="12"/>
        <v>1.8558245678967022E-2</v>
      </c>
      <c r="I657" s="23">
        <f t="shared" si="12"/>
        <v>1.6180739309950676E-2</v>
      </c>
      <c r="J657" s="23">
        <f t="shared" si="12"/>
        <v>1.4068071530310977E-2</v>
      </c>
    </row>
    <row r="658" spans="1:10" x14ac:dyDescent="0.2">
      <c r="A658" s="2">
        <v>44764</v>
      </c>
      <c r="B658" s="3">
        <v>3161.03173828125</v>
      </c>
      <c r="C658" s="3">
        <v>6715.64892578125</v>
      </c>
      <c r="D658" s="3">
        <v>5336.04638671875</v>
      </c>
      <c r="E658">
        <v>8100</v>
      </c>
      <c r="F658">
        <v>400</v>
      </c>
      <c r="G658">
        <v>2691</v>
      </c>
      <c r="H658" s="23">
        <f t="shared" si="12"/>
        <v>-1.285276603336416E-2</v>
      </c>
      <c r="I658" s="23">
        <f t="shared" si="12"/>
        <v>-2.325090155002596E-3</v>
      </c>
      <c r="J658" s="23">
        <f t="shared" si="12"/>
        <v>-2.2809528020731662E-2</v>
      </c>
    </row>
    <row r="659" spans="1:10" x14ac:dyDescent="0.2">
      <c r="A659" s="2">
        <v>44767</v>
      </c>
      <c r="B659" s="3">
        <v>3124.60009765625</v>
      </c>
      <c r="C659" s="3">
        <v>6715.64892578125</v>
      </c>
      <c r="D659" s="3">
        <v>5282.77392578125</v>
      </c>
      <c r="E659">
        <v>28782</v>
      </c>
      <c r="F659">
        <v>0</v>
      </c>
      <c r="G659">
        <v>2505</v>
      </c>
      <c r="H659" s="23">
        <f t="shared" si="12"/>
        <v>-1.1525237214103035E-2</v>
      </c>
      <c r="I659" s="23">
        <f t="shared" si="12"/>
        <v>0</v>
      </c>
      <c r="J659" s="23">
        <f t="shared" si="12"/>
        <v>-9.9835078402041866E-3</v>
      </c>
    </row>
    <row r="660" spans="1:10" x14ac:dyDescent="0.2">
      <c r="A660" s="2">
        <v>44768</v>
      </c>
      <c r="B660" s="3">
        <v>3095.352783203125</v>
      </c>
      <c r="C660" s="3">
        <v>6717.31640625</v>
      </c>
      <c r="D660" s="3">
        <v>5138.71533203125</v>
      </c>
      <c r="E660">
        <v>4068</v>
      </c>
      <c r="F660">
        <v>357</v>
      </c>
      <c r="G660">
        <v>7787</v>
      </c>
      <c r="H660" s="23">
        <f t="shared" si="12"/>
        <v>-9.3603384558117453E-3</v>
      </c>
      <c r="I660" s="23">
        <f t="shared" si="12"/>
        <v>2.4829774265722193E-4</v>
      </c>
      <c r="J660" s="23">
        <f t="shared" si="12"/>
        <v>-2.7269498141299975E-2</v>
      </c>
    </row>
    <row r="661" spans="1:10" x14ac:dyDescent="0.2">
      <c r="A661" s="2">
        <v>44769</v>
      </c>
      <c r="B661" s="3">
        <v>3188.29931640625</v>
      </c>
      <c r="C661" s="3">
        <v>6616.05810546875</v>
      </c>
      <c r="D661" s="3">
        <v>5484.759765625</v>
      </c>
      <c r="E661">
        <v>6811</v>
      </c>
      <c r="F661">
        <v>18</v>
      </c>
      <c r="G661">
        <v>11352</v>
      </c>
      <c r="H661" s="23">
        <f t="shared" si="12"/>
        <v>3.0027767338022926E-2</v>
      </c>
      <c r="I661" s="23">
        <f t="shared" si="12"/>
        <v>-1.5074219324704763E-2</v>
      </c>
      <c r="J661" s="23">
        <f t="shared" si="12"/>
        <v>6.7340650577926597E-2</v>
      </c>
    </row>
    <row r="662" spans="1:10" x14ac:dyDescent="0.2">
      <c r="A662" s="2">
        <v>44770</v>
      </c>
      <c r="B662" s="3">
        <v>3186.171875</v>
      </c>
      <c r="C662" s="3">
        <v>6697.34228515625</v>
      </c>
      <c r="D662" s="3">
        <v>5606.43701171875</v>
      </c>
      <c r="E662">
        <v>12032</v>
      </c>
      <c r="F662">
        <v>199</v>
      </c>
      <c r="G662">
        <v>20448</v>
      </c>
      <c r="H662" s="23">
        <f t="shared" si="12"/>
        <v>-6.6726527064220331E-4</v>
      </c>
      <c r="I662" s="23">
        <f t="shared" si="12"/>
        <v>1.2285892655675257E-2</v>
      </c>
      <c r="J662" s="23">
        <f t="shared" si="12"/>
        <v>2.2184608131124772E-2</v>
      </c>
    </row>
    <row r="663" spans="1:10" x14ac:dyDescent="0.2">
      <c r="A663" s="2">
        <v>44771</v>
      </c>
      <c r="B663" s="3">
        <v>3315.479248046875</v>
      </c>
      <c r="C663" s="3">
        <v>6672.375</v>
      </c>
      <c r="D663" s="3">
        <v>5735.8935546875</v>
      </c>
      <c r="E663">
        <v>14919</v>
      </c>
      <c r="F663">
        <v>144</v>
      </c>
      <c r="G663">
        <v>18918</v>
      </c>
      <c r="H663" s="23">
        <f t="shared" si="12"/>
        <v>4.0583928965500338E-2</v>
      </c>
      <c r="I663" s="23">
        <f t="shared" si="12"/>
        <v>-3.7279392471228912E-3</v>
      </c>
      <c r="J663" s="23">
        <f t="shared" si="12"/>
        <v>2.3090697835034257E-2</v>
      </c>
    </row>
    <row r="664" spans="1:10" x14ac:dyDescent="0.2">
      <c r="A664" s="2">
        <v>44774</v>
      </c>
      <c r="B664" s="3">
        <v>3281.116455078125</v>
      </c>
      <c r="C664" s="3">
        <v>6672.375</v>
      </c>
      <c r="D664" s="3">
        <v>5665.36328125</v>
      </c>
      <c r="E664">
        <v>9097</v>
      </c>
      <c r="F664">
        <v>0</v>
      </c>
      <c r="G664">
        <v>6893</v>
      </c>
      <c r="H664" s="23">
        <f t="shared" si="12"/>
        <v>-1.0364351696362739E-2</v>
      </c>
      <c r="I664" s="23">
        <f t="shared" si="12"/>
        <v>0</v>
      </c>
      <c r="J664" s="23">
        <f t="shared" si="12"/>
        <v>-1.2296300962534645E-2</v>
      </c>
    </row>
    <row r="665" spans="1:10" x14ac:dyDescent="0.2">
      <c r="A665" s="2">
        <v>44775</v>
      </c>
      <c r="B665" s="3">
        <v>3324.92138671875</v>
      </c>
      <c r="C665" s="3">
        <v>6672.375</v>
      </c>
      <c r="D665" s="3">
        <v>5701.11767578125</v>
      </c>
      <c r="E665">
        <v>18354</v>
      </c>
      <c r="F665">
        <v>0</v>
      </c>
      <c r="G665">
        <v>3460</v>
      </c>
      <c r="H665" s="23">
        <f t="shared" si="12"/>
        <v>1.3350617766958228E-2</v>
      </c>
      <c r="I665" s="23">
        <f t="shared" si="12"/>
        <v>0</v>
      </c>
      <c r="J665" s="23">
        <f t="shared" si="12"/>
        <v>6.3110506345784856E-3</v>
      </c>
    </row>
    <row r="666" spans="1:10" x14ac:dyDescent="0.2">
      <c r="A666" s="2">
        <v>44776</v>
      </c>
      <c r="B666" s="3">
        <v>3401.46142578125</v>
      </c>
      <c r="C666" s="3">
        <v>6419.2021484375</v>
      </c>
      <c r="D666" s="3">
        <v>5775.69384765625</v>
      </c>
      <c r="E666">
        <v>88747</v>
      </c>
      <c r="F666">
        <v>506</v>
      </c>
      <c r="G666">
        <v>13064</v>
      </c>
      <c r="H666" s="23">
        <f t="shared" si="12"/>
        <v>2.3020104886760873E-2</v>
      </c>
      <c r="I666" s="23">
        <f t="shared" si="12"/>
        <v>-3.7943438665018037E-2</v>
      </c>
      <c r="J666" s="23">
        <f t="shared" si="12"/>
        <v>1.308097396266783E-2</v>
      </c>
    </row>
    <row r="667" spans="1:10" x14ac:dyDescent="0.2">
      <c r="A667" s="2">
        <v>44777</v>
      </c>
      <c r="B667" s="3">
        <v>3364.930419921875</v>
      </c>
      <c r="C667" s="3">
        <v>6195.59130859375</v>
      </c>
      <c r="D667" s="3">
        <v>5752.55322265625</v>
      </c>
      <c r="E667">
        <v>24890</v>
      </c>
      <c r="F667">
        <v>156</v>
      </c>
      <c r="G667">
        <v>5464</v>
      </c>
      <c r="H667" s="23">
        <f t="shared" si="12"/>
        <v>-1.0739797189081579E-2</v>
      </c>
      <c r="I667" s="23">
        <f t="shared" si="12"/>
        <v>-3.4834677997822361E-2</v>
      </c>
      <c r="J667" s="23">
        <f t="shared" si="12"/>
        <v>-4.0065532575606078E-3</v>
      </c>
    </row>
    <row r="668" spans="1:10" x14ac:dyDescent="0.2">
      <c r="A668" s="2">
        <v>44778</v>
      </c>
      <c r="B668" s="3">
        <v>3367.1484375</v>
      </c>
      <c r="C668" s="3">
        <v>6135.0693359375</v>
      </c>
      <c r="D668" s="3">
        <v>5765.74609375</v>
      </c>
      <c r="E668">
        <v>6576</v>
      </c>
      <c r="F668">
        <v>95</v>
      </c>
      <c r="G668">
        <v>3867</v>
      </c>
      <c r="H668" s="23">
        <f t="shared" si="12"/>
        <v>6.5915704080943271E-4</v>
      </c>
      <c r="I668" s="23">
        <f t="shared" si="12"/>
        <v>-9.768554709588706E-3</v>
      </c>
      <c r="J668" s="23">
        <f t="shared" si="12"/>
        <v>2.2933940083840199E-3</v>
      </c>
    </row>
    <row r="669" spans="1:10" x14ac:dyDescent="0.2">
      <c r="A669" s="2">
        <v>44781</v>
      </c>
      <c r="B669" s="3">
        <v>3339.92822265625</v>
      </c>
      <c r="C669" s="3">
        <v>6111.36962890625</v>
      </c>
      <c r="D669" s="3">
        <v>5673.8916015625</v>
      </c>
      <c r="E669">
        <v>4989</v>
      </c>
      <c r="F669">
        <v>19</v>
      </c>
      <c r="G669">
        <v>2766</v>
      </c>
      <c r="H669" s="23">
        <f t="shared" si="12"/>
        <v>-8.0840554994837666E-3</v>
      </c>
      <c r="I669" s="23">
        <f t="shared" si="12"/>
        <v>-3.8629892725782211E-3</v>
      </c>
      <c r="J669" s="23">
        <f t="shared" si="12"/>
        <v>-1.5931067843426017E-2</v>
      </c>
    </row>
    <row r="670" spans="1:10" x14ac:dyDescent="0.2">
      <c r="A670" s="2">
        <v>44782</v>
      </c>
      <c r="B670" s="3">
        <v>3337.330322265625</v>
      </c>
      <c r="C670" s="3">
        <v>6111.36962890625</v>
      </c>
      <c r="D670" s="3">
        <v>5705.2529296875</v>
      </c>
      <c r="E670">
        <v>4121</v>
      </c>
      <c r="F670">
        <v>0</v>
      </c>
      <c r="G670">
        <v>2080</v>
      </c>
      <c r="H670" s="23">
        <f t="shared" si="12"/>
        <v>-7.7783120397689753E-4</v>
      </c>
      <c r="I670" s="23">
        <f t="shared" si="12"/>
        <v>0</v>
      </c>
      <c r="J670" s="23">
        <f t="shared" si="12"/>
        <v>5.5273047719774926E-3</v>
      </c>
    </row>
    <row r="671" spans="1:10" x14ac:dyDescent="0.2">
      <c r="A671" s="2">
        <v>44783</v>
      </c>
      <c r="B671" s="3">
        <v>3378.570556640625</v>
      </c>
      <c r="C671" s="3">
        <v>6057.77001953125</v>
      </c>
      <c r="D671" s="3">
        <v>5790.3349609375</v>
      </c>
      <c r="E671">
        <v>4499</v>
      </c>
      <c r="F671">
        <v>1357</v>
      </c>
      <c r="G671">
        <v>4666</v>
      </c>
      <c r="H671" s="23">
        <f t="shared" si="12"/>
        <v>1.2357252771731275E-2</v>
      </c>
      <c r="I671" s="23">
        <f t="shared" si="12"/>
        <v>-8.7704741538587871E-3</v>
      </c>
      <c r="J671" s="23">
        <f t="shared" si="12"/>
        <v>1.4912928891771315E-2</v>
      </c>
    </row>
    <row r="672" spans="1:10" x14ac:dyDescent="0.2">
      <c r="A672" s="2">
        <v>44784</v>
      </c>
      <c r="B672" s="3">
        <v>3364.03076171875</v>
      </c>
      <c r="C672" s="3">
        <v>6057.77001953125</v>
      </c>
      <c r="D672" s="3">
        <v>5728.09375</v>
      </c>
      <c r="E672">
        <v>4393</v>
      </c>
      <c r="F672">
        <v>0</v>
      </c>
      <c r="G672">
        <v>2648</v>
      </c>
      <c r="H672" s="23">
        <f t="shared" si="12"/>
        <v>-4.3035344913241458E-3</v>
      </c>
      <c r="I672" s="23">
        <f t="shared" si="12"/>
        <v>0</v>
      </c>
      <c r="J672" s="23">
        <f t="shared" si="12"/>
        <v>-1.0749155507822739E-2</v>
      </c>
    </row>
    <row r="673" spans="1:10" x14ac:dyDescent="0.2">
      <c r="A673" s="2">
        <v>44785</v>
      </c>
      <c r="B673" s="3">
        <v>3409.457763671875</v>
      </c>
      <c r="C673" s="3">
        <v>6063.14404296875</v>
      </c>
      <c r="D673" s="3">
        <v>5766.515625</v>
      </c>
      <c r="E673">
        <v>11336</v>
      </c>
      <c r="F673">
        <v>33</v>
      </c>
      <c r="G673">
        <v>3502</v>
      </c>
      <c r="H673" s="23">
        <f t="shared" si="12"/>
        <v>1.3503741544240722E-2</v>
      </c>
      <c r="I673" s="23">
        <f t="shared" si="12"/>
        <v>8.8712899634235676E-4</v>
      </c>
      <c r="J673" s="23">
        <f t="shared" si="12"/>
        <v>6.7076197906152935E-3</v>
      </c>
    </row>
    <row r="674" spans="1:10" x14ac:dyDescent="0.2">
      <c r="A674" s="2">
        <v>44788</v>
      </c>
      <c r="B674" s="3">
        <v>3433.67041015625</v>
      </c>
      <c r="C674" s="3">
        <v>6172.02001953125</v>
      </c>
      <c r="D674" s="3">
        <v>5827.6484375</v>
      </c>
      <c r="E674">
        <v>9152</v>
      </c>
      <c r="F674">
        <v>67</v>
      </c>
      <c r="G674">
        <v>8703</v>
      </c>
      <c r="H674" s="23">
        <f t="shared" si="12"/>
        <v>7.1016120927975823E-3</v>
      </c>
      <c r="I674" s="23">
        <f t="shared" si="12"/>
        <v>1.7957016325343744E-2</v>
      </c>
      <c r="J674" s="23">
        <f t="shared" si="12"/>
        <v>1.060134342391561E-2</v>
      </c>
    </row>
    <row r="675" spans="1:10" x14ac:dyDescent="0.2">
      <c r="A675" s="2">
        <v>44789</v>
      </c>
      <c r="B675" s="3">
        <v>3439.615966796875</v>
      </c>
      <c r="C675" s="3">
        <v>6178.01318359375</v>
      </c>
      <c r="D675" s="3">
        <v>5827.66845703125</v>
      </c>
      <c r="E675">
        <v>20199</v>
      </c>
      <c r="F675">
        <v>160</v>
      </c>
      <c r="G675">
        <v>9728</v>
      </c>
      <c r="H675" s="23">
        <f t="shared" si="12"/>
        <v>1.7315455272115532E-3</v>
      </c>
      <c r="I675" s="23">
        <f t="shared" si="12"/>
        <v>9.7102148786532005E-4</v>
      </c>
      <c r="J675" s="23">
        <f t="shared" si="12"/>
        <v>3.4352674951332318E-6</v>
      </c>
    </row>
    <row r="676" spans="1:10" x14ac:dyDescent="0.2">
      <c r="A676" s="2">
        <v>44790</v>
      </c>
      <c r="B676" s="3">
        <v>3482.994873046875</v>
      </c>
      <c r="C676" s="3">
        <v>6327.84326171875</v>
      </c>
      <c r="D676" s="3">
        <v>5813.30517578125</v>
      </c>
      <c r="E676">
        <v>77159</v>
      </c>
      <c r="F676">
        <v>202</v>
      </c>
      <c r="G676">
        <v>1347</v>
      </c>
      <c r="H676" s="23">
        <f t="shared" si="12"/>
        <v>1.2611555088923643E-2</v>
      </c>
      <c r="I676" s="23">
        <f t="shared" si="12"/>
        <v>2.425214606580739E-2</v>
      </c>
      <c r="J676" s="23">
        <f t="shared" si="12"/>
        <v>-2.4646702803881038E-3</v>
      </c>
    </row>
    <row r="677" spans="1:10" x14ac:dyDescent="0.2">
      <c r="A677" s="2">
        <v>44791</v>
      </c>
      <c r="B677" s="3">
        <v>3503.240478515625</v>
      </c>
      <c r="C677" s="3">
        <v>6352.81591796875</v>
      </c>
      <c r="D677" s="3">
        <v>5856.2548828125</v>
      </c>
      <c r="E677">
        <v>68021</v>
      </c>
      <c r="F677">
        <v>868</v>
      </c>
      <c r="G677">
        <v>2860</v>
      </c>
      <c r="H677" s="23">
        <f t="shared" si="12"/>
        <v>5.812700335972476E-3</v>
      </c>
      <c r="I677" s="23">
        <f t="shared" si="12"/>
        <v>3.946471999563661E-3</v>
      </c>
      <c r="J677" s="23">
        <f t="shared" si="12"/>
        <v>7.3881734628662432E-3</v>
      </c>
    </row>
    <row r="678" spans="1:10" x14ac:dyDescent="0.2">
      <c r="A678" s="2">
        <v>44792</v>
      </c>
      <c r="B678" s="3">
        <v>3456.524169921875</v>
      </c>
      <c r="C678" s="3">
        <v>6491.35986328125</v>
      </c>
      <c r="D678" s="3">
        <v>5764.470703125</v>
      </c>
      <c r="E678">
        <v>8870</v>
      </c>
      <c r="F678">
        <v>138</v>
      </c>
      <c r="G678">
        <v>2531</v>
      </c>
      <c r="H678" s="23">
        <f t="shared" si="12"/>
        <v>-1.3335170360198711E-2</v>
      </c>
      <c r="I678" s="23">
        <f t="shared" si="12"/>
        <v>2.180827322898371E-2</v>
      </c>
      <c r="J678" s="23">
        <f t="shared" si="12"/>
        <v>-1.5672845790383416E-2</v>
      </c>
    </row>
    <row r="679" spans="1:10" x14ac:dyDescent="0.2">
      <c r="A679" s="2">
        <v>44795</v>
      </c>
      <c r="B679" s="3">
        <v>3369.45703125</v>
      </c>
      <c r="C679" s="3">
        <v>6491.35986328125</v>
      </c>
      <c r="D679" s="3">
        <v>5591.560546875</v>
      </c>
      <c r="E679">
        <v>5084</v>
      </c>
      <c r="F679">
        <v>0</v>
      </c>
      <c r="G679">
        <v>5004</v>
      </c>
      <c r="H679" s="23">
        <f t="shared" si="12"/>
        <v>-2.5189217373198014E-2</v>
      </c>
      <c r="I679" s="23">
        <f t="shared" si="12"/>
        <v>0</v>
      </c>
      <c r="J679" s="23">
        <f t="shared" si="12"/>
        <v>-2.9995842663622652E-2</v>
      </c>
    </row>
    <row r="680" spans="1:10" x14ac:dyDescent="0.2">
      <c r="A680" s="2">
        <v>44796</v>
      </c>
      <c r="B680" s="3">
        <v>3340.6279296875</v>
      </c>
      <c r="C680" s="3">
        <v>6332.8388671875</v>
      </c>
      <c r="D680" s="3">
        <v>5513.64990234375</v>
      </c>
      <c r="E680">
        <v>49095</v>
      </c>
      <c r="F680">
        <v>6</v>
      </c>
      <c r="G680">
        <v>4126</v>
      </c>
      <c r="H680" s="23">
        <f t="shared" si="12"/>
        <v>-8.5560080734446986E-3</v>
      </c>
      <c r="I680" s="23">
        <f t="shared" si="12"/>
        <v>-2.4420306289046345E-2</v>
      </c>
      <c r="J680" s="23">
        <f t="shared" si="12"/>
        <v>-1.3933613680494394E-2</v>
      </c>
    </row>
    <row r="681" spans="1:10" x14ac:dyDescent="0.2">
      <c r="A681" s="2">
        <v>44797</v>
      </c>
      <c r="B681" s="3">
        <v>3334.3818359375</v>
      </c>
      <c r="C681" s="3">
        <v>6336.91357421875</v>
      </c>
      <c r="D681" s="3">
        <v>5492.9140625</v>
      </c>
      <c r="E681">
        <v>6471</v>
      </c>
      <c r="F681">
        <v>36</v>
      </c>
      <c r="G681">
        <v>1743</v>
      </c>
      <c r="H681" s="23">
        <f t="shared" si="12"/>
        <v>-1.8697364332292965E-3</v>
      </c>
      <c r="I681" s="23">
        <f t="shared" si="12"/>
        <v>6.4342502891756581E-4</v>
      </c>
      <c r="J681" s="23">
        <f t="shared" si="12"/>
        <v>-3.7608190964274479E-3</v>
      </c>
    </row>
    <row r="682" spans="1:10" x14ac:dyDescent="0.2">
      <c r="A682" s="2">
        <v>44798</v>
      </c>
      <c r="B682" s="3">
        <v>3374.90283203125</v>
      </c>
      <c r="C682" s="3">
        <v>6426.732421875</v>
      </c>
      <c r="D682" s="3">
        <v>5592.5390625</v>
      </c>
      <c r="E682">
        <v>2262</v>
      </c>
      <c r="F682">
        <v>272</v>
      </c>
      <c r="G682">
        <v>2161</v>
      </c>
      <c r="H682" s="23">
        <f t="shared" si="12"/>
        <v>1.2152476257224265E-2</v>
      </c>
      <c r="I682" s="23">
        <f t="shared" si="12"/>
        <v>1.417391078547614E-2</v>
      </c>
      <c r="J682" s="23">
        <f t="shared" si="12"/>
        <v>1.8137003212946201E-2</v>
      </c>
    </row>
    <row r="683" spans="1:10" x14ac:dyDescent="0.2">
      <c r="A683" s="2">
        <v>44799</v>
      </c>
      <c r="B683" s="3">
        <v>3285.637451171875</v>
      </c>
      <c r="C683" s="3">
        <v>6417.74267578125</v>
      </c>
      <c r="D683" s="3">
        <v>5393.5087890625</v>
      </c>
      <c r="E683">
        <v>2489</v>
      </c>
      <c r="F683">
        <v>2614</v>
      </c>
      <c r="G683">
        <v>3367</v>
      </c>
      <c r="H683" s="23">
        <f t="shared" si="12"/>
        <v>-2.6449763238264534E-2</v>
      </c>
      <c r="I683" s="23">
        <f t="shared" si="12"/>
        <v>-1.3988051008863023E-3</v>
      </c>
      <c r="J683" s="23">
        <f t="shared" si="12"/>
        <v>-3.5588535227598195E-2</v>
      </c>
    </row>
    <row r="684" spans="1:10" x14ac:dyDescent="0.2">
      <c r="A684" s="2">
        <v>44802</v>
      </c>
      <c r="B684" s="3">
        <v>3239.48095703125</v>
      </c>
      <c r="C684" s="3">
        <v>6417.74267578125</v>
      </c>
      <c r="D684" s="3">
        <v>5318.71484375</v>
      </c>
      <c r="E684">
        <v>51887</v>
      </c>
      <c r="F684">
        <v>0</v>
      </c>
      <c r="G684">
        <v>29672</v>
      </c>
      <c r="H684" s="23">
        <f t="shared" si="12"/>
        <v>-1.4047957154908364E-2</v>
      </c>
      <c r="I684" s="23">
        <f t="shared" si="12"/>
        <v>0</v>
      </c>
      <c r="J684" s="23">
        <f t="shared" si="12"/>
        <v>-1.3867400283869902E-2</v>
      </c>
    </row>
    <row r="685" spans="1:10" x14ac:dyDescent="0.2">
      <c r="A685" s="2">
        <v>44803</v>
      </c>
      <c r="B685" s="3">
        <v>3185.7998046875</v>
      </c>
      <c r="C685" s="3">
        <v>6417.74267578125</v>
      </c>
      <c r="D685" s="3">
        <v>5288.24951171875</v>
      </c>
      <c r="E685">
        <v>6510</v>
      </c>
      <c r="F685">
        <v>0</v>
      </c>
      <c r="G685">
        <v>4628</v>
      </c>
      <c r="H685" s="23">
        <f t="shared" si="12"/>
        <v>-1.6570911530514154E-2</v>
      </c>
      <c r="I685" s="23">
        <f t="shared" si="12"/>
        <v>0</v>
      </c>
      <c r="J685" s="23">
        <f t="shared" si="12"/>
        <v>-5.7279498762844439E-3</v>
      </c>
    </row>
    <row r="686" spans="1:10" x14ac:dyDescent="0.2">
      <c r="A686" s="2">
        <v>44804</v>
      </c>
      <c r="B686" s="3">
        <v>3179.093994140625</v>
      </c>
      <c r="C686" s="3">
        <v>6190.99853515625</v>
      </c>
      <c r="D686" s="3">
        <v>5285.8125</v>
      </c>
      <c r="E686">
        <v>7130</v>
      </c>
      <c r="F686">
        <v>7</v>
      </c>
      <c r="G686">
        <v>1119</v>
      </c>
      <c r="H686" s="23">
        <f t="shared" si="12"/>
        <v>-2.1049064467291156E-3</v>
      </c>
      <c r="I686" s="23">
        <f t="shared" si="12"/>
        <v>-3.533082457180281E-2</v>
      </c>
      <c r="J686" s="23">
        <f t="shared" si="12"/>
        <v>-4.6083523732187714E-4</v>
      </c>
    </row>
    <row r="687" spans="1:10" x14ac:dyDescent="0.2">
      <c r="A687" s="2">
        <v>44805</v>
      </c>
      <c r="B687" s="3">
        <v>3175.757080078125</v>
      </c>
      <c r="C687" s="3">
        <v>6190.99853515625</v>
      </c>
      <c r="D687" s="3">
        <v>5214.0048828125</v>
      </c>
      <c r="E687">
        <v>17402</v>
      </c>
      <c r="F687">
        <v>0</v>
      </c>
      <c r="G687">
        <v>14185</v>
      </c>
      <c r="H687" s="23">
        <f t="shared" si="12"/>
        <v>-1.0496430960047487E-3</v>
      </c>
      <c r="I687" s="23">
        <f t="shared" si="12"/>
        <v>0</v>
      </c>
      <c r="J687" s="23">
        <f t="shared" si="12"/>
        <v>-1.3584972449836252E-2</v>
      </c>
    </row>
    <row r="688" spans="1:10" x14ac:dyDescent="0.2">
      <c r="A688" s="2">
        <v>44806</v>
      </c>
      <c r="B688" s="3">
        <v>3100.510986328125</v>
      </c>
      <c r="C688" s="3">
        <v>6033.1767578125</v>
      </c>
      <c r="D688" s="3">
        <v>5123.0400390625</v>
      </c>
      <c r="E688">
        <v>27233</v>
      </c>
      <c r="F688">
        <v>33</v>
      </c>
      <c r="G688">
        <v>16218</v>
      </c>
      <c r="H688" s="23">
        <f t="shared" si="12"/>
        <v>-2.369390726451559E-2</v>
      </c>
      <c r="I688" s="23">
        <f t="shared" si="12"/>
        <v>-2.5492136114641628E-2</v>
      </c>
      <c r="J688" s="23">
        <f t="shared" si="12"/>
        <v>-1.7446252121830041E-2</v>
      </c>
    </row>
    <row r="689" spans="1:10" x14ac:dyDescent="0.2">
      <c r="A689" s="2">
        <v>44809</v>
      </c>
      <c r="B689" s="3">
        <v>3149.725341796875</v>
      </c>
      <c r="C689" s="3">
        <v>6033.1767578125</v>
      </c>
      <c r="D689" s="3">
        <v>5123.0400390625</v>
      </c>
      <c r="E689">
        <v>116</v>
      </c>
      <c r="F689">
        <v>0</v>
      </c>
      <c r="G689">
        <v>0</v>
      </c>
      <c r="H689" s="23">
        <f t="shared" si="12"/>
        <v>1.58729821264183E-2</v>
      </c>
      <c r="I689" s="23">
        <f t="shared" si="12"/>
        <v>0</v>
      </c>
      <c r="J689" s="23">
        <f t="shared" si="12"/>
        <v>0</v>
      </c>
    </row>
    <row r="690" spans="1:10" x14ac:dyDescent="0.2">
      <c r="A690" s="2">
        <v>44810</v>
      </c>
      <c r="B690" s="3">
        <v>3103.319091796875</v>
      </c>
      <c r="C690" s="3">
        <v>6033.1767578125</v>
      </c>
      <c r="D690" s="3">
        <v>5086.7314453125</v>
      </c>
      <c r="E690">
        <v>4528</v>
      </c>
      <c r="F690">
        <v>0</v>
      </c>
      <c r="G690">
        <v>2965</v>
      </c>
      <c r="H690" s="23">
        <f t="shared" si="12"/>
        <v>-1.4733427510071673E-2</v>
      </c>
      <c r="I690" s="23">
        <f t="shared" si="12"/>
        <v>0</v>
      </c>
      <c r="J690" s="23">
        <f t="shared" si="12"/>
        <v>-7.0873140699958537E-3</v>
      </c>
    </row>
    <row r="691" spans="1:10" x14ac:dyDescent="0.2">
      <c r="A691" s="2">
        <v>44811</v>
      </c>
      <c r="B691" s="3">
        <v>3120.027099609375</v>
      </c>
      <c r="C691" s="3">
        <v>6173.01953125</v>
      </c>
      <c r="D691" s="3">
        <v>5156.5107421875</v>
      </c>
      <c r="E691">
        <v>46575</v>
      </c>
      <c r="F691">
        <v>13</v>
      </c>
      <c r="G691">
        <v>3925</v>
      </c>
      <c r="H691" s="23">
        <f t="shared" si="12"/>
        <v>5.3839155169910224E-3</v>
      </c>
      <c r="I691" s="23">
        <f t="shared" si="12"/>
        <v>2.3178961772736706E-2</v>
      </c>
      <c r="J691" s="23">
        <f t="shared" si="12"/>
        <v>1.371790463585465E-2</v>
      </c>
    </row>
    <row r="692" spans="1:10" x14ac:dyDescent="0.2">
      <c r="A692" s="2">
        <v>44812</v>
      </c>
      <c r="B692" s="3">
        <v>3074.56005859375</v>
      </c>
      <c r="C692" s="3">
        <v>6173.01953125</v>
      </c>
      <c r="D692" s="3">
        <v>5116.10693359375</v>
      </c>
      <c r="E692">
        <v>42462</v>
      </c>
      <c r="F692">
        <v>0</v>
      </c>
      <c r="G692">
        <v>1612</v>
      </c>
      <c r="H692" s="23">
        <f t="shared" si="12"/>
        <v>-1.45726429816323E-2</v>
      </c>
      <c r="I692" s="23">
        <f t="shared" si="12"/>
        <v>0</v>
      </c>
      <c r="J692" s="23">
        <f t="shared" si="12"/>
        <v>-7.8354939248337363E-3</v>
      </c>
    </row>
    <row r="693" spans="1:10" x14ac:dyDescent="0.2">
      <c r="A693" s="2">
        <v>44813</v>
      </c>
      <c r="B693" s="3">
        <v>3132.1083984375</v>
      </c>
      <c r="C693" s="3">
        <v>6323.84765625</v>
      </c>
      <c r="D693" s="3">
        <v>5258.94287109375</v>
      </c>
      <c r="E693">
        <v>29328</v>
      </c>
      <c r="F693">
        <v>186</v>
      </c>
      <c r="G693">
        <v>8395</v>
      </c>
      <c r="H693" s="23">
        <f t="shared" si="12"/>
        <v>1.871758519821265E-2</v>
      </c>
      <c r="I693" s="23">
        <f t="shared" si="12"/>
        <v>2.4433443671521671E-2</v>
      </c>
      <c r="J693" s="23">
        <f t="shared" si="12"/>
        <v>2.791887256345249E-2</v>
      </c>
    </row>
    <row r="694" spans="1:10" x14ac:dyDescent="0.2">
      <c r="A694" s="2">
        <v>44816</v>
      </c>
      <c r="B694" s="3">
        <v>3244.45751953125</v>
      </c>
      <c r="C694" s="3">
        <v>6323.84765625</v>
      </c>
      <c r="D694" s="3">
        <v>5283.8740234375</v>
      </c>
      <c r="E694">
        <v>74179</v>
      </c>
      <c r="F694">
        <v>0</v>
      </c>
      <c r="G694">
        <v>5293</v>
      </c>
      <c r="H694" s="23">
        <f t="shared" si="12"/>
        <v>3.5870125424074528E-2</v>
      </c>
      <c r="I694" s="23">
        <f t="shared" si="12"/>
        <v>0</v>
      </c>
      <c r="J694" s="23">
        <f t="shared" si="12"/>
        <v>4.7407155686718383E-3</v>
      </c>
    </row>
    <row r="695" spans="1:10" x14ac:dyDescent="0.2">
      <c r="A695" s="2">
        <v>44817</v>
      </c>
      <c r="B695" s="3">
        <v>3090.60888671875</v>
      </c>
      <c r="C695" s="3">
        <v>6153.0419921875</v>
      </c>
      <c r="D695" s="3">
        <v>5058.4140625</v>
      </c>
      <c r="E695">
        <v>80669</v>
      </c>
      <c r="F695">
        <v>7</v>
      </c>
      <c r="G695">
        <v>7545</v>
      </c>
      <c r="H695" s="23">
        <f t="shared" si="12"/>
        <v>-4.7418908056693465E-2</v>
      </c>
      <c r="I695" s="23">
        <f t="shared" si="12"/>
        <v>-2.7009768948764723E-2</v>
      </c>
      <c r="J695" s="23">
        <f t="shared" si="12"/>
        <v>-4.266944290068897E-2</v>
      </c>
    </row>
    <row r="696" spans="1:10" x14ac:dyDescent="0.2">
      <c r="A696" s="2">
        <v>44818</v>
      </c>
      <c r="B696" s="3">
        <v>3101.16015625</v>
      </c>
      <c r="C696" s="3">
        <v>6153.0419921875</v>
      </c>
      <c r="D696" s="3">
        <v>5011.72802734375</v>
      </c>
      <c r="E696">
        <v>8015</v>
      </c>
      <c r="F696">
        <v>0</v>
      </c>
      <c r="G696">
        <v>1483</v>
      </c>
      <c r="H696" s="23">
        <f t="shared" si="12"/>
        <v>3.4139776069990191E-3</v>
      </c>
      <c r="I696" s="23">
        <f t="shared" si="12"/>
        <v>0</v>
      </c>
      <c r="J696" s="23">
        <f t="shared" si="12"/>
        <v>-9.2293818931019622E-3</v>
      </c>
    </row>
    <row r="697" spans="1:10" x14ac:dyDescent="0.2">
      <c r="A697" s="2">
        <v>44819</v>
      </c>
      <c r="B697" s="3">
        <v>3050.357666015625</v>
      </c>
      <c r="C697" s="3">
        <v>6232.951171875</v>
      </c>
      <c r="D697" s="3">
        <v>4919.37451171875</v>
      </c>
      <c r="E697">
        <v>7561</v>
      </c>
      <c r="F697">
        <v>53</v>
      </c>
      <c r="G697">
        <v>3968</v>
      </c>
      <c r="H697" s="23">
        <f t="shared" si="12"/>
        <v>-1.6381769297528548E-2</v>
      </c>
      <c r="I697" s="23">
        <f t="shared" si="12"/>
        <v>1.2986938783931645E-2</v>
      </c>
      <c r="J697" s="23">
        <f t="shared" si="12"/>
        <v>-1.8427479528243307E-2</v>
      </c>
    </row>
    <row r="698" spans="1:10" x14ac:dyDescent="0.2">
      <c r="A698" s="2">
        <v>44823</v>
      </c>
      <c r="B698" s="3">
        <v>3066.65576171875</v>
      </c>
      <c r="C698" s="3">
        <v>6232.951171875</v>
      </c>
      <c r="D698" s="3">
        <v>4846.85791015625</v>
      </c>
      <c r="E698">
        <v>11180</v>
      </c>
      <c r="F698">
        <v>0</v>
      </c>
      <c r="G698">
        <v>3075</v>
      </c>
      <c r="H698" s="23">
        <f t="shared" si="12"/>
        <v>5.343011373618145E-3</v>
      </c>
      <c r="I698" s="23">
        <f t="shared" si="12"/>
        <v>0</v>
      </c>
      <c r="J698" s="23">
        <f t="shared" si="12"/>
        <v>-1.4741020711018016E-2</v>
      </c>
    </row>
    <row r="699" spans="1:10" x14ac:dyDescent="0.2">
      <c r="A699" s="2">
        <v>44824</v>
      </c>
      <c r="B699" s="3">
        <v>3135.95556640625</v>
      </c>
      <c r="C699" s="3">
        <v>6232.951171875</v>
      </c>
      <c r="D699" s="3">
        <v>4842.44287109375</v>
      </c>
      <c r="E699">
        <v>12978</v>
      </c>
      <c r="F699">
        <v>0</v>
      </c>
      <c r="G699">
        <v>3127</v>
      </c>
      <c r="H699" s="23">
        <f t="shared" si="12"/>
        <v>2.2597842755151643E-2</v>
      </c>
      <c r="I699" s="23">
        <f t="shared" si="12"/>
        <v>0</v>
      </c>
      <c r="J699" s="23">
        <f t="shared" si="12"/>
        <v>-9.1090746713429205E-4</v>
      </c>
    </row>
    <row r="700" spans="1:10" x14ac:dyDescent="0.2">
      <c r="A700" s="2">
        <v>44825</v>
      </c>
      <c r="B700" s="3">
        <v>3091.737060546875</v>
      </c>
      <c r="C700" s="3">
        <v>5946.275390625</v>
      </c>
      <c r="D700" s="3">
        <v>4792.2509765625</v>
      </c>
      <c r="E700">
        <v>7038</v>
      </c>
      <c r="F700">
        <v>176</v>
      </c>
      <c r="G700">
        <v>12902</v>
      </c>
      <c r="H700" s="23">
        <f t="shared" si="12"/>
        <v>-1.410048864628799E-2</v>
      </c>
      <c r="I700" s="23">
        <f t="shared" si="12"/>
        <v>-4.5993586881214465E-2</v>
      </c>
      <c r="J700" s="23">
        <f t="shared" si="12"/>
        <v>-1.0364994666403393E-2</v>
      </c>
    </row>
    <row r="701" spans="1:10" x14ac:dyDescent="0.2">
      <c r="A701" s="2">
        <v>44826</v>
      </c>
      <c r="B701" s="3">
        <v>3061.958984375</v>
      </c>
      <c r="C701" s="3">
        <v>5946.275390625</v>
      </c>
      <c r="D701" s="3">
        <v>4838.0478515625</v>
      </c>
      <c r="E701">
        <v>23559</v>
      </c>
      <c r="F701">
        <v>0</v>
      </c>
      <c r="G701">
        <v>27749</v>
      </c>
      <c r="H701" s="23">
        <f t="shared" si="12"/>
        <v>-9.6315034521751164E-3</v>
      </c>
      <c r="I701" s="23">
        <f t="shared" si="12"/>
        <v>0</v>
      </c>
      <c r="J701" s="23">
        <f t="shared" si="12"/>
        <v>9.5564433549033545E-3</v>
      </c>
    </row>
    <row r="702" spans="1:10" x14ac:dyDescent="0.2">
      <c r="A702" s="2">
        <v>44827</v>
      </c>
      <c r="B702" s="3">
        <v>3027.61376953125</v>
      </c>
      <c r="C702" s="3">
        <v>6278.90087890625</v>
      </c>
      <c r="D702" s="3">
        <v>4791.3017578125</v>
      </c>
      <c r="E702">
        <v>21005</v>
      </c>
      <c r="F702">
        <v>90</v>
      </c>
      <c r="G702">
        <v>14061</v>
      </c>
      <c r="H702" s="23">
        <f t="shared" si="12"/>
        <v>-1.1216745560280739E-2</v>
      </c>
      <c r="I702" s="23">
        <f t="shared" si="12"/>
        <v>5.5938460032590065E-2</v>
      </c>
      <c r="J702" s="23">
        <f t="shared" si="12"/>
        <v>-9.6621809424440874E-3</v>
      </c>
    </row>
    <row r="703" spans="1:10" x14ac:dyDescent="0.2">
      <c r="A703" s="2">
        <v>44830</v>
      </c>
      <c r="B703" s="3">
        <v>3075.209228515625</v>
      </c>
      <c r="C703" s="3">
        <v>6278.90087890625</v>
      </c>
      <c r="D703" s="3">
        <v>4851.69287109375</v>
      </c>
      <c r="E703">
        <v>14778</v>
      </c>
      <c r="F703">
        <v>0</v>
      </c>
      <c r="G703">
        <v>7826</v>
      </c>
      <c r="H703" s="23">
        <f t="shared" si="12"/>
        <v>1.5720452675753283E-2</v>
      </c>
      <c r="I703" s="23">
        <f t="shared" si="12"/>
        <v>0</v>
      </c>
      <c r="J703" s="23">
        <f t="shared" si="12"/>
        <v>1.2604322652560729E-2</v>
      </c>
    </row>
    <row r="704" spans="1:10" x14ac:dyDescent="0.2">
      <c r="A704" s="2">
        <v>44831</v>
      </c>
      <c r="B704" s="3">
        <v>3093.766357421875</v>
      </c>
      <c r="C704" s="3">
        <v>6392.77099609375</v>
      </c>
      <c r="D704" s="3">
        <v>4829.427734375</v>
      </c>
      <c r="E704">
        <v>8087</v>
      </c>
      <c r="F704">
        <v>28</v>
      </c>
      <c r="G704">
        <v>3675</v>
      </c>
      <c r="H704" s="23">
        <f t="shared" si="12"/>
        <v>6.0344280753890089E-3</v>
      </c>
      <c r="I704" s="23">
        <f t="shared" si="12"/>
        <v>1.8135358302922455E-2</v>
      </c>
      <c r="J704" s="23">
        <f t="shared" si="12"/>
        <v>-4.5891480170571208E-3</v>
      </c>
    </row>
    <row r="705" spans="1:10" x14ac:dyDescent="0.2">
      <c r="A705" s="2">
        <v>44832</v>
      </c>
      <c r="B705" s="3">
        <v>3018.520751953125</v>
      </c>
      <c r="C705" s="3">
        <v>6720.99951171875</v>
      </c>
      <c r="D705" s="3">
        <v>4851.8525390625</v>
      </c>
      <c r="E705">
        <v>81414</v>
      </c>
      <c r="F705">
        <v>2264</v>
      </c>
      <c r="G705">
        <v>6048</v>
      </c>
      <c r="H705" s="23">
        <f t="shared" si="12"/>
        <v>-2.4321683273928363E-2</v>
      </c>
      <c r="I705" s="23">
        <f t="shared" si="12"/>
        <v>5.1343699911284402E-2</v>
      </c>
      <c r="J705" s="23">
        <f t="shared" si="12"/>
        <v>4.643366858537723E-3</v>
      </c>
    </row>
    <row r="706" spans="1:10" x14ac:dyDescent="0.2">
      <c r="A706" s="2">
        <v>44833</v>
      </c>
      <c r="B706" s="3">
        <v>2870.09765625</v>
      </c>
      <c r="C706" s="3">
        <v>6720.99951171875</v>
      </c>
      <c r="D706" s="3">
        <v>4817.44189453125</v>
      </c>
      <c r="E706">
        <v>146039</v>
      </c>
      <c r="F706">
        <v>0</v>
      </c>
      <c r="G706">
        <v>3811</v>
      </c>
      <c r="H706" s="23">
        <f t="shared" si="12"/>
        <v>-4.9170805139268414E-2</v>
      </c>
      <c r="I706" s="23">
        <f t="shared" si="12"/>
        <v>0</v>
      </c>
      <c r="J706" s="23">
        <f t="shared" si="12"/>
        <v>-7.0922692423580624E-3</v>
      </c>
    </row>
    <row r="707" spans="1:10" x14ac:dyDescent="0.2">
      <c r="A707" s="2">
        <v>44834</v>
      </c>
      <c r="B707" s="3">
        <v>2808.22216796875</v>
      </c>
      <c r="C707" s="3">
        <v>6720.99951171875</v>
      </c>
      <c r="D707" s="3">
        <v>4712.76220703125</v>
      </c>
      <c r="E707">
        <v>8156</v>
      </c>
      <c r="F707">
        <v>0</v>
      </c>
      <c r="G707">
        <v>3197</v>
      </c>
      <c r="H707" s="23">
        <f t="shared" si="12"/>
        <v>-2.1558670014767078E-2</v>
      </c>
      <c r="I707" s="23">
        <f t="shared" si="12"/>
        <v>0</v>
      </c>
      <c r="J707" s="23">
        <f t="shared" si="12"/>
        <v>-2.1729309827033361E-2</v>
      </c>
    </row>
    <row r="708" spans="1:10" x14ac:dyDescent="0.2">
      <c r="A708" s="2">
        <v>44837</v>
      </c>
      <c r="B708" s="3">
        <v>2853.359619140625</v>
      </c>
      <c r="C708" s="3">
        <v>6368.4482421875</v>
      </c>
      <c r="D708" s="3">
        <v>4824.93310546875</v>
      </c>
      <c r="E708">
        <v>6982</v>
      </c>
      <c r="F708">
        <v>264</v>
      </c>
      <c r="G708">
        <v>2425</v>
      </c>
      <c r="H708" s="23">
        <f t="shared" si="12"/>
        <v>1.6073319157837052E-2</v>
      </c>
      <c r="I708" s="23">
        <f t="shared" si="12"/>
        <v>-5.2455184517799847E-2</v>
      </c>
      <c r="J708" s="23">
        <f t="shared" si="12"/>
        <v>2.3801518835417923E-2</v>
      </c>
    </row>
    <row r="709" spans="1:10" x14ac:dyDescent="0.2">
      <c r="A709" s="2">
        <v>44838</v>
      </c>
      <c r="B709" s="3">
        <v>2906.85107421875</v>
      </c>
      <c r="C709" s="3">
        <v>6539.0947265625</v>
      </c>
      <c r="D709" s="3">
        <v>4948.82080078125</v>
      </c>
      <c r="E709">
        <v>9601</v>
      </c>
      <c r="F709">
        <v>1770</v>
      </c>
      <c r="G709">
        <v>16178</v>
      </c>
      <c r="H709" s="23">
        <f t="shared" si="12"/>
        <v>1.874683258265053E-2</v>
      </c>
      <c r="I709" s="23">
        <f t="shared" si="12"/>
        <v>2.6795614549327773E-2</v>
      </c>
      <c r="J709" s="23">
        <f t="shared" si="12"/>
        <v>2.5676562266134129E-2</v>
      </c>
    </row>
    <row r="710" spans="1:10" x14ac:dyDescent="0.2">
      <c r="A710" s="2">
        <v>44839</v>
      </c>
      <c r="B710" s="3">
        <v>2933.06201171875</v>
      </c>
      <c r="C710" s="3">
        <v>6539.0947265625</v>
      </c>
      <c r="D710" s="3">
        <v>5003.06787109375</v>
      </c>
      <c r="E710">
        <v>8757</v>
      </c>
      <c r="F710">
        <v>0</v>
      </c>
      <c r="G710">
        <v>6260</v>
      </c>
      <c r="H710" s="23">
        <f t="shared" si="12"/>
        <v>9.016952307074888E-3</v>
      </c>
      <c r="I710" s="23">
        <f t="shared" si="12"/>
        <v>0</v>
      </c>
      <c r="J710" s="23">
        <f t="shared" si="12"/>
        <v>1.0961615402185654E-2</v>
      </c>
    </row>
    <row r="711" spans="1:10" x14ac:dyDescent="0.2">
      <c r="A711" s="2">
        <v>44840</v>
      </c>
      <c r="B711" s="3">
        <v>2925.79736328125</v>
      </c>
      <c r="C711" s="3">
        <v>6702.76025390625</v>
      </c>
      <c r="D711" s="3">
        <v>4967.01904296875</v>
      </c>
      <c r="E711">
        <v>4405</v>
      </c>
      <c r="F711">
        <v>16736</v>
      </c>
      <c r="G711">
        <v>4520</v>
      </c>
      <c r="H711" s="23">
        <f t="shared" si="12"/>
        <v>-2.476813789982879E-3</v>
      </c>
      <c r="I711" s="23">
        <f t="shared" si="12"/>
        <v>2.5028774499767259E-2</v>
      </c>
      <c r="J711" s="23">
        <f t="shared" si="12"/>
        <v>-7.2053446113092834E-3</v>
      </c>
    </row>
    <row r="712" spans="1:10" x14ac:dyDescent="0.2">
      <c r="A712" s="2">
        <v>44841</v>
      </c>
      <c r="B712" s="3">
        <v>2814.05810546875</v>
      </c>
      <c r="C712" s="3">
        <v>6542.60107421875</v>
      </c>
      <c r="D712" s="3">
        <v>4674.5859375</v>
      </c>
      <c r="E712">
        <v>18189</v>
      </c>
      <c r="F712">
        <v>53</v>
      </c>
      <c r="G712">
        <v>42097</v>
      </c>
      <c r="H712" s="23">
        <f t="shared" si="12"/>
        <v>-3.8191044675488284E-2</v>
      </c>
      <c r="I712" s="23">
        <f t="shared" si="12"/>
        <v>-2.389451115966168E-2</v>
      </c>
      <c r="J712" s="23">
        <f t="shared" si="12"/>
        <v>-5.8874971675962229E-2</v>
      </c>
    </row>
    <row r="713" spans="1:10" x14ac:dyDescent="0.2">
      <c r="A713" s="2">
        <v>44844</v>
      </c>
      <c r="B713" s="3">
        <v>2814.307861328125</v>
      </c>
      <c r="C713" s="3">
        <v>6542.60107421875</v>
      </c>
      <c r="D713" s="3">
        <v>4581.1142578125</v>
      </c>
      <c r="E713">
        <v>7418</v>
      </c>
      <c r="F713">
        <v>0</v>
      </c>
      <c r="G713">
        <v>8368</v>
      </c>
      <c r="H713" s="23">
        <f t="shared" si="12"/>
        <v>8.8752914834788754E-5</v>
      </c>
      <c r="I713" s="23">
        <f t="shared" si="12"/>
        <v>0</v>
      </c>
      <c r="J713" s="23">
        <f t="shared" si="12"/>
        <v>-1.9995713189837949E-2</v>
      </c>
    </row>
    <row r="714" spans="1:10" x14ac:dyDescent="0.2">
      <c r="A714" s="2">
        <v>44845</v>
      </c>
      <c r="B714" s="3">
        <v>2785.498779296875</v>
      </c>
      <c r="C714" s="3">
        <v>6546.59716796875</v>
      </c>
      <c r="D714" s="3">
        <v>4514.42041015625</v>
      </c>
      <c r="E714">
        <v>10792</v>
      </c>
      <c r="F714">
        <v>7</v>
      </c>
      <c r="G714">
        <v>5785</v>
      </c>
      <c r="H714" s="23">
        <f t="shared" si="12"/>
        <v>-1.0236649098387729E-2</v>
      </c>
      <c r="I714" s="23">
        <f t="shared" si="12"/>
        <v>6.1078059087948944E-4</v>
      </c>
      <c r="J714" s="23">
        <f t="shared" si="12"/>
        <v>-1.4558433582509411E-2</v>
      </c>
    </row>
    <row r="715" spans="1:10" x14ac:dyDescent="0.2">
      <c r="A715" s="2">
        <v>44846</v>
      </c>
      <c r="B715" s="3">
        <v>2768.640380859375</v>
      </c>
      <c r="C715" s="3">
        <v>6546.59716796875</v>
      </c>
      <c r="D715" s="3">
        <v>4519.814453125</v>
      </c>
      <c r="E715">
        <v>5798</v>
      </c>
      <c r="F715">
        <v>0</v>
      </c>
      <c r="G715">
        <v>4915</v>
      </c>
      <c r="H715" s="23">
        <f t="shared" si="12"/>
        <v>-6.0522009784386155E-3</v>
      </c>
      <c r="I715" s="23">
        <f t="shared" si="12"/>
        <v>0</v>
      </c>
      <c r="J715" s="23">
        <f t="shared" si="12"/>
        <v>1.1948472846292635E-3</v>
      </c>
    </row>
    <row r="716" spans="1:10" x14ac:dyDescent="0.2">
      <c r="A716" s="2">
        <v>44847</v>
      </c>
      <c r="B716" s="3">
        <v>2859.6953125</v>
      </c>
      <c r="C716" s="3">
        <v>6546.59716796875</v>
      </c>
      <c r="D716" s="3">
        <v>4678.6611328125</v>
      </c>
      <c r="E716">
        <v>7368</v>
      </c>
      <c r="F716">
        <v>0</v>
      </c>
      <c r="G716">
        <v>3029</v>
      </c>
      <c r="H716" s="23">
        <f t="shared" si="12"/>
        <v>3.2887959111671305E-2</v>
      </c>
      <c r="I716" s="23">
        <f t="shared" si="12"/>
        <v>0</v>
      </c>
      <c r="J716" s="23">
        <f t="shared" si="12"/>
        <v>3.5144513416402123E-2</v>
      </c>
    </row>
    <row r="717" spans="1:10" x14ac:dyDescent="0.2">
      <c r="A717" s="2">
        <v>44848</v>
      </c>
      <c r="B717" s="3">
        <v>2779.662841796875</v>
      </c>
      <c r="C717" s="3">
        <v>6661.10791015625</v>
      </c>
      <c r="D717" s="3">
        <v>4589.74365234375</v>
      </c>
      <c r="E717">
        <v>4944</v>
      </c>
      <c r="F717">
        <v>837</v>
      </c>
      <c r="G717">
        <v>4971</v>
      </c>
      <c r="H717" s="23">
        <f t="shared" si="12"/>
        <v>-2.7986362866454839E-2</v>
      </c>
      <c r="I717" s="23">
        <f t="shared" si="12"/>
        <v>1.7491643253655376E-2</v>
      </c>
      <c r="J717" s="23">
        <f t="shared" si="12"/>
        <v>-1.9004898611945098E-2</v>
      </c>
    </row>
    <row r="718" spans="1:10" x14ac:dyDescent="0.2">
      <c r="A718" s="2">
        <v>44851</v>
      </c>
      <c r="B718" s="3">
        <v>2848.1435546875</v>
      </c>
      <c r="C718" s="3">
        <v>6661.10791015625</v>
      </c>
      <c r="D718" s="3">
        <v>4744.5654296875</v>
      </c>
      <c r="E718">
        <v>6224</v>
      </c>
      <c r="F718">
        <v>0</v>
      </c>
      <c r="G718">
        <v>2735</v>
      </c>
      <c r="H718" s="23">
        <f t="shared" si="12"/>
        <v>2.4636337853966683E-2</v>
      </c>
      <c r="I718" s="23">
        <f t="shared" si="12"/>
        <v>0</v>
      </c>
      <c r="J718" s="23">
        <f t="shared" si="12"/>
        <v>3.3732118625991347E-2</v>
      </c>
    </row>
    <row r="719" spans="1:10" x14ac:dyDescent="0.2">
      <c r="A719" s="2">
        <v>44852</v>
      </c>
      <c r="B719" s="3">
        <v>2867.02001953125</v>
      </c>
      <c r="C719" s="3">
        <v>6668.45947265625</v>
      </c>
      <c r="D719" s="3">
        <v>4769.95654296875</v>
      </c>
      <c r="E719">
        <v>224685</v>
      </c>
      <c r="F719">
        <v>522</v>
      </c>
      <c r="G719">
        <v>8087</v>
      </c>
      <c r="H719" s="23">
        <f t="shared" ref="H719:J782" si="13">B719/B718-1</f>
        <v>6.6276381373695514E-3</v>
      </c>
      <c r="I719" s="23">
        <f t="shared" si="13"/>
        <v>1.1036546170932748E-3</v>
      </c>
      <c r="J719" s="23">
        <f t="shared" si="13"/>
        <v>5.3516204292123337E-3</v>
      </c>
    </row>
    <row r="720" spans="1:10" x14ac:dyDescent="0.2">
      <c r="A720" s="2">
        <v>44853</v>
      </c>
      <c r="B720" s="3">
        <v>2882.07861328125</v>
      </c>
      <c r="C720" s="3">
        <v>6668.45947265625</v>
      </c>
      <c r="D720" s="3">
        <v>4738.1826171875</v>
      </c>
      <c r="E720">
        <v>4760</v>
      </c>
      <c r="F720">
        <v>0</v>
      </c>
      <c r="G720">
        <v>5392</v>
      </c>
      <c r="H720" s="23">
        <f t="shared" si="13"/>
        <v>5.2523504012580435E-3</v>
      </c>
      <c r="I720" s="23">
        <f t="shared" si="13"/>
        <v>0</v>
      </c>
      <c r="J720" s="23">
        <f t="shared" si="13"/>
        <v>-6.6612610607714728E-3</v>
      </c>
    </row>
    <row r="721" spans="1:10" x14ac:dyDescent="0.2">
      <c r="A721" s="2">
        <v>44854</v>
      </c>
      <c r="B721" s="3">
        <v>2872.35595703125</v>
      </c>
      <c r="C721" s="3">
        <v>6668.45947265625</v>
      </c>
      <c r="D721" s="3">
        <v>4755.802734375</v>
      </c>
      <c r="E721">
        <v>18519</v>
      </c>
      <c r="F721">
        <v>0</v>
      </c>
      <c r="G721">
        <v>6343</v>
      </c>
      <c r="H721" s="23">
        <f t="shared" si="13"/>
        <v>-3.3734875257031005E-3</v>
      </c>
      <c r="I721" s="23">
        <f t="shared" si="13"/>
        <v>0</v>
      </c>
      <c r="J721" s="23">
        <f t="shared" si="13"/>
        <v>3.7187501223747699E-3</v>
      </c>
    </row>
    <row r="722" spans="1:10" x14ac:dyDescent="0.2">
      <c r="A722" s="2">
        <v>44855</v>
      </c>
      <c r="B722" s="3">
        <v>2935.85009765625</v>
      </c>
      <c r="C722" s="3">
        <v>6668.45947265625</v>
      </c>
      <c r="D722" s="3">
        <v>4821.4375</v>
      </c>
      <c r="E722">
        <v>6093</v>
      </c>
      <c r="F722">
        <v>0</v>
      </c>
      <c r="G722">
        <v>1101</v>
      </c>
      <c r="H722" s="23">
        <f t="shared" si="13"/>
        <v>2.2105247947968421E-2</v>
      </c>
      <c r="I722" s="23">
        <f t="shared" si="13"/>
        <v>0</v>
      </c>
      <c r="J722" s="23">
        <f t="shared" si="13"/>
        <v>1.3800985720158421E-2</v>
      </c>
    </row>
    <row r="723" spans="1:10" x14ac:dyDescent="0.2">
      <c r="A723" s="2">
        <v>44858</v>
      </c>
      <c r="B723" s="3">
        <v>2974.991943359375</v>
      </c>
      <c r="C723" s="3">
        <v>6668.45947265625</v>
      </c>
      <c r="D723" s="3">
        <v>4917.16650390625</v>
      </c>
      <c r="E723">
        <v>6058</v>
      </c>
      <c r="F723">
        <v>55</v>
      </c>
      <c r="G723">
        <v>3524</v>
      </c>
      <c r="H723" s="23">
        <f t="shared" si="13"/>
        <v>1.3332372022118122E-2</v>
      </c>
      <c r="I723" s="23">
        <f t="shared" si="13"/>
        <v>0</v>
      </c>
      <c r="J723" s="23">
        <f t="shared" si="13"/>
        <v>1.9854867745615179E-2</v>
      </c>
    </row>
    <row r="724" spans="1:10" x14ac:dyDescent="0.2">
      <c r="A724" s="2">
        <v>44859</v>
      </c>
      <c r="B724" s="3">
        <v>3020.05908203125</v>
      </c>
      <c r="C724" s="3">
        <v>6982.103515625</v>
      </c>
      <c r="D724" s="3">
        <v>4967.8779296875</v>
      </c>
      <c r="E724">
        <v>76681</v>
      </c>
      <c r="F724">
        <v>1640</v>
      </c>
      <c r="G724">
        <v>9905</v>
      </c>
      <c r="H724" s="23">
        <f t="shared" si="13"/>
        <v>1.5148659065269632E-2</v>
      </c>
      <c r="I724" s="23">
        <f t="shared" si="13"/>
        <v>4.7033958031061696E-2</v>
      </c>
      <c r="J724" s="23">
        <f t="shared" si="13"/>
        <v>1.0313139842013541E-2</v>
      </c>
    </row>
    <row r="725" spans="1:10" x14ac:dyDescent="0.2">
      <c r="A725" s="2">
        <v>44860</v>
      </c>
      <c r="B725" s="3">
        <v>2971.004638671875</v>
      </c>
      <c r="C725" s="3">
        <v>6982.103515625</v>
      </c>
      <c r="D725" s="3">
        <v>4604.826171875</v>
      </c>
      <c r="E725">
        <v>84699</v>
      </c>
      <c r="F725">
        <v>0</v>
      </c>
      <c r="G725">
        <v>31050</v>
      </c>
      <c r="H725" s="23">
        <f t="shared" si="13"/>
        <v>-1.6242875396458079E-2</v>
      </c>
      <c r="I725" s="23">
        <f t="shared" si="13"/>
        <v>0</v>
      </c>
      <c r="J725" s="23">
        <f t="shared" si="13"/>
        <v>-7.3079846757695521E-2</v>
      </c>
    </row>
    <row r="726" spans="1:10" x14ac:dyDescent="0.2">
      <c r="A726" s="2">
        <v>44861</v>
      </c>
      <c r="B726" s="3">
        <v>2872.505615234375</v>
      </c>
      <c r="C726" s="3">
        <v>7096.9736328125</v>
      </c>
      <c r="D726" s="3">
        <v>4497.130859375</v>
      </c>
      <c r="E726">
        <v>6703</v>
      </c>
      <c r="F726">
        <v>224</v>
      </c>
      <c r="G726">
        <v>15910</v>
      </c>
      <c r="H726" s="23">
        <f t="shared" si="13"/>
        <v>-3.3153439801269391E-2</v>
      </c>
      <c r="I726" s="23">
        <f t="shared" si="13"/>
        <v>1.6452078794082059E-2</v>
      </c>
      <c r="J726" s="23">
        <f t="shared" si="13"/>
        <v>-2.3387487058202816E-2</v>
      </c>
    </row>
    <row r="727" spans="1:10" x14ac:dyDescent="0.2">
      <c r="A727" s="2">
        <v>44862</v>
      </c>
      <c r="B727" s="3">
        <v>3080.695556640625</v>
      </c>
      <c r="C727" s="3">
        <v>7096.9736328125</v>
      </c>
      <c r="D727" s="3">
        <v>4668.8330078125</v>
      </c>
      <c r="E727">
        <v>158833</v>
      </c>
      <c r="F727">
        <v>0</v>
      </c>
      <c r="G727">
        <v>7369</v>
      </c>
      <c r="H727" s="23">
        <f t="shared" si="13"/>
        <v>7.2476774388920751E-2</v>
      </c>
      <c r="I727" s="23">
        <f t="shared" si="13"/>
        <v>0</v>
      </c>
      <c r="J727" s="23">
        <f t="shared" si="13"/>
        <v>3.8180376290264828E-2</v>
      </c>
    </row>
    <row r="728" spans="1:10" x14ac:dyDescent="0.2">
      <c r="A728" s="2">
        <v>44865</v>
      </c>
      <c r="B728" s="3">
        <v>3032.39013671875</v>
      </c>
      <c r="C728" s="3">
        <v>7153.85986328125</v>
      </c>
      <c r="D728" s="3">
        <v>4593.0498046875</v>
      </c>
      <c r="E728">
        <v>14977</v>
      </c>
      <c r="F728">
        <v>918</v>
      </c>
      <c r="G728">
        <v>3418</v>
      </c>
      <c r="H728" s="23">
        <f t="shared" si="13"/>
        <v>-1.568003687276065E-2</v>
      </c>
      <c r="I728" s="23">
        <f t="shared" si="13"/>
        <v>8.0155617608241858E-3</v>
      </c>
      <c r="J728" s="23">
        <f t="shared" si="13"/>
        <v>-1.6231722787726555E-2</v>
      </c>
    </row>
    <row r="729" spans="1:10" x14ac:dyDescent="0.2">
      <c r="A729" s="2">
        <v>44866</v>
      </c>
      <c r="B729" s="3">
        <v>2972.853271484375</v>
      </c>
      <c r="C729" s="3">
        <v>6862.2392578125</v>
      </c>
      <c r="D729" s="3">
        <v>4503.40283203125</v>
      </c>
      <c r="E729">
        <v>13040</v>
      </c>
      <c r="F729">
        <v>74</v>
      </c>
      <c r="G729">
        <v>11174</v>
      </c>
      <c r="H729" s="23">
        <f t="shared" si="13"/>
        <v>-1.9633642951628172E-2</v>
      </c>
      <c r="I729" s="23">
        <f t="shared" si="13"/>
        <v>-4.0764092537730057E-2</v>
      </c>
      <c r="J729" s="23">
        <f t="shared" si="13"/>
        <v>-1.9517962240418019E-2</v>
      </c>
    </row>
    <row r="730" spans="1:10" x14ac:dyDescent="0.2">
      <c r="A730" s="2">
        <v>44868</v>
      </c>
      <c r="B730" s="3">
        <v>2741.37060546875</v>
      </c>
      <c r="C730" s="3">
        <v>7111.95703125</v>
      </c>
      <c r="D730" s="3">
        <v>4210.0810546875</v>
      </c>
      <c r="E730">
        <v>15525</v>
      </c>
      <c r="F730">
        <v>14</v>
      </c>
      <c r="G730">
        <v>9748</v>
      </c>
      <c r="H730" s="23">
        <f t="shared" si="13"/>
        <v>-7.7865486411996199E-2</v>
      </c>
      <c r="I730" s="23">
        <f t="shared" si="13"/>
        <v>3.6390129235613911E-2</v>
      </c>
      <c r="J730" s="23">
        <f t="shared" si="13"/>
        <v>-6.513336432118555E-2</v>
      </c>
    </row>
    <row r="731" spans="1:10" x14ac:dyDescent="0.2">
      <c r="A731" s="2">
        <v>44869</v>
      </c>
      <c r="B731" s="3">
        <v>2689.483642578125</v>
      </c>
      <c r="C731" s="3">
        <v>6964.12451171875</v>
      </c>
      <c r="D731" s="3">
        <v>4302.685546875</v>
      </c>
      <c r="E731">
        <v>53727</v>
      </c>
      <c r="F731">
        <v>23</v>
      </c>
      <c r="G731">
        <v>10379</v>
      </c>
      <c r="H731" s="23">
        <f t="shared" si="13"/>
        <v>-1.8927379897893393E-2</v>
      </c>
      <c r="I731" s="23">
        <f t="shared" si="13"/>
        <v>-2.0786475351534439E-2</v>
      </c>
      <c r="J731" s="23">
        <f t="shared" si="13"/>
        <v>2.1995892949470575E-2</v>
      </c>
    </row>
    <row r="732" spans="1:10" x14ac:dyDescent="0.2">
      <c r="A732" s="2">
        <v>44872</v>
      </c>
      <c r="B732" s="3">
        <v>2701.255859375</v>
      </c>
      <c r="C732" s="3">
        <v>6964.12451171875</v>
      </c>
      <c r="D732" s="3">
        <v>4424.82373046875</v>
      </c>
      <c r="E732">
        <v>5933</v>
      </c>
      <c r="F732">
        <v>0</v>
      </c>
      <c r="G732">
        <v>5497</v>
      </c>
      <c r="H732" s="23">
        <f t="shared" si="13"/>
        <v>4.3771289813796521E-3</v>
      </c>
      <c r="I732" s="23">
        <f t="shared" si="13"/>
        <v>0</v>
      </c>
      <c r="J732" s="23">
        <f t="shared" si="13"/>
        <v>2.8386500073763976E-2</v>
      </c>
    </row>
    <row r="733" spans="1:10" x14ac:dyDescent="0.2">
      <c r="A733" s="2">
        <v>44873</v>
      </c>
      <c r="B733" s="3">
        <v>2738.252685546875</v>
      </c>
      <c r="C733" s="3">
        <v>7158.115234375</v>
      </c>
      <c r="D733" s="3">
        <v>4474.1865234375</v>
      </c>
      <c r="E733">
        <v>79307</v>
      </c>
      <c r="F733">
        <v>390</v>
      </c>
      <c r="G733">
        <v>8839</v>
      </c>
      <c r="H733" s="23">
        <f t="shared" si="13"/>
        <v>1.3696157675502585E-2</v>
      </c>
      <c r="I733" s="23">
        <f t="shared" si="13"/>
        <v>2.7855722902400126E-2</v>
      </c>
      <c r="J733" s="23">
        <f t="shared" si="13"/>
        <v>1.1155877832792482E-2</v>
      </c>
    </row>
    <row r="734" spans="1:10" x14ac:dyDescent="0.2">
      <c r="A734" s="2">
        <v>44874</v>
      </c>
      <c r="B734" s="3">
        <v>2637.356689453125</v>
      </c>
      <c r="C734" s="3">
        <v>7091.97998046875</v>
      </c>
      <c r="D734" s="3">
        <v>4395.91650390625</v>
      </c>
      <c r="E734">
        <v>155178</v>
      </c>
      <c r="F734">
        <v>1336</v>
      </c>
      <c r="G734">
        <v>3294</v>
      </c>
      <c r="H734" s="23">
        <f t="shared" si="13"/>
        <v>-3.6846853698455972E-2</v>
      </c>
      <c r="I734" s="23">
        <f t="shared" si="13"/>
        <v>-9.2391993898970348E-3</v>
      </c>
      <c r="J734" s="23">
        <f t="shared" si="13"/>
        <v>-1.749368720352662E-2</v>
      </c>
    </row>
    <row r="735" spans="1:10" x14ac:dyDescent="0.2">
      <c r="A735" s="2">
        <v>44875</v>
      </c>
      <c r="B735" s="3">
        <v>2824.317626953125</v>
      </c>
      <c r="C735" s="3">
        <v>7091.97998046875</v>
      </c>
      <c r="D735" s="3">
        <v>4693.0546875</v>
      </c>
      <c r="E735">
        <v>155701</v>
      </c>
      <c r="F735">
        <v>58</v>
      </c>
      <c r="G735">
        <v>6759</v>
      </c>
      <c r="H735" s="23">
        <f t="shared" si="13"/>
        <v>7.0889515342260179E-2</v>
      </c>
      <c r="I735" s="23">
        <f t="shared" si="13"/>
        <v>0</v>
      </c>
      <c r="J735" s="23">
        <f t="shared" si="13"/>
        <v>6.7594137270284849E-2</v>
      </c>
    </row>
    <row r="736" spans="1:10" x14ac:dyDescent="0.2">
      <c r="A736" s="2">
        <v>44876</v>
      </c>
      <c r="B736" s="3">
        <v>2912.421630859375</v>
      </c>
      <c r="C736" s="3">
        <v>7091.97998046875</v>
      </c>
      <c r="D736" s="3">
        <v>4818.9296875</v>
      </c>
      <c r="E736">
        <v>58107</v>
      </c>
      <c r="F736">
        <v>0</v>
      </c>
      <c r="G736">
        <v>12427</v>
      </c>
      <c r="H736" s="23">
        <f t="shared" si="13"/>
        <v>3.11947930591987E-2</v>
      </c>
      <c r="I736" s="23">
        <f t="shared" si="13"/>
        <v>0</v>
      </c>
      <c r="J736" s="23">
        <f t="shared" si="13"/>
        <v>2.6821549796824051E-2</v>
      </c>
    </row>
    <row r="737" spans="1:10" x14ac:dyDescent="0.2">
      <c r="A737" s="2">
        <v>44879</v>
      </c>
      <c r="B737" s="3">
        <v>2873.995849609375</v>
      </c>
      <c r="C737" s="3">
        <v>6897.1533203125</v>
      </c>
      <c r="D737" s="3">
        <v>4680.609375</v>
      </c>
      <c r="E737">
        <v>8214</v>
      </c>
      <c r="F737">
        <v>24</v>
      </c>
      <c r="G737">
        <v>8077</v>
      </c>
      <c r="H737" s="23">
        <f t="shared" si="13"/>
        <v>-1.319375630329378E-2</v>
      </c>
      <c r="I737" s="23">
        <f t="shared" si="13"/>
        <v>-2.7471405826412498E-2</v>
      </c>
      <c r="J737" s="23">
        <f t="shared" si="13"/>
        <v>-2.8703534077036741E-2</v>
      </c>
    </row>
    <row r="738" spans="1:10" x14ac:dyDescent="0.2">
      <c r="A738" s="2">
        <v>44880</v>
      </c>
      <c r="B738" s="3">
        <v>2903.357421875</v>
      </c>
      <c r="C738" s="3">
        <v>6897.1533203125</v>
      </c>
      <c r="D738" s="3">
        <v>4685.7041015625</v>
      </c>
      <c r="E738">
        <v>150819</v>
      </c>
      <c r="F738">
        <v>0</v>
      </c>
      <c r="G738">
        <v>16010</v>
      </c>
      <c r="H738" s="23">
        <f t="shared" si="13"/>
        <v>1.0216289028258663E-2</v>
      </c>
      <c r="I738" s="23">
        <f t="shared" si="13"/>
        <v>0</v>
      </c>
      <c r="J738" s="23">
        <f t="shared" si="13"/>
        <v>1.0884750583357583E-3</v>
      </c>
    </row>
    <row r="739" spans="1:10" x14ac:dyDescent="0.2">
      <c r="A739" s="2">
        <v>44881</v>
      </c>
      <c r="B739" s="3">
        <v>2873.166259765625</v>
      </c>
      <c r="C739" s="3">
        <v>6897.1533203125</v>
      </c>
      <c r="D739" s="3">
        <v>4678.23095703125</v>
      </c>
      <c r="E739">
        <v>5408</v>
      </c>
      <c r="F739">
        <v>0</v>
      </c>
      <c r="G739">
        <v>11303</v>
      </c>
      <c r="H739" s="23">
        <f t="shared" si="13"/>
        <v>-1.039870664283471E-2</v>
      </c>
      <c r="I739" s="23">
        <f t="shared" si="13"/>
        <v>0</v>
      </c>
      <c r="J739" s="23">
        <f t="shared" si="13"/>
        <v>-1.5948818724507152E-3</v>
      </c>
    </row>
    <row r="740" spans="1:10" x14ac:dyDescent="0.2">
      <c r="A740" s="2">
        <v>44882</v>
      </c>
      <c r="B740" s="3">
        <v>2914.2900390625</v>
      </c>
      <c r="C740" s="3">
        <v>6908.81201171875</v>
      </c>
      <c r="D740" s="3">
        <v>4668.06103515625</v>
      </c>
      <c r="E740">
        <v>9020</v>
      </c>
      <c r="F740">
        <v>900</v>
      </c>
      <c r="G740">
        <v>4453</v>
      </c>
      <c r="H740" s="23">
        <f t="shared" si="13"/>
        <v>1.4313052423297501E-2</v>
      </c>
      <c r="I740" s="23">
        <f t="shared" si="13"/>
        <v>1.6903628011160077E-3</v>
      </c>
      <c r="J740" s="23">
        <f t="shared" si="13"/>
        <v>-2.1738819584601332E-3</v>
      </c>
    </row>
    <row r="741" spans="1:10" x14ac:dyDescent="0.2">
      <c r="A741" s="2">
        <v>44883</v>
      </c>
      <c r="B741" s="3">
        <v>2943.72119140625</v>
      </c>
      <c r="C741" s="3">
        <v>7030.03125</v>
      </c>
      <c r="D741" s="3">
        <v>4663.28564453125</v>
      </c>
      <c r="E741">
        <v>8299</v>
      </c>
      <c r="F741">
        <v>33</v>
      </c>
      <c r="G741">
        <v>5368</v>
      </c>
      <c r="H741" s="23">
        <f t="shared" si="13"/>
        <v>1.0098909837134018E-2</v>
      </c>
      <c r="I741" s="23">
        <f t="shared" si="13"/>
        <v>1.7545598009562013E-2</v>
      </c>
      <c r="J741" s="23">
        <f t="shared" si="13"/>
        <v>-1.022992327871397E-3</v>
      </c>
    </row>
    <row r="742" spans="1:10" x14ac:dyDescent="0.2">
      <c r="A742" s="2">
        <v>44887</v>
      </c>
      <c r="B742" s="3">
        <v>2913.171142578125</v>
      </c>
      <c r="C742" s="3">
        <v>7030.03125</v>
      </c>
      <c r="D742" s="3">
        <v>4743.2255859375</v>
      </c>
      <c r="E742">
        <v>36156</v>
      </c>
      <c r="F742">
        <v>0</v>
      </c>
      <c r="G742">
        <v>10561</v>
      </c>
      <c r="H742" s="23">
        <f t="shared" si="13"/>
        <v>-1.0378037470841761E-2</v>
      </c>
      <c r="I742" s="23">
        <f t="shared" si="13"/>
        <v>0</v>
      </c>
      <c r="J742" s="23">
        <f t="shared" si="13"/>
        <v>1.714240719952409E-2</v>
      </c>
    </row>
    <row r="743" spans="1:10" x14ac:dyDescent="0.2">
      <c r="A743" s="2">
        <v>44888</v>
      </c>
      <c r="B743" s="3">
        <v>2918.14794921875</v>
      </c>
      <c r="C743" s="3">
        <v>7030.03125</v>
      </c>
      <c r="D743" s="3">
        <v>4775.232421875</v>
      </c>
      <c r="E743">
        <v>4900</v>
      </c>
      <c r="F743">
        <v>0</v>
      </c>
      <c r="G743">
        <v>1816</v>
      </c>
      <c r="H743" s="23">
        <f t="shared" si="13"/>
        <v>1.7083811410476546E-3</v>
      </c>
      <c r="I743" s="23">
        <f t="shared" si="13"/>
        <v>0</v>
      </c>
      <c r="J743" s="23">
        <f t="shared" si="13"/>
        <v>6.7479050611449765E-3</v>
      </c>
    </row>
    <row r="744" spans="1:10" x14ac:dyDescent="0.2">
      <c r="A744" s="2">
        <v>44889</v>
      </c>
      <c r="B744" s="3">
        <v>2899.26025390625</v>
      </c>
      <c r="C744" s="3">
        <v>7030.03125</v>
      </c>
      <c r="D744" s="3">
        <v>4766.42236328125</v>
      </c>
      <c r="E744">
        <v>205</v>
      </c>
      <c r="F744">
        <v>0</v>
      </c>
      <c r="G744">
        <v>14</v>
      </c>
      <c r="H744" s="23">
        <f t="shared" si="13"/>
        <v>-6.4724940754140592E-3</v>
      </c>
      <c r="I744" s="23">
        <f t="shared" si="13"/>
        <v>0</v>
      </c>
      <c r="J744" s="23">
        <f t="shared" si="13"/>
        <v>-1.8449486465604847E-3</v>
      </c>
    </row>
    <row r="745" spans="1:10" x14ac:dyDescent="0.2">
      <c r="A745" s="2">
        <v>44890</v>
      </c>
      <c r="B745" s="3">
        <v>2865.84130859375</v>
      </c>
      <c r="C745" s="3">
        <v>7030.03125</v>
      </c>
      <c r="D745" s="3">
        <v>4783.1845703125</v>
      </c>
      <c r="E745">
        <v>123361</v>
      </c>
      <c r="F745">
        <v>0</v>
      </c>
      <c r="G745">
        <v>1187</v>
      </c>
      <c r="H745" s="23">
        <f t="shared" si="13"/>
        <v>-1.1526714536052363E-2</v>
      </c>
      <c r="I745" s="23">
        <f t="shared" si="13"/>
        <v>0</v>
      </c>
      <c r="J745" s="23">
        <f t="shared" si="13"/>
        <v>3.5167271705460745E-3</v>
      </c>
    </row>
    <row r="746" spans="1:10" x14ac:dyDescent="0.2">
      <c r="A746" s="2">
        <v>44893</v>
      </c>
      <c r="B746" s="3">
        <v>2778.626708984375</v>
      </c>
      <c r="C746" s="3">
        <v>7042.23046875</v>
      </c>
      <c r="D746" s="3">
        <v>4646.3232421875</v>
      </c>
      <c r="E746">
        <v>94344</v>
      </c>
      <c r="F746">
        <v>176</v>
      </c>
      <c r="G746">
        <v>3036</v>
      </c>
      <c r="H746" s="23">
        <f t="shared" si="13"/>
        <v>-3.0432459518203614E-2</v>
      </c>
      <c r="I746" s="23">
        <f t="shared" si="13"/>
        <v>1.7353007854694624E-3</v>
      </c>
      <c r="J746" s="23">
        <f t="shared" si="13"/>
        <v>-2.8613014219532551E-2</v>
      </c>
    </row>
    <row r="747" spans="1:10" x14ac:dyDescent="0.2">
      <c r="A747" s="2">
        <v>44894</v>
      </c>
      <c r="B747" s="3">
        <v>2705.733154296875</v>
      </c>
      <c r="C747" s="3">
        <v>7042.23046875</v>
      </c>
      <c r="D747" s="3">
        <v>4614.85498046875</v>
      </c>
      <c r="E747">
        <v>11087</v>
      </c>
      <c r="F747">
        <v>0</v>
      </c>
      <c r="G747">
        <v>3654</v>
      </c>
      <c r="H747" s="23">
        <f t="shared" si="13"/>
        <v>-2.6233662280653602E-2</v>
      </c>
      <c r="I747" s="23">
        <f t="shared" si="13"/>
        <v>0</v>
      </c>
      <c r="J747" s="23">
        <f t="shared" si="13"/>
        <v>-6.7727233079751814E-3</v>
      </c>
    </row>
    <row r="748" spans="1:10" x14ac:dyDescent="0.2">
      <c r="A748" s="2">
        <v>44895</v>
      </c>
      <c r="B748" s="3">
        <v>2842.256103515625</v>
      </c>
      <c r="C748" s="3">
        <v>7038.013671875</v>
      </c>
      <c r="D748" s="3">
        <v>4881.49658203125</v>
      </c>
      <c r="E748">
        <v>16933</v>
      </c>
      <c r="F748">
        <v>14</v>
      </c>
      <c r="G748">
        <v>2474</v>
      </c>
      <c r="H748" s="23">
        <f t="shared" si="13"/>
        <v>5.0456915532096414E-2</v>
      </c>
      <c r="I748" s="23">
        <f t="shared" si="13"/>
        <v>-5.9878711634220316E-4</v>
      </c>
      <c r="J748" s="23">
        <f t="shared" si="13"/>
        <v>5.7778977387370922E-2</v>
      </c>
    </row>
    <row r="749" spans="1:10" x14ac:dyDescent="0.2">
      <c r="A749" s="2">
        <v>44896</v>
      </c>
      <c r="B749" s="3">
        <v>2843.975341796875</v>
      </c>
      <c r="C749" s="3">
        <v>7102.94921875</v>
      </c>
      <c r="D749" s="3">
        <v>4890.078125</v>
      </c>
      <c r="E749">
        <v>62050</v>
      </c>
      <c r="F749">
        <v>70</v>
      </c>
      <c r="G749">
        <v>1400</v>
      </c>
      <c r="H749" s="23">
        <f t="shared" si="13"/>
        <v>6.0488506968936484E-4</v>
      </c>
      <c r="I749" s="23">
        <f t="shared" si="13"/>
        <v>9.2264024911592468E-3</v>
      </c>
      <c r="J749" s="23">
        <f t="shared" si="13"/>
        <v>1.7579737739321644E-3</v>
      </c>
    </row>
    <row r="750" spans="1:10" x14ac:dyDescent="0.2">
      <c r="A750" s="2">
        <v>44897</v>
      </c>
      <c r="B750" s="3">
        <v>2857.68603515625</v>
      </c>
      <c r="C750" s="3">
        <v>7102.94921875</v>
      </c>
      <c r="D750" s="3">
        <v>4922.04541015625</v>
      </c>
      <c r="E750">
        <v>125523</v>
      </c>
      <c r="F750">
        <v>0</v>
      </c>
      <c r="G750">
        <v>3347</v>
      </c>
      <c r="H750" s="23">
        <f t="shared" si="13"/>
        <v>4.8209607016889144E-3</v>
      </c>
      <c r="I750" s="23">
        <f t="shared" si="13"/>
        <v>0</v>
      </c>
      <c r="J750" s="23">
        <f t="shared" si="13"/>
        <v>6.5371726870417923E-3</v>
      </c>
    </row>
    <row r="751" spans="1:10" x14ac:dyDescent="0.2">
      <c r="A751" s="2">
        <v>44900</v>
      </c>
      <c r="B751" s="3">
        <v>2889.075927734375</v>
      </c>
      <c r="C751" s="3">
        <v>7102.94921875</v>
      </c>
      <c r="D751" s="3">
        <v>4899.22900390625</v>
      </c>
      <c r="E751">
        <v>143220</v>
      </c>
      <c r="F751">
        <v>0</v>
      </c>
      <c r="G751">
        <v>3530</v>
      </c>
      <c r="H751" s="23">
        <f t="shared" si="13"/>
        <v>1.0984374137660957E-2</v>
      </c>
      <c r="I751" s="23">
        <f t="shared" si="13"/>
        <v>0</v>
      </c>
      <c r="J751" s="23">
        <f t="shared" si="13"/>
        <v>-4.6355537888618237E-3</v>
      </c>
    </row>
    <row r="752" spans="1:10" x14ac:dyDescent="0.2">
      <c r="A752" s="2">
        <v>44901</v>
      </c>
      <c r="B752" s="3">
        <v>2810.236572265625</v>
      </c>
      <c r="C752" s="3">
        <v>7102.94921875</v>
      </c>
      <c r="D752" s="3">
        <v>4818.14990234375</v>
      </c>
      <c r="E752">
        <v>4993</v>
      </c>
      <c r="F752">
        <v>0</v>
      </c>
      <c r="G752">
        <v>1159</v>
      </c>
      <c r="H752" s="23">
        <f t="shared" si="13"/>
        <v>-2.7288779333181523E-2</v>
      </c>
      <c r="I752" s="23">
        <f t="shared" si="13"/>
        <v>0</v>
      </c>
      <c r="J752" s="23">
        <f t="shared" si="13"/>
        <v>-1.6549359398765451E-2</v>
      </c>
    </row>
    <row r="753" spans="1:10" x14ac:dyDescent="0.2">
      <c r="A753" s="2">
        <v>44902</v>
      </c>
      <c r="B753" s="3">
        <v>2768.22314453125</v>
      </c>
      <c r="C753" s="3">
        <v>7371.68212890625</v>
      </c>
      <c r="D753" s="3">
        <v>4805.1630859375</v>
      </c>
      <c r="E753">
        <v>7543</v>
      </c>
      <c r="F753">
        <v>350</v>
      </c>
      <c r="G753">
        <v>1702</v>
      </c>
      <c r="H753" s="23">
        <f t="shared" si="13"/>
        <v>-1.4950139126722606E-2</v>
      </c>
      <c r="I753" s="23">
        <f t="shared" si="13"/>
        <v>3.7833990062446476E-2</v>
      </c>
      <c r="J753" s="23">
        <f t="shared" si="13"/>
        <v>-2.6953948443847464E-3</v>
      </c>
    </row>
    <row r="754" spans="1:10" x14ac:dyDescent="0.2">
      <c r="A754" s="2">
        <v>44903</v>
      </c>
      <c r="B754" s="3">
        <v>2798.034423828125</v>
      </c>
      <c r="C754" s="3">
        <v>7225.23828125</v>
      </c>
      <c r="D754" s="3">
        <v>4846.072265625</v>
      </c>
      <c r="E754">
        <v>3310</v>
      </c>
      <c r="F754">
        <v>5</v>
      </c>
      <c r="G754">
        <v>7787</v>
      </c>
      <c r="H754" s="23">
        <f t="shared" si="13"/>
        <v>1.0769102684430765E-2</v>
      </c>
      <c r="I754" s="23">
        <f t="shared" si="13"/>
        <v>-1.9865730113620361E-2</v>
      </c>
      <c r="J754" s="23">
        <f t="shared" si="13"/>
        <v>8.51358818751069E-3</v>
      </c>
    </row>
    <row r="755" spans="1:10" x14ac:dyDescent="0.2">
      <c r="A755" s="2">
        <v>44904</v>
      </c>
      <c r="B755" s="3">
        <v>2812.8447265625</v>
      </c>
      <c r="C755" s="3">
        <v>7225.23828125</v>
      </c>
      <c r="D755" s="3">
        <v>4865.103515625</v>
      </c>
      <c r="E755">
        <v>4327</v>
      </c>
      <c r="F755">
        <v>0</v>
      </c>
      <c r="G755">
        <v>2454</v>
      </c>
      <c r="H755" s="23">
        <f t="shared" si="13"/>
        <v>5.2931095515660331E-3</v>
      </c>
      <c r="I755" s="23">
        <f t="shared" si="13"/>
        <v>0</v>
      </c>
      <c r="J755" s="23">
        <f t="shared" si="13"/>
        <v>3.9271494432708831E-3</v>
      </c>
    </row>
    <row r="756" spans="1:10" x14ac:dyDescent="0.2">
      <c r="A756" s="2">
        <v>44908</v>
      </c>
      <c r="B756" s="3">
        <v>2843.955322265625</v>
      </c>
      <c r="C756" s="3">
        <v>7085.7666015625</v>
      </c>
      <c r="D756" s="3">
        <v>5009.248046875</v>
      </c>
      <c r="E756">
        <v>461489</v>
      </c>
      <c r="F756">
        <v>312</v>
      </c>
      <c r="G756">
        <v>10035</v>
      </c>
      <c r="H756" s="23">
        <f t="shared" si="13"/>
        <v>1.1060189497606787E-2</v>
      </c>
      <c r="I756" s="23">
        <f t="shared" si="13"/>
        <v>-1.9303402082868182E-2</v>
      </c>
      <c r="J756" s="23">
        <f t="shared" si="13"/>
        <v>2.9628255757983002E-2</v>
      </c>
    </row>
    <row r="757" spans="1:10" x14ac:dyDescent="0.2">
      <c r="A757" s="2">
        <v>44909</v>
      </c>
      <c r="B757" s="3">
        <v>2809.057373046875</v>
      </c>
      <c r="C757" s="3">
        <v>7130.92041015625</v>
      </c>
      <c r="D757" s="3">
        <v>5035.83154296875</v>
      </c>
      <c r="E757">
        <v>11789</v>
      </c>
      <c r="F757">
        <v>986</v>
      </c>
      <c r="G757">
        <v>2737</v>
      </c>
      <c r="H757" s="23">
        <f t="shared" si="13"/>
        <v>-1.227092034306243E-2</v>
      </c>
      <c r="I757" s="23">
        <f t="shared" si="13"/>
        <v>6.3724662598669823E-3</v>
      </c>
      <c r="J757" s="23">
        <f t="shared" si="13"/>
        <v>5.3068835571705719E-3</v>
      </c>
    </row>
    <row r="758" spans="1:10" x14ac:dyDescent="0.2">
      <c r="A758" s="2">
        <v>44910</v>
      </c>
      <c r="B758" s="3">
        <v>2690.282958984375</v>
      </c>
      <c r="C758" s="3">
        <v>7130.92041015625</v>
      </c>
      <c r="D758" s="3">
        <v>4918.119140625</v>
      </c>
      <c r="E758">
        <v>8583</v>
      </c>
      <c r="F758">
        <v>0</v>
      </c>
      <c r="G758">
        <v>1804</v>
      </c>
      <c r="H758" s="23">
        <f t="shared" si="13"/>
        <v>-4.2282658660570571E-2</v>
      </c>
      <c r="I758" s="23">
        <f t="shared" si="13"/>
        <v>0</v>
      </c>
      <c r="J758" s="23">
        <f t="shared" si="13"/>
        <v>-2.3374968233023097E-2</v>
      </c>
    </row>
    <row r="759" spans="1:10" x14ac:dyDescent="0.2">
      <c r="A759" s="2">
        <v>44911</v>
      </c>
      <c r="B759" s="3">
        <v>2673.543701171875</v>
      </c>
      <c r="C759" s="3">
        <v>7050.001953125</v>
      </c>
      <c r="D759" s="3">
        <v>4843.974609375</v>
      </c>
      <c r="E759">
        <v>21313</v>
      </c>
      <c r="F759">
        <v>21</v>
      </c>
      <c r="G759">
        <v>21542</v>
      </c>
      <c r="H759" s="23">
        <f t="shared" si="13"/>
        <v>-6.2221179213131084E-3</v>
      </c>
      <c r="I759" s="23">
        <f t="shared" si="13"/>
        <v>-1.134754735391541E-2</v>
      </c>
      <c r="J759" s="23">
        <f t="shared" si="13"/>
        <v>-1.5075789977828324E-2</v>
      </c>
    </row>
    <row r="760" spans="1:10" x14ac:dyDescent="0.2">
      <c r="A760" s="2">
        <v>44914</v>
      </c>
      <c r="B760" s="3">
        <v>2606.876220703125</v>
      </c>
      <c r="C760" s="3">
        <v>7050.001953125</v>
      </c>
      <c r="D760" s="3">
        <v>4732.546875</v>
      </c>
      <c r="E760">
        <v>8435</v>
      </c>
      <c r="F760">
        <v>0</v>
      </c>
      <c r="G760">
        <v>21430</v>
      </c>
      <c r="H760" s="23">
        <f t="shared" si="13"/>
        <v>-2.493599803120039E-2</v>
      </c>
      <c r="I760" s="23">
        <f t="shared" si="13"/>
        <v>0</v>
      </c>
      <c r="J760" s="23">
        <f t="shared" si="13"/>
        <v>-2.3003368795398549E-2</v>
      </c>
    </row>
    <row r="761" spans="1:10" x14ac:dyDescent="0.2">
      <c r="A761" s="2">
        <v>44915</v>
      </c>
      <c r="B761" s="3">
        <v>2614.9814453125</v>
      </c>
      <c r="C761" s="3">
        <v>7101.9794921875</v>
      </c>
      <c r="D761" s="3">
        <v>4785.03369140625</v>
      </c>
      <c r="E761">
        <v>71300</v>
      </c>
      <c r="F761">
        <v>2010</v>
      </c>
      <c r="G761">
        <v>42927</v>
      </c>
      <c r="H761" s="23">
        <f t="shared" si="13"/>
        <v>3.1091712544712991E-3</v>
      </c>
      <c r="I761" s="23">
        <f t="shared" si="13"/>
        <v>7.3726985337161377E-3</v>
      </c>
      <c r="J761" s="23">
        <f t="shared" si="13"/>
        <v>1.1090606768950462E-2</v>
      </c>
    </row>
    <row r="762" spans="1:10" x14ac:dyDescent="0.2">
      <c r="A762" s="2">
        <v>44916</v>
      </c>
      <c r="B762" s="3">
        <v>2656.004638671875</v>
      </c>
      <c r="C762" s="3">
        <v>7237.81591796875</v>
      </c>
      <c r="D762" s="3">
        <v>4788.1005859375</v>
      </c>
      <c r="E762">
        <v>178621</v>
      </c>
      <c r="F762">
        <v>380</v>
      </c>
      <c r="G762">
        <v>1828</v>
      </c>
      <c r="H762" s="23">
        <f t="shared" si="13"/>
        <v>1.5687756956330068E-2</v>
      </c>
      <c r="I762" s="23">
        <f t="shared" si="13"/>
        <v>1.9126558437781549E-2</v>
      </c>
      <c r="J762" s="23">
        <f t="shared" si="13"/>
        <v>6.409347831255463E-4</v>
      </c>
    </row>
    <row r="763" spans="1:10" x14ac:dyDescent="0.2">
      <c r="A763" s="2">
        <v>44917</v>
      </c>
      <c r="B763" s="3">
        <v>2581.03271484375</v>
      </c>
      <c r="C763" s="3">
        <v>7127.9248046875</v>
      </c>
      <c r="D763" s="3">
        <v>4635.04443359375</v>
      </c>
      <c r="E763">
        <v>510767</v>
      </c>
      <c r="F763">
        <v>816</v>
      </c>
      <c r="G763">
        <v>13349</v>
      </c>
      <c r="H763" s="23">
        <f t="shared" si="13"/>
        <v>-2.8227331660691135E-2</v>
      </c>
      <c r="I763" s="23">
        <f t="shared" si="13"/>
        <v>-1.5182910774012903E-2</v>
      </c>
      <c r="J763" s="23">
        <f t="shared" si="13"/>
        <v>-3.1965943404211439E-2</v>
      </c>
    </row>
    <row r="764" spans="1:10" x14ac:dyDescent="0.2">
      <c r="A764" s="2">
        <v>44918</v>
      </c>
      <c r="B764" s="3">
        <v>2550.412109375</v>
      </c>
      <c r="C764" s="3">
        <v>7112.93896484375</v>
      </c>
      <c r="D764" s="3">
        <v>4600.36962890625</v>
      </c>
      <c r="E764">
        <v>18733</v>
      </c>
      <c r="F764">
        <v>8</v>
      </c>
      <c r="G764">
        <v>4339</v>
      </c>
      <c r="H764" s="23">
        <f t="shared" si="13"/>
        <v>-1.1863702963797462E-2</v>
      </c>
      <c r="I764" s="23">
        <f t="shared" si="13"/>
        <v>-2.1024127294236861E-3</v>
      </c>
      <c r="J764" s="23">
        <f t="shared" si="13"/>
        <v>-7.481008043026538E-3</v>
      </c>
    </row>
    <row r="765" spans="1:10" x14ac:dyDescent="0.2">
      <c r="A765" s="2">
        <v>44921</v>
      </c>
      <c r="B765" s="3">
        <v>2628.692626953125</v>
      </c>
      <c r="C765" s="3">
        <v>7112.93896484375</v>
      </c>
      <c r="D765" s="3">
        <v>4600.36962890625</v>
      </c>
      <c r="E765">
        <v>3927</v>
      </c>
      <c r="F765">
        <v>0</v>
      </c>
      <c r="G765">
        <v>0</v>
      </c>
      <c r="H765" s="23">
        <f t="shared" si="13"/>
        <v>3.0693281799586636E-2</v>
      </c>
      <c r="I765" s="23">
        <f t="shared" si="13"/>
        <v>0</v>
      </c>
      <c r="J765" s="23">
        <f t="shared" si="13"/>
        <v>0</v>
      </c>
    </row>
    <row r="766" spans="1:10" x14ac:dyDescent="0.2">
      <c r="A766" s="2">
        <v>44922</v>
      </c>
      <c r="B766" s="3">
        <v>2540.05859375</v>
      </c>
      <c r="C766" s="3">
        <v>7096.95458984375</v>
      </c>
      <c r="D766" s="3">
        <v>4611.3583984375</v>
      </c>
      <c r="E766">
        <v>16133</v>
      </c>
      <c r="F766">
        <v>86</v>
      </c>
      <c r="G766">
        <v>8837</v>
      </c>
      <c r="H766" s="23">
        <f t="shared" si="13"/>
        <v>-3.3717914485064449E-2</v>
      </c>
      <c r="I766" s="23">
        <f t="shared" si="13"/>
        <v>-2.24722510329467E-3</v>
      </c>
      <c r="J766" s="23">
        <f t="shared" si="13"/>
        <v>2.3886710020435409E-3</v>
      </c>
    </row>
    <row r="767" spans="1:10" x14ac:dyDescent="0.2">
      <c r="A767" s="2">
        <v>44923</v>
      </c>
      <c r="B767" s="3">
        <v>2445.84912109375</v>
      </c>
      <c r="C767" s="3">
        <v>7096.95458984375</v>
      </c>
      <c r="D767" s="3">
        <v>4553.037109375</v>
      </c>
      <c r="E767">
        <v>22156</v>
      </c>
      <c r="F767">
        <v>0</v>
      </c>
      <c r="G767">
        <v>5816</v>
      </c>
      <c r="H767" s="23">
        <f t="shared" si="13"/>
        <v>-3.7089487970104029E-2</v>
      </c>
      <c r="I767" s="23">
        <f t="shared" si="13"/>
        <v>0</v>
      </c>
      <c r="J767" s="23">
        <f t="shared" si="13"/>
        <v>-1.2647312141745748E-2</v>
      </c>
    </row>
    <row r="768" spans="1:10" x14ac:dyDescent="0.2">
      <c r="A768" s="2">
        <v>44924</v>
      </c>
      <c r="B768" s="3">
        <v>2528.96630859375</v>
      </c>
      <c r="C768" s="3">
        <v>7096.95458984375</v>
      </c>
      <c r="D768" s="3">
        <v>4702.26708984375</v>
      </c>
      <c r="E768">
        <v>757465</v>
      </c>
      <c r="F768">
        <v>0</v>
      </c>
      <c r="G768">
        <v>10680</v>
      </c>
      <c r="H768" s="23">
        <f t="shared" si="13"/>
        <v>3.398295781337124E-2</v>
      </c>
      <c r="I768" s="23">
        <f t="shared" si="13"/>
        <v>0</v>
      </c>
      <c r="J768" s="23">
        <f t="shared" si="13"/>
        <v>3.2775920091113742E-2</v>
      </c>
    </row>
    <row r="769" spans="1:10" x14ac:dyDescent="0.2">
      <c r="A769" s="2">
        <v>44925</v>
      </c>
      <c r="B769" s="3">
        <v>2526.06787109375</v>
      </c>
      <c r="C769" s="3">
        <v>7096.95458984375</v>
      </c>
      <c r="D769" s="3">
        <v>4649.3203125</v>
      </c>
      <c r="E769">
        <v>255389</v>
      </c>
      <c r="F769">
        <v>24</v>
      </c>
      <c r="G769">
        <v>1102</v>
      </c>
      <c r="H769" s="23">
        <f t="shared" si="13"/>
        <v>-1.146095734905872E-3</v>
      </c>
      <c r="I769" s="23">
        <f t="shared" si="13"/>
        <v>0</v>
      </c>
      <c r="J769" s="23">
        <f t="shared" si="13"/>
        <v>-1.1259840483775929E-2</v>
      </c>
    </row>
    <row r="770" spans="1:10" x14ac:dyDescent="0.2">
      <c r="A770" s="2">
        <v>44928</v>
      </c>
      <c r="B770" s="3">
        <v>2573.357421875</v>
      </c>
      <c r="C770" s="3">
        <v>7096.95458984375</v>
      </c>
      <c r="D770" s="3">
        <v>4670.29833984375</v>
      </c>
      <c r="E770">
        <v>230</v>
      </c>
      <c r="F770">
        <v>0</v>
      </c>
      <c r="G770">
        <v>28</v>
      </c>
      <c r="H770" s="23">
        <f t="shared" si="13"/>
        <v>1.8720617653386507E-2</v>
      </c>
      <c r="I770" s="23">
        <f t="shared" si="13"/>
        <v>0</v>
      </c>
      <c r="J770" s="23">
        <f t="shared" si="13"/>
        <v>4.5120632552138051E-3</v>
      </c>
    </row>
    <row r="771" spans="1:10" x14ac:dyDescent="0.2">
      <c r="A771" s="2">
        <v>44929</v>
      </c>
      <c r="B771" s="3">
        <v>2428.0703125</v>
      </c>
      <c r="C771" s="3">
        <v>7096.95458984375</v>
      </c>
      <c r="D771" s="3">
        <v>4647.32177734375</v>
      </c>
      <c r="E771">
        <v>70189</v>
      </c>
      <c r="F771">
        <v>0</v>
      </c>
      <c r="G771">
        <v>3920</v>
      </c>
      <c r="H771" s="23">
        <f t="shared" si="13"/>
        <v>-5.645819276404318E-2</v>
      </c>
      <c r="I771" s="23">
        <f t="shared" si="13"/>
        <v>0</v>
      </c>
      <c r="J771" s="23">
        <f t="shared" si="13"/>
        <v>-4.9197205035018676E-3</v>
      </c>
    </row>
    <row r="772" spans="1:10" x14ac:dyDescent="0.2">
      <c r="A772" s="2">
        <v>44930</v>
      </c>
      <c r="B772" s="3">
        <v>2437.07470703125</v>
      </c>
      <c r="C772" s="3">
        <v>7096.95458984375</v>
      </c>
      <c r="D772" s="3">
        <v>4398.1630859375</v>
      </c>
      <c r="E772">
        <v>132061</v>
      </c>
      <c r="F772">
        <v>0</v>
      </c>
      <c r="G772">
        <v>15472</v>
      </c>
      <c r="H772" s="23">
        <f t="shared" si="13"/>
        <v>3.7084570759315927E-3</v>
      </c>
      <c r="I772" s="23">
        <f t="shared" si="13"/>
        <v>0</v>
      </c>
      <c r="J772" s="23">
        <f t="shared" si="13"/>
        <v>-5.3613393550868027E-2</v>
      </c>
    </row>
    <row r="773" spans="1:10" x14ac:dyDescent="0.2">
      <c r="A773" s="2">
        <v>44931</v>
      </c>
      <c r="B773" s="3">
        <v>2414.468994140625</v>
      </c>
      <c r="C773" s="3">
        <v>6935.13525390625</v>
      </c>
      <c r="D773" s="3">
        <v>4295.19677734375</v>
      </c>
      <c r="E773">
        <v>7470</v>
      </c>
      <c r="F773">
        <v>353</v>
      </c>
      <c r="G773">
        <v>12076</v>
      </c>
      <c r="H773" s="23">
        <f t="shared" si="13"/>
        <v>-9.2757570481548646E-3</v>
      </c>
      <c r="I773" s="23">
        <f t="shared" si="13"/>
        <v>-2.2801235922951357E-2</v>
      </c>
      <c r="J773" s="23">
        <f t="shared" si="13"/>
        <v>-2.3411207493185038E-2</v>
      </c>
    </row>
    <row r="774" spans="1:10" x14ac:dyDescent="0.2">
      <c r="A774" s="2">
        <v>44932</v>
      </c>
      <c r="B774" s="3">
        <v>2478.428466796875</v>
      </c>
      <c r="C774" s="3">
        <v>6983.068359375</v>
      </c>
      <c r="D774" s="3">
        <v>4311.65966796875</v>
      </c>
      <c r="E774">
        <v>11957</v>
      </c>
      <c r="F774">
        <v>144</v>
      </c>
      <c r="G774">
        <v>6979</v>
      </c>
      <c r="H774" s="23">
        <f t="shared" si="13"/>
        <v>2.6490078278687879E-2</v>
      </c>
      <c r="I774" s="23">
        <f t="shared" si="13"/>
        <v>6.9116323927138623E-3</v>
      </c>
      <c r="J774" s="23">
        <f t="shared" si="13"/>
        <v>3.8328606297710621E-3</v>
      </c>
    </row>
    <row r="775" spans="1:10" x14ac:dyDescent="0.2">
      <c r="A775" s="2">
        <v>44935</v>
      </c>
      <c r="B775" s="3">
        <v>2492.639404296875</v>
      </c>
      <c r="C775" s="3">
        <v>6866.60400390625</v>
      </c>
      <c r="D775" s="3">
        <v>4331.42041015625</v>
      </c>
      <c r="E775">
        <v>6865</v>
      </c>
      <c r="F775">
        <v>1107</v>
      </c>
      <c r="G775">
        <v>4676</v>
      </c>
      <c r="H775" s="23">
        <f t="shared" si="13"/>
        <v>5.7338501757793203E-3</v>
      </c>
      <c r="I775" s="23">
        <f t="shared" si="13"/>
        <v>-1.6678106166953532E-2</v>
      </c>
      <c r="J775" s="23">
        <f t="shared" si="13"/>
        <v>4.5830941468554265E-3</v>
      </c>
    </row>
    <row r="776" spans="1:10" x14ac:dyDescent="0.2">
      <c r="A776" s="2">
        <v>44936</v>
      </c>
      <c r="B776" s="3">
        <v>2486.67333984375</v>
      </c>
      <c r="C776" s="3">
        <v>6702.3466796875</v>
      </c>
      <c r="D776" s="3">
        <v>4347.6240234375</v>
      </c>
      <c r="E776">
        <v>5398</v>
      </c>
      <c r="F776">
        <v>410</v>
      </c>
      <c r="G776">
        <v>6241</v>
      </c>
      <c r="H776" s="23">
        <f t="shared" si="13"/>
        <v>-2.3934727353024376E-3</v>
      </c>
      <c r="I776" s="23">
        <f t="shared" si="13"/>
        <v>-2.3921187842681491E-2</v>
      </c>
      <c r="J776" s="23">
        <f t="shared" si="13"/>
        <v>3.7409467904006011E-3</v>
      </c>
    </row>
    <row r="777" spans="1:10" x14ac:dyDescent="0.2">
      <c r="A777" s="2">
        <v>44937</v>
      </c>
      <c r="B777" s="3">
        <v>2519.062255859375</v>
      </c>
      <c r="C777" s="3">
        <v>6761.2890625</v>
      </c>
      <c r="D777" s="3">
        <v>4444.10693359375</v>
      </c>
      <c r="E777">
        <v>18754</v>
      </c>
      <c r="F777">
        <v>40</v>
      </c>
      <c r="G777">
        <v>15143</v>
      </c>
      <c r="H777" s="23">
        <f t="shared" si="13"/>
        <v>1.3024998296583767E-2</v>
      </c>
      <c r="I777" s="23">
        <f t="shared" si="13"/>
        <v>8.7942903626776481E-3</v>
      </c>
      <c r="J777" s="23">
        <f t="shared" si="13"/>
        <v>2.2192100705148876E-2</v>
      </c>
    </row>
    <row r="778" spans="1:10" x14ac:dyDescent="0.2">
      <c r="A778" s="2">
        <v>44938</v>
      </c>
      <c r="B778" s="3">
        <v>2509.47900390625</v>
      </c>
      <c r="C778" s="3">
        <v>6741.05859375</v>
      </c>
      <c r="D778" s="3">
        <v>4493.7861328125</v>
      </c>
      <c r="E778">
        <v>233897</v>
      </c>
      <c r="F778">
        <v>433</v>
      </c>
      <c r="G778">
        <v>10416</v>
      </c>
      <c r="H778" s="23">
        <f t="shared" si="13"/>
        <v>-3.8042934154700614E-3</v>
      </c>
      <c r="I778" s="23">
        <f t="shared" si="13"/>
        <v>-2.9921023288597137E-3</v>
      </c>
      <c r="J778" s="23">
        <f t="shared" si="13"/>
        <v>1.1178668731667285E-2</v>
      </c>
    </row>
    <row r="779" spans="1:10" x14ac:dyDescent="0.2">
      <c r="A779" s="2">
        <v>44939</v>
      </c>
      <c r="B779" s="3">
        <v>2530.834716796875</v>
      </c>
      <c r="C779" s="3">
        <v>6741.05859375</v>
      </c>
      <c r="D779" s="3">
        <v>4481.4892578125</v>
      </c>
      <c r="E779">
        <v>189132</v>
      </c>
      <c r="F779">
        <v>0</v>
      </c>
      <c r="G779">
        <v>5534</v>
      </c>
      <c r="H779" s="23">
        <f t="shared" si="13"/>
        <v>8.5100185565938347E-3</v>
      </c>
      <c r="I779" s="23">
        <f t="shared" si="13"/>
        <v>0</v>
      </c>
      <c r="J779" s="23">
        <f t="shared" si="13"/>
        <v>-2.7364174966429955E-3</v>
      </c>
    </row>
    <row r="780" spans="1:10" x14ac:dyDescent="0.2">
      <c r="A780" s="2">
        <v>44942</v>
      </c>
      <c r="B780" s="3">
        <v>2512.076904296875</v>
      </c>
      <c r="C780" s="3">
        <v>6741.05859375</v>
      </c>
      <c r="D780" s="3">
        <v>4505.46435546875</v>
      </c>
      <c r="E780">
        <v>183</v>
      </c>
      <c r="F780">
        <v>0</v>
      </c>
      <c r="G780">
        <v>36</v>
      </c>
      <c r="H780" s="23">
        <f t="shared" si="13"/>
        <v>-7.4117098108013035E-3</v>
      </c>
      <c r="I780" s="23">
        <f t="shared" si="13"/>
        <v>0</v>
      </c>
      <c r="J780" s="23">
        <f t="shared" si="13"/>
        <v>5.3498058964338568E-3</v>
      </c>
    </row>
    <row r="781" spans="1:10" x14ac:dyDescent="0.2">
      <c r="A781" s="2">
        <v>44943</v>
      </c>
      <c r="B781" s="3">
        <v>2531.474609375</v>
      </c>
      <c r="C781" s="3">
        <v>6741.05859375</v>
      </c>
      <c r="D781" s="3">
        <v>4480.490234375</v>
      </c>
      <c r="E781">
        <v>13510</v>
      </c>
      <c r="F781">
        <v>0</v>
      </c>
      <c r="G781">
        <v>13654</v>
      </c>
      <c r="H781" s="23">
        <f t="shared" si="13"/>
        <v>7.7217799522559805E-3</v>
      </c>
      <c r="I781" s="23">
        <f t="shared" si="13"/>
        <v>0</v>
      </c>
      <c r="J781" s="23">
        <f t="shared" si="13"/>
        <v>-5.5430737263377772E-3</v>
      </c>
    </row>
    <row r="782" spans="1:10" x14ac:dyDescent="0.2">
      <c r="A782" s="2">
        <v>44944</v>
      </c>
      <c r="B782" s="3">
        <v>2548.4541015625</v>
      </c>
      <c r="C782" s="3">
        <v>6741.05859375</v>
      </c>
      <c r="D782" s="3">
        <v>4456.80419921875</v>
      </c>
      <c r="E782">
        <v>10085</v>
      </c>
      <c r="F782">
        <v>0</v>
      </c>
      <c r="G782">
        <v>6136</v>
      </c>
      <c r="H782" s="23">
        <f t="shared" si="13"/>
        <v>6.7073523568510485E-3</v>
      </c>
      <c r="I782" s="23">
        <f t="shared" si="13"/>
        <v>0</v>
      </c>
      <c r="J782" s="23">
        <f t="shared" si="13"/>
        <v>-5.2864829331681351E-3</v>
      </c>
    </row>
    <row r="783" spans="1:10" x14ac:dyDescent="0.2">
      <c r="A783" s="2">
        <v>44945</v>
      </c>
      <c r="B783" s="3">
        <v>2567.151611328125</v>
      </c>
      <c r="C783" s="3">
        <v>6741.05859375</v>
      </c>
      <c r="D783" s="3">
        <v>4430.54052734375</v>
      </c>
      <c r="E783">
        <v>14884</v>
      </c>
      <c r="F783">
        <v>0</v>
      </c>
      <c r="G783">
        <v>2158</v>
      </c>
      <c r="H783" s="23">
        <f t="shared" ref="H783:J846" si="14">B783/B782-1</f>
        <v>7.3368045962300954E-3</v>
      </c>
      <c r="I783" s="23">
        <f t="shared" si="14"/>
        <v>0</v>
      </c>
      <c r="J783" s="23">
        <f t="shared" si="14"/>
        <v>-5.8929382357887361E-3</v>
      </c>
    </row>
    <row r="784" spans="1:10" x14ac:dyDescent="0.2">
      <c r="A784" s="2">
        <v>44946</v>
      </c>
      <c r="B784" s="3">
        <v>2597.862060546875</v>
      </c>
      <c r="C784" s="3">
        <v>6488.5595703125</v>
      </c>
      <c r="D784" s="3">
        <v>4527.673828125</v>
      </c>
      <c r="E784">
        <v>6128</v>
      </c>
      <c r="F784">
        <v>57</v>
      </c>
      <c r="G784">
        <v>4726</v>
      </c>
      <c r="H784" s="23">
        <f t="shared" si="14"/>
        <v>1.1962849830619016E-2</v>
      </c>
      <c r="I784" s="23">
        <f t="shared" si="14"/>
        <v>-3.7456880091741862E-2</v>
      </c>
      <c r="J784" s="23">
        <f t="shared" si="14"/>
        <v>2.1923577988233633E-2</v>
      </c>
    </row>
    <row r="785" spans="1:10" x14ac:dyDescent="0.2">
      <c r="A785" s="2">
        <v>44949</v>
      </c>
      <c r="B785" s="3">
        <v>2652.0576171875</v>
      </c>
      <c r="C785" s="3">
        <v>6488.5595703125</v>
      </c>
      <c r="D785" s="3">
        <v>4564.2568359375</v>
      </c>
      <c r="E785">
        <v>250786</v>
      </c>
      <c r="F785">
        <v>0</v>
      </c>
      <c r="G785">
        <v>8310</v>
      </c>
      <c r="H785" s="23">
        <f t="shared" si="14"/>
        <v>2.0861599029325051E-2</v>
      </c>
      <c r="I785" s="23">
        <f t="shared" si="14"/>
        <v>0</v>
      </c>
      <c r="J785" s="23">
        <f t="shared" si="14"/>
        <v>8.0798682063301097E-3</v>
      </c>
    </row>
    <row r="786" spans="1:10" x14ac:dyDescent="0.2">
      <c r="A786" s="2">
        <v>44950</v>
      </c>
      <c r="B786" s="3">
        <v>2670.945556640625</v>
      </c>
      <c r="C786" s="3">
        <v>6471.57666015625</v>
      </c>
      <c r="D786" s="3">
        <v>4532.9072265625</v>
      </c>
      <c r="E786">
        <v>168085</v>
      </c>
      <c r="F786">
        <v>104</v>
      </c>
      <c r="G786">
        <v>13243</v>
      </c>
      <c r="H786" s="23">
        <f t="shared" si="14"/>
        <v>7.1219943830465038E-3</v>
      </c>
      <c r="I786" s="23">
        <f t="shared" si="14"/>
        <v>-2.6173621390412904E-3</v>
      </c>
      <c r="J786" s="23">
        <f t="shared" si="14"/>
        <v>-6.8685024751813373E-3</v>
      </c>
    </row>
    <row r="787" spans="1:10" x14ac:dyDescent="0.2">
      <c r="A787" s="2">
        <v>44951</v>
      </c>
      <c r="B787" s="3">
        <v>2664.449462890625</v>
      </c>
      <c r="C787" s="3">
        <v>6471.57666015625</v>
      </c>
      <c r="D787" s="3">
        <v>4506.03369140625</v>
      </c>
      <c r="E787">
        <v>153905</v>
      </c>
      <c r="F787">
        <v>0</v>
      </c>
      <c r="G787">
        <v>14123</v>
      </c>
      <c r="H787" s="23">
        <f t="shared" si="14"/>
        <v>-2.4321325958326367E-3</v>
      </c>
      <c r="I787" s="23">
        <f t="shared" si="14"/>
        <v>0</v>
      </c>
      <c r="J787" s="23">
        <f t="shared" si="14"/>
        <v>-5.9285429445308235E-3</v>
      </c>
    </row>
    <row r="788" spans="1:10" x14ac:dyDescent="0.2">
      <c r="A788" s="2">
        <v>44952</v>
      </c>
      <c r="B788" s="3">
        <v>2700.466552734375</v>
      </c>
      <c r="C788" s="3">
        <v>6511.27685546875</v>
      </c>
      <c r="D788" s="3">
        <v>4645.32421875</v>
      </c>
      <c r="E788">
        <v>8756</v>
      </c>
      <c r="F788">
        <v>207</v>
      </c>
      <c r="G788">
        <v>8931</v>
      </c>
      <c r="H788" s="23">
        <f t="shared" si="14"/>
        <v>1.3517647958942947E-2</v>
      </c>
      <c r="I788" s="23">
        <f t="shared" si="14"/>
        <v>6.1345476376604147E-3</v>
      </c>
      <c r="J788" s="23">
        <f t="shared" si="14"/>
        <v>3.091200307920472E-2</v>
      </c>
    </row>
    <row r="789" spans="1:10" x14ac:dyDescent="0.2">
      <c r="A789" s="2">
        <v>44953</v>
      </c>
      <c r="B789" s="3">
        <v>2743.73876953125</v>
      </c>
      <c r="C789" s="3">
        <v>6439.16748046875</v>
      </c>
      <c r="D789" s="3">
        <v>4660.30908203125</v>
      </c>
      <c r="E789">
        <v>241491</v>
      </c>
      <c r="F789">
        <v>170</v>
      </c>
      <c r="G789">
        <v>10460</v>
      </c>
      <c r="H789" s="23">
        <f t="shared" si="14"/>
        <v>1.6023978061516564E-2</v>
      </c>
      <c r="I789" s="23">
        <f t="shared" si="14"/>
        <v>-1.1074536776828348E-2</v>
      </c>
      <c r="J789" s="23">
        <f t="shared" si="14"/>
        <v>3.2257949231544458E-3</v>
      </c>
    </row>
    <row r="790" spans="1:10" x14ac:dyDescent="0.2">
      <c r="A790" s="2">
        <v>44956</v>
      </c>
      <c r="B790" s="3">
        <v>2686.705322265625</v>
      </c>
      <c r="C790" s="3">
        <v>6363.6826171875</v>
      </c>
      <c r="D790" s="3">
        <v>4562.0078125</v>
      </c>
      <c r="E790">
        <v>20208</v>
      </c>
      <c r="F790">
        <v>32</v>
      </c>
      <c r="G790">
        <v>17663</v>
      </c>
      <c r="H790" s="23">
        <f t="shared" si="14"/>
        <v>-2.0786762901400024E-2</v>
      </c>
      <c r="I790" s="23">
        <f t="shared" si="14"/>
        <v>-1.1722767502198139E-2</v>
      </c>
      <c r="J790" s="23">
        <f t="shared" si="14"/>
        <v>-2.1093293985643635E-2</v>
      </c>
    </row>
    <row r="791" spans="1:10" x14ac:dyDescent="0.2">
      <c r="A791" s="2">
        <v>44957</v>
      </c>
      <c r="B791" s="3">
        <v>2709.24072265625</v>
      </c>
      <c r="C791" s="3">
        <v>6423.62353515625</v>
      </c>
      <c r="D791" s="3">
        <v>4641.7578125</v>
      </c>
      <c r="E791">
        <v>5686</v>
      </c>
      <c r="F791">
        <v>21</v>
      </c>
      <c r="G791">
        <v>6575</v>
      </c>
      <c r="H791" s="23">
        <f t="shared" si="14"/>
        <v>8.3877454679777141E-3</v>
      </c>
      <c r="I791" s="23">
        <f t="shared" si="14"/>
        <v>9.4192186465831274E-3</v>
      </c>
      <c r="J791" s="23">
        <f t="shared" si="14"/>
        <v>1.7481337884052595E-2</v>
      </c>
    </row>
    <row r="792" spans="1:10" x14ac:dyDescent="0.2">
      <c r="A792" s="2">
        <v>44958</v>
      </c>
      <c r="B792" s="3">
        <v>2717.135986328125</v>
      </c>
      <c r="C792" s="3">
        <v>6423.62353515625</v>
      </c>
      <c r="D792" s="3">
        <v>4707.51171875</v>
      </c>
      <c r="E792">
        <v>157625</v>
      </c>
      <c r="F792">
        <v>0</v>
      </c>
      <c r="G792">
        <v>3560</v>
      </c>
      <c r="H792" s="23">
        <f t="shared" si="14"/>
        <v>2.9141979174645005E-3</v>
      </c>
      <c r="I792" s="23">
        <f t="shared" si="14"/>
        <v>0</v>
      </c>
      <c r="J792" s="23">
        <f t="shared" si="14"/>
        <v>1.4165733953832804E-2</v>
      </c>
    </row>
    <row r="793" spans="1:10" x14ac:dyDescent="0.2">
      <c r="A793" s="2">
        <v>44959</v>
      </c>
      <c r="B793" s="3">
        <v>2795.03662109375</v>
      </c>
      <c r="C793" s="3">
        <v>6165.87841796875</v>
      </c>
      <c r="D793" s="3">
        <v>4919.29833984375</v>
      </c>
      <c r="E793">
        <v>253762</v>
      </c>
      <c r="F793">
        <v>58</v>
      </c>
      <c r="G793">
        <v>20174</v>
      </c>
      <c r="H793" s="23">
        <f t="shared" si="14"/>
        <v>2.86701273538017E-2</v>
      </c>
      <c r="I793" s="23">
        <f t="shared" si="14"/>
        <v>-4.0124567664476363E-2</v>
      </c>
      <c r="J793" s="23">
        <f t="shared" si="14"/>
        <v>4.4989079952834743E-2</v>
      </c>
    </row>
    <row r="794" spans="1:10" x14ac:dyDescent="0.2">
      <c r="A794" s="2">
        <v>44960</v>
      </c>
      <c r="B794" s="3">
        <v>2933.347900390625</v>
      </c>
      <c r="C794" s="3">
        <v>6401.58544921875</v>
      </c>
      <c r="D794" s="3">
        <v>4885.3623046875</v>
      </c>
      <c r="E794">
        <v>47410</v>
      </c>
      <c r="F794">
        <v>508</v>
      </c>
      <c r="G794">
        <v>13280</v>
      </c>
      <c r="H794" s="23">
        <f t="shared" si="14"/>
        <v>4.9484603619522893E-2</v>
      </c>
      <c r="I794" s="23">
        <f t="shared" si="14"/>
        <v>3.8227648239559375E-2</v>
      </c>
      <c r="J794" s="23">
        <f t="shared" si="14"/>
        <v>-6.8985519502620107E-3</v>
      </c>
    </row>
    <row r="795" spans="1:10" x14ac:dyDescent="0.2">
      <c r="A795" s="2">
        <v>44964</v>
      </c>
      <c r="B795" s="3">
        <v>2919.81640625</v>
      </c>
      <c r="C795" s="3">
        <v>6373.67333984375</v>
      </c>
      <c r="D795" s="3">
        <v>5055.9013671875</v>
      </c>
      <c r="E795">
        <v>15971</v>
      </c>
      <c r="F795">
        <v>11</v>
      </c>
      <c r="G795">
        <v>13529</v>
      </c>
      <c r="H795" s="23">
        <f t="shared" si="14"/>
        <v>-4.6129864578364765E-3</v>
      </c>
      <c r="I795" s="23">
        <f t="shared" si="14"/>
        <v>-4.3601869562495121E-3</v>
      </c>
      <c r="J795" s="23">
        <f t="shared" si="14"/>
        <v>3.4908170953128259E-2</v>
      </c>
    </row>
    <row r="796" spans="1:10" x14ac:dyDescent="0.2">
      <c r="A796" s="2">
        <v>44965</v>
      </c>
      <c r="B796" s="3">
        <v>2873.776123046875</v>
      </c>
      <c r="C796" s="3">
        <v>6475.5712890625</v>
      </c>
      <c r="D796" s="3">
        <v>5049.63720703125</v>
      </c>
      <c r="E796">
        <v>64038</v>
      </c>
      <c r="F796">
        <v>137</v>
      </c>
      <c r="G796">
        <v>23045</v>
      </c>
      <c r="H796" s="23">
        <f t="shared" si="14"/>
        <v>-1.5768211694602963E-2</v>
      </c>
      <c r="I796" s="23">
        <f t="shared" si="14"/>
        <v>1.5987319052226168E-2</v>
      </c>
      <c r="J796" s="23">
        <f t="shared" si="14"/>
        <v>-1.238979897215553E-3</v>
      </c>
    </row>
    <row r="797" spans="1:10" x14ac:dyDescent="0.2">
      <c r="A797" s="2">
        <v>44966</v>
      </c>
      <c r="B797" s="3">
        <v>2831.403076171875</v>
      </c>
      <c r="C797" s="3">
        <v>6423.62353515625</v>
      </c>
      <c r="D797" s="3">
        <v>4945.02294921875</v>
      </c>
      <c r="E797">
        <v>11736</v>
      </c>
      <c r="F797">
        <v>241</v>
      </c>
      <c r="G797">
        <v>19195</v>
      </c>
      <c r="H797" s="23">
        <f t="shared" si="14"/>
        <v>-1.4744727863517326E-2</v>
      </c>
      <c r="I797" s="23">
        <f t="shared" si="14"/>
        <v>-8.0221113454487236E-3</v>
      </c>
      <c r="J797" s="23">
        <f t="shared" si="14"/>
        <v>-2.0717182942733503E-2</v>
      </c>
    </row>
    <row r="798" spans="1:10" x14ac:dyDescent="0.2">
      <c r="A798" s="2">
        <v>44967</v>
      </c>
      <c r="B798" s="3">
        <v>2810.664794921875</v>
      </c>
      <c r="C798" s="3">
        <v>6468.5791015625</v>
      </c>
      <c r="D798" s="3">
        <v>4884.7431640625</v>
      </c>
      <c r="E798">
        <v>5657</v>
      </c>
      <c r="F798">
        <v>7</v>
      </c>
      <c r="G798">
        <v>8582</v>
      </c>
      <c r="H798" s="23">
        <f t="shared" si="14"/>
        <v>-7.3243832446627799E-3</v>
      </c>
      <c r="I798" s="23">
        <f t="shared" si="14"/>
        <v>6.9984746397746544E-3</v>
      </c>
      <c r="J798" s="23">
        <f t="shared" si="14"/>
        <v>-1.2189990981896992E-2</v>
      </c>
    </row>
    <row r="799" spans="1:10" x14ac:dyDescent="0.2">
      <c r="A799" s="2">
        <v>44970</v>
      </c>
      <c r="B799" s="3">
        <v>2853.171142578125</v>
      </c>
      <c r="C799" s="3">
        <v>6468.5791015625</v>
      </c>
      <c r="D799" s="3">
        <v>5034.822265625</v>
      </c>
      <c r="E799">
        <v>4368</v>
      </c>
      <c r="F799">
        <v>0</v>
      </c>
      <c r="G799">
        <v>6079</v>
      </c>
      <c r="H799" s="23">
        <f t="shared" si="14"/>
        <v>1.5123236229751758E-2</v>
      </c>
      <c r="I799" s="23">
        <f t="shared" si="14"/>
        <v>0</v>
      </c>
      <c r="J799" s="23">
        <f t="shared" si="14"/>
        <v>3.0724051709953848E-2</v>
      </c>
    </row>
    <row r="800" spans="1:10" x14ac:dyDescent="0.2">
      <c r="A800" s="2">
        <v>44971</v>
      </c>
      <c r="B800" s="3">
        <v>2837.509521484375</v>
      </c>
      <c r="C800" s="3">
        <v>6474.7041015625</v>
      </c>
      <c r="D800" s="3">
        <v>5046.36962890625</v>
      </c>
      <c r="E800">
        <v>4731</v>
      </c>
      <c r="F800">
        <v>15</v>
      </c>
      <c r="G800">
        <v>15231</v>
      </c>
      <c r="H800" s="23">
        <f t="shared" si="14"/>
        <v>-5.4891979173734562E-3</v>
      </c>
      <c r="I800" s="23">
        <f t="shared" si="14"/>
        <v>9.46884919212021E-4</v>
      </c>
      <c r="J800" s="23">
        <f t="shared" si="14"/>
        <v>2.2934996852002065E-3</v>
      </c>
    </row>
    <row r="801" spans="1:10" x14ac:dyDescent="0.2">
      <c r="A801" s="2">
        <v>44972</v>
      </c>
      <c r="B801" s="3">
        <v>2880.935546875</v>
      </c>
      <c r="C801" s="3">
        <v>6364.36376953125</v>
      </c>
      <c r="D801" s="3">
        <v>4985.65380859375</v>
      </c>
      <c r="E801">
        <v>9865</v>
      </c>
      <c r="F801">
        <v>200</v>
      </c>
      <c r="G801">
        <v>1518</v>
      </c>
      <c r="H801" s="23">
        <f t="shared" si="14"/>
        <v>1.5304274773995319E-2</v>
      </c>
      <c r="I801" s="23">
        <f t="shared" si="14"/>
        <v>-1.7041756704313626E-2</v>
      </c>
      <c r="J801" s="23">
        <f t="shared" si="14"/>
        <v>-1.2031584045035459E-2</v>
      </c>
    </row>
    <row r="802" spans="1:10" x14ac:dyDescent="0.2">
      <c r="A802" s="2">
        <v>44973</v>
      </c>
      <c r="B802" s="3">
        <v>2847.494384765625</v>
      </c>
      <c r="C802" s="3">
        <v>6095.01416015625</v>
      </c>
      <c r="D802" s="3">
        <v>4850.77099609375</v>
      </c>
      <c r="E802">
        <v>3459</v>
      </c>
      <c r="F802">
        <v>155</v>
      </c>
      <c r="G802">
        <v>10457</v>
      </c>
      <c r="H802" s="23">
        <f t="shared" si="14"/>
        <v>-1.160774393083841E-2</v>
      </c>
      <c r="I802" s="23">
        <f t="shared" si="14"/>
        <v>-4.2321529555630399E-2</v>
      </c>
      <c r="J802" s="23">
        <f t="shared" si="14"/>
        <v>-2.7054187410185393E-2</v>
      </c>
    </row>
    <row r="803" spans="1:10" x14ac:dyDescent="0.2">
      <c r="A803" s="2">
        <v>44974</v>
      </c>
      <c r="B803" s="3">
        <v>2793.68408203125</v>
      </c>
      <c r="C803" s="3">
        <v>6051.330078125</v>
      </c>
      <c r="D803" s="3">
        <v>4722.9521484375</v>
      </c>
      <c r="E803">
        <v>146279</v>
      </c>
      <c r="F803">
        <v>1314</v>
      </c>
      <c r="G803">
        <v>2430</v>
      </c>
      <c r="H803" s="23">
        <f t="shared" si="14"/>
        <v>-1.8897421895637589E-2</v>
      </c>
      <c r="I803" s="23">
        <f t="shared" si="14"/>
        <v>-7.1671830258931424E-3</v>
      </c>
      <c r="J803" s="23">
        <f t="shared" si="14"/>
        <v>-2.6350212730961831E-2</v>
      </c>
    </row>
    <row r="804" spans="1:10" x14ac:dyDescent="0.2">
      <c r="A804" s="2">
        <v>44977</v>
      </c>
      <c r="B804" s="3">
        <v>2788.536865234375</v>
      </c>
      <c r="C804" s="3">
        <v>6051.330078125</v>
      </c>
      <c r="D804" s="3">
        <v>4723.88134765625</v>
      </c>
      <c r="E804">
        <v>80</v>
      </c>
      <c r="F804">
        <v>0</v>
      </c>
      <c r="G804">
        <v>6</v>
      </c>
      <c r="H804" s="23">
        <f t="shared" si="14"/>
        <v>-1.8424476947774826E-3</v>
      </c>
      <c r="I804" s="23">
        <f t="shared" si="14"/>
        <v>0</v>
      </c>
      <c r="J804" s="23">
        <f t="shared" si="14"/>
        <v>1.9674118846557676E-4</v>
      </c>
    </row>
    <row r="805" spans="1:10" x14ac:dyDescent="0.2">
      <c r="A805" s="2">
        <v>44978</v>
      </c>
      <c r="B805" s="3">
        <v>2743.481689453125</v>
      </c>
      <c r="C805" s="3">
        <v>6040.0595703125</v>
      </c>
      <c r="D805" s="3">
        <v>4661.0263671875</v>
      </c>
      <c r="E805">
        <v>77735</v>
      </c>
      <c r="F805">
        <v>133</v>
      </c>
      <c r="G805">
        <v>11577</v>
      </c>
      <c r="H805" s="23">
        <f t="shared" si="14"/>
        <v>-1.6157281742611329E-2</v>
      </c>
      <c r="I805" s="23">
        <f t="shared" si="14"/>
        <v>-1.8624843905378219E-3</v>
      </c>
      <c r="J805" s="23">
        <f t="shared" si="14"/>
        <v>-1.3305791539394929E-2</v>
      </c>
    </row>
    <row r="806" spans="1:10" x14ac:dyDescent="0.2">
      <c r="A806" s="2">
        <v>44979</v>
      </c>
      <c r="B806" s="3">
        <v>2726.49169921875</v>
      </c>
      <c r="C806" s="3">
        <v>6068.03662109375</v>
      </c>
      <c r="D806" s="3">
        <v>4610.54052734375</v>
      </c>
      <c r="E806">
        <v>4033</v>
      </c>
      <c r="F806">
        <v>730</v>
      </c>
      <c r="G806">
        <v>3541</v>
      </c>
      <c r="H806" s="23">
        <f t="shared" si="14"/>
        <v>-6.1928571638332208E-3</v>
      </c>
      <c r="I806" s="23">
        <f t="shared" si="14"/>
        <v>4.6319163669776842E-3</v>
      </c>
      <c r="J806" s="23">
        <f t="shared" si="14"/>
        <v>-1.0831485571323518E-2</v>
      </c>
    </row>
    <row r="807" spans="1:10" x14ac:dyDescent="0.2">
      <c r="A807" s="2">
        <v>44980</v>
      </c>
      <c r="B807" s="3">
        <v>2745.791015625</v>
      </c>
      <c r="C807" s="3">
        <v>6068.03662109375</v>
      </c>
      <c r="D807" s="3">
        <v>4677.841796875</v>
      </c>
      <c r="E807">
        <v>2345</v>
      </c>
      <c r="F807">
        <v>0</v>
      </c>
      <c r="G807">
        <v>1791</v>
      </c>
      <c r="H807" s="23">
        <f t="shared" si="14"/>
        <v>7.0784431185981767E-3</v>
      </c>
      <c r="I807" s="23">
        <f t="shared" si="14"/>
        <v>0</v>
      </c>
      <c r="J807" s="23">
        <f t="shared" si="14"/>
        <v>1.4597262323605253E-2</v>
      </c>
    </row>
    <row r="808" spans="1:10" x14ac:dyDescent="0.2">
      <c r="A808" s="2">
        <v>44981</v>
      </c>
      <c r="B808" s="3">
        <v>2684.055419921875</v>
      </c>
      <c r="C808" s="3">
        <v>5945.13720703125</v>
      </c>
      <c r="D808" s="3">
        <v>4590.99755859375</v>
      </c>
      <c r="E808">
        <v>1550</v>
      </c>
      <c r="F808">
        <v>60</v>
      </c>
      <c r="G808">
        <v>1039</v>
      </c>
      <c r="H808" s="23">
        <f t="shared" si="14"/>
        <v>-2.2483719755734044E-2</v>
      </c>
      <c r="I808" s="23">
        <f t="shared" si="14"/>
        <v>-2.0253571581172802E-2</v>
      </c>
      <c r="J808" s="23">
        <f t="shared" si="14"/>
        <v>-1.8565022515140583E-2</v>
      </c>
    </row>
    <row r="809" spans="1:10" x14ac:dyDescent="0.2">
      <c r="A809" s="2">
        <v>44984</v>
      </c>
      <c r="B809" s="3">
        <v>2711.47021484375</v>
      </c>
      <c r="C809" s="3">
        <v>5945.13720703125</v>
      </c>
      <c r="D809" s="3">
        <v>4585.77197265625</v>
      </c>
      <c r="E809">
        <v>2848</v>
      </c>
      <c r="F809">
        <v>0</v>
      </c>
      <c r="G809">
        <v>7768</v>
      </c>
      <c r="H809" s="23">
        <f t="shared" si="14"/>
        <v>1.0213945181010153E-2</v>
      </c>
      <c r="I809" s="23">
        <f t="shared" si="14"/>
        <v>0</v>
      </c>
      <c r="J809" s="23">
        <f t="shared" si="14"/>
        <v>-1.1382245080305831E-3</v>
      </c>
    </row>
    <row r="810" spans="1:10" x14ac:dyDescent="0.2">
      <c r="A810" s="2">
        <v>44985</v>
      </c>
      <c r="B810" s="3">
        <v>2713.238525390625</v>
      </c>
      <c r="C810" s="3">
        <v>5707.33154296875</v>
      </c>
      <c r="D810" s="3">
        <v>4574.2919921875</v>
      </c>
      <c r="E810">
        <v>3762</v>
      </c>
      <c r="F810">
        <v>23</v>
      </c>
      <c r="G810">
        <v>1147</v>
      </c>
      <c r="H810" s="23">
        <f t="shared" si="14"/>
        <v>6.5215931091344714E-4</v>
      </c>
      <c r="I810" s="23">
        <f t="shared" si="14"/>
        <v>-4.000002956723181E-2</v>
      </c>
      <c r="J810" s="23">
        <f t="shared" si="14"/>
        <v>-2.5033910402004755E-3</v>
      </c>
    </row>
    <row r="811" spans="1:10" x14ac:dyDescent="0.2">
      <c r="A811" s="2">
        <v>44986</v>
      </c>
      <c r="B811" s="3">
        <v>2629.605224609375</v>
      </c>
      <c r="C811" s="3">
        <v>5707.89111328125</v>
      </c>
      <c r="D811" s="3">
        <v>4455.53515625</v>
      </c>
      <c r="E811">
        <v>10523</v>
      </c>
      <c r="F811">
        <v>300</v>
      </c>
      <c r="G811">
        <v>8947</v>
      </c>
      <c r="H811" s="23">
        <f t="shared" si="14"/>
        <v>-3.0824160868499151E-2</v>
      </c>
      <c r="I811" s="23">
        <f t="shared" si="14"/>
        <v>9.8044122421647728E-5</v>
      </c>
      <c r="J811" s="23">
        <f t="shared" si="14"/>
        <v>-2.5961796085673283E-2</v>
      </c>
    </row>
    <row r="812" spans="1:10" x14ac:dyDescent="0.2">
      <c r="A812" s="2">
        <v>44987</v>
      </c>
      <c r="B812" s="3">
        <v>2645.776611328125</v>
      </c>
      <c r="C812" s="3">
        <v>5728.314453125</v>
      </c>
      <c r="D812" s="3">
        <v>4548.205078125</v>
      </c>
      <c r="E812">
        <v>1577</v>
      </c>
      <c r="F812">
        <v>11</v>
      </c>
      <c r="G812">
        <v>3454</v>
      </c>
      <c r="H812" s="23">
        <f t="shared" si="14"/>
        <v>6.1497393477198958E-3</v>
      </c>
      <c r="I812" s="23">
        <f t="shared" si="14"/>
        <v>3.5780885511689231E-3</v>
      </c>
      <c r="J812" s="23">
        <f t="shared" si="14"/>
        <v>2.0798830808238078E-2</v>
      </c>
    </row>
    <row r="813" spans="1:10" x14ac:dyDescent="0.2">
      <c r="A813" s="2">
        <v>44988</v>
      </c>
      <c r="B813" s="3">
        <v>2708.001953125</v>
      </c>
      <c r="C813" s="3">
        <v>5728.314453125</v>
      </c>
      <c r="D813" s="3">
        <v>4571.0439453125</v>
      </c>
      <c r="E813">
        <v>4401</v>
      </c>
      <c r="F813">
        <v>0</v>
      </c>
      <c r="G813">
        <v>8533</v>
      </c>
      <c r="H813" s="23">
        <f t="shared" si="14"/>
        <v>2.3518743619719062E-2</v>
      </c>
      <c r="I813" s="23">
        <f t="shared" si="14"/>
        <v>0</v>
      </c>
      <c r="J813" s="23">
        <f t="shared" si="14"/>
        <v>5.0215121779237926E-3</v>
      </c>
    </row>
    <row r="814" spans="1:10" x14ac:dyDescent="0.2">
      <c r="A814" s="2">
        <v>44991</v>
      </c>
      <c r="B814" s="3">
        <v>2771.63623046875</v>
      </c>
      <c r="C814" s="3">
        <v>5717.3232421875</v>
      </c>
      <c r="D814" s="3">
        <v>4622.83984375</v>
      </c>
      <c r="E814">
        <v>578499</v>
      </c>
      <c r="F814">
        <v>8</v>
      </c>
      <c r="G814">
        <v>7639</v>
      </c>
      <c r="H814" s="23">
        <f t="shared" si="14"/>
        <v>2.3498608363379025E-2</v>
      </c>
      <c r="I814" s="23">
        <f t="shared" si="14"/>
        <v>-1.9187513233502873E-3</v>
      </c>
      <c r="J814" s="23">
        <f t="shared" si="14"/>
        <v>1.1331306164889421E-2</v>
      </c>
    </row>
    <row r="815" spans="1:10" x14ac:dyDescent="0.2">
      <c r="A815" s="2">
        <v>44992</v>
      </c>
      <c r="B815" s="3">
        <v>2745.541015625</v>
      </c>
      <c r="C815" s="3">
        <v>5630.39453125</v>
      </c>
      <c r="D815" s="3">
        <v>4594.3447265625</v>
      </c>
      <c r="E815">
        <v>290531</v>
      </c>
      <c r="F815">
        <v>272</v>
      </c>
      <c r="G815">
        <v>4134</v>
      </c>
      <c r="H815" s="23">
        <f t="shared" si="14"/>
        <v>-9.4150937113910427E-3</v>
      </c>
      <c r="I815" s="23">
        <f t="shared" si="14"/>
        <v>-1.5204442228499926E-2</v>
      </c>
      <c r="J815" s="23">
        <f t="shared" si="14"/>
        <v>-6.1639853749259066E-3</v>
      </c>
    </row>
    <row r="816" spans="1:10" x14ac:dyDescent="0.2">
      <c r="A816" s="2">
        <v>44993</v>
      </c>
      <c r="B816" s="3">
        <v>2745.61083984375</v>
      </c>
      <c r="C816" s="3">
        <v>5630.39453125</v>
      </c>
      <c r="D816" s="3">
        <v>4532.3994140625</v>
      </c>
      <c r="E816">
        <v>37007</v>
      </c>
      <c r="F816">
        <v>0</v>
      </c>
      <c r="G816">
        <v>2139</v>
      </c>
      <c r="H816" s="23">
        <f t="shared" si="14"/>
        <v>2.5431861462976713E-5</v>
      </c>
      <c r="I816" s="23">
        <f t="shared" si="14"/>
        <v>0</v>
      </c>
      <c r="J816" s="23">
        <f t="shared" si="14"/>
        <v>-1.348294831727781E-2</v>
      </c>
    </row>
    <row r="817" spans="1:10" x14ac:dyDescent="0.2">
      <c r="A817" s="2">
        <v>44994</v>
      </c>
      <c r="B817" s="3">
        <v>2758.283935546875</v>
      </c>
      <c r="C817" s="3">
        <v>5695.3408203125</v>
      </c>
      <c r="D817" s="3">
        <v>4625.00732421875</v>
      </c>
      <c r="E817">
        <v>117397</v>
      </c>
      <c r="F817">
        <v>89</v>
      </c>
      <c r="G817">
        <v>5190</v>
      </c>
      <c r="H817" s="23">
        <f t="shared" si="14"/>
        <v>4.6157654680027971E-3</v>
      </c>
      <c r="I817" s="23">
        <f t="shared" si="14"/>
        <v>1.1534944612146214E-2</v>
      </c>
      <c r="J817" s="23">
        <f t="shared" si="14"/>
        <v>2.0432424792245607E-2</v>
      </c>
    </row>
    <row r="818" spans="1:10" x14ac:dyDescent="0.2">
      <c r="A818" s="2">
        <v>44995</v>
      </c>
      <c r="B818" s="3">
        <v>2733.197998046875</v>
      </c>
      <c r="C818" s="3">
        <v>5867.6103515625</v>
      </c>
      <c r="D818" s="3">
        <v>4580.00634765625</v>
      </c>
      <c r="E818">
        <v>5172</v>
      </c>
      <c r="F818">
        <v>634</v>
      </c>
      <c r="G818">
        <v>5038</v>
      </c>
      <c r="H818" s="23">
        <f t="shared" si="14"/>
        <v>-9.0947625720142478E-3</v>
      </c>
      <c r="I818" s="23">
        <f t="shared" si="14"/>
        <v>3.0247449043891983E-2</v>
      </c>
      <c r="J818" s="23">
        <f t="shared" si="14"/>
        <v>-9.7299254699237947E-3</v>
      </c>
    </row>
    <row r="819" spans="1:10" x14ac:dyDescent="0.2">
      <c r="A819" s="2">
        <v>44998</v>
      </c>
      <c r="B819" s="3">
        <v>2855.579345703125</v>
      </c>
      <c r="C819" s="3">
        <v>6199.92822265625</v>
      </c>
      <c r="D819" s="3">
        <v>4861.0419921875</v>
      </c>
      <c r="E819">
        <v>25106</v>
      </c>
      <c r="F819">
        <v>399</v>
      </c>
      <c r="G819">
        <v>8463</v>
      </c>
      <c r="H819" s="23">
        <f t="shared" si="14"/>
        <v>4.4775880760816733E-2</v>
      </c>
      <c r="I819" s="23">
        <f t="shared" si="14"/>
        <v>5.6635981461389262E-2</v>
      </c>
      <c r="J819" s="23">
        <f t="shared" si="14"/>
        <v>6.1361409395221944E-2</v>
      </c>
    </row>
    <row r="820" spans="1:10" x14ac:dyDescent="0.2">
      <c r="A820" s="2">
        <v>44999</v>
      </c>
      <c r="B820" s="3">
        <v>2814.142822265625</v>
      </c>
      <c r="C820" s="3">
        <v>6181.53369140625</v>
      </c>
      <c r="D820" s="3">
        <v>4803.6513671875</v>
      </c>
      <c r="E820">
        <v>9856</v>
      </c>
      <c r="F820">
        <v>3025</v>
      </c>
      <c r="G820">
        <v>2449</v>
      </c>
      <c r="H820" s="23">
        <f t="shared" si="14"/>
        <v>-1.4510723892106392E-2</v>
      </c>
      <c r="I820" s="23">
        <f t="shared" si="14"/>
        <v>-2.9668942267397913E-3</v>
      </c>
      <c r="J820" s="23">
        <f t="shared" si="14"/>
        <v>-1.1806239298536414E-2</v>
      </c>
    </row>
    <row r="821" spans="1:10" x14ac:dyDescent="0.2">
      <c r="A821" s="2">
        <v>45000</v>
      </c>
      <c r="B821" s="3">
        <v>2898.385498046875</v>
      </c>
      <c r="C821" s="3">
        <v>6224.90771484375</v>
      </c>
      <c r="D821" s="3">
        <v>5029.61572265625</v>
      </c>
      <c r="E821">
        <v>44986</v>
      </c>
      <c r="F821">
        <v>6</v>
      </c>
      <c r="G821">
        <v>22203</v>
      </c>
      <c r="H821" s="23">
        <f t="shared" si="14"/>
        <v>2.9935465646845794E-2</v>
      </c>
      <c r="I821" s="23">
        <f t="shared" si="14"/>
        <v>7.0167090568153956E-3</v>
      </c>
      <c r="J821" s="23">
        <f t="shared" si="14"/>
        <v>4.7040123896637143E-2</v>
      </c>
    </row>
    <row r="822" spans="1:10" x14ac:dyDescent="0.2">
      <c r="A822" s="2">
        <v>45001</v>
      </c>
      <c r="B822" s="3">
        <v>2921.06298828125</v>
      </c>
      <c r="C822" s="3">
        <v>6194.931640625</v>
      </c>
      <c r="D822" s="3">
        <v>5173.25927734375</v>
      </c>
      <c r="E822">
        <v>199402</v>
      </c>
      <c r="F822">
        <v>21</v>
      </c>
      <c r="G822">
        <v>8616</v>
      </c>
      <c r="H822" s="23">
        <f t="shared" si="14"/>
        <v>7.8241801339595796E-3</v>
      </c>
      <c r="I822" s="23">
        <f t="shared" si="14"/>
        <v>-4.8155049989367926E-3</v>
      </c>
      <c r="J822" s="23">
        <f t="shared" si="14"/>
        <v>2.8559548603374951E-2</v>
      </c>
    </row>
    <row r="823" spans="1:10" x14ac:dyDescent="0.2">
      <c r="A823" s="2">
        <v>45002</v>
      </c>
      <c r="B823" s="3">
        <v>2938.363525390625</v>
      </c>
      <c r="C823" s="3">
        <v>6225.9072265625</v>
      </c>
      <c r="D823" s="3">
        <v>5275.400390625</v>
      </c>
      <c r="E823">
        <v>18499</v>
      </c>
      <c r="F823">
        <v>9</v>
      </c>
      <c r="G823">
        <v>4711</v>
      </c>
      <c r="H823" s="23">
        <f t="shared" si="14"/>
        <v>5.9226853986995565E-3</v>
      </c>
      <c r="I823" s="23">
        <f t="shared" si="14"/>
        <v>5.0001497569995834E-3</v>
      </c>
      <c r="J823" s="23">
        <f t="shared" si="14"/>
        <v>1.9744054532232047E-2</v>
      </c>
    </row>
    <row r="824" spans="1:10" x14ac:dyDescent="0.2">
      <c r="A824" s="2">
        <v>45006</v>
      </c>
      <c r="B824" s="3">
        <v>2961.8505859375</v>
      </c>
      <c r="C824" s="3">
        <v>6171.65087890625</v>
      </c>
      <c r="D824" s="3">
        <v>5086.47509765625</v>
      </c>
      <c r="E824">
        <v>362641</v>
      </c>
      <c r="F824">
        <v>20</v>
      </c>
      <c r="G824">
        <v>5691</v>
      </c>
      <c r="H824" s="23">
        <f t="shared" si="14"/>
        <v>7.9932453367057565E-3</v>
      </c>
      <c r="I824" s="23">
        <f t="shared" si="14"/>
        <v>-8.7146090813509103E-3</v>
      </c>
      <c r="J824" s="23">
        <f t="shared" si="14"/>
        <v>-3.5812503123837214E-2</v>
      </c>
    </row>
    <row r="825" spans="1:10" x14ac:dyDescent="0.2">
      <c r="A825" s="2">
        <v>45007</v>
      </c>
      <c r="B825" s="3">
        <v>2947.3984375</v>
      </c>
      <c r="C825" s="3">
        <v>6150.96923828125</v>
      </c>
      <c r="D825" s="3">
        <v>5101.65087890625</v>
      </c>
      <c r="E825">
        <v>7718</v>
      </c>
      <c r="F825">
        <v>2765</v>
      </c>
      <c r="G825">
        <v>5087</v>
      </c>
      <c r="H825" s="23">
        <f t="shared" si="14"/>
        <v>-4.8794319693630239E-3</v>
      </c>
      <c r="I825" s="23">
        <f t="shared" si="14"/>
        <v>-3.3510710555074708E-3</v>
      </c>
      <c r="J825" s="23">
        <f t="shared" si="14"/>
        <v>2.9835555976658323E-3</v>
      </c>
    </row>
    <row r="826" spans="1:10" x14ac:dyDescent="0.2">
      <c r="A826" s="2">
        <v>45008</v>
      </c>
      <c r="B826" s="3">
        <v>2964.458740234375</v>
      </c>
      <c r="C826" s="3">
        <v>6150.96923828125</v>
      </c>
      <c r="D826" s="3">
        <v>5192.32275390625</v>
      </c>
      <c r="E826">
        <v>215641</v>
      </c>
      <c r="F826">
        <v>0</v>
      </c>
      <c r="G826">
        <v>4465</v>
      </c>
      <c r="H826" s="23">
        <f t="shared" si="14"/>
        <v>5.7882580506642967E-3</v>
      </c>
      <c r="I826" s="23">
        <f t="shared" si="14"/>
        <v>0</v>
      </c>
      <c r="J826" s="23">
        <f t="shared" si="14"/>
        <v>1.77730458536276E-2</v>
      </c>
    </row>
    <row r="827" spans="1:10" x14ac:dyDescent="0.2">
      <c r="A827" s="2">
        <v>45009</v>
      </c>
      <c r="B827" s="3">
        <v>2951.356201171875</v>
      </c>
      <c r="C827" s="3">
        <v>6198.240234375</v>
      </c>
      <c r="D827" s="3">
        <v>5161.080078125</v>
      </c>
      <c r="E827">
        <v>5648</v>
      </c>
      <c r="F827">
        <v>451</v>
      </c>
      <c r="G827">
        <v>6395</v>
      </c>
      <c r="H827" s="23">
        <f t="shared" si="14"/>
        <v>-4.4198756706136377E-3</v>
      </c>
      <c r="I827" s="23">
        <f t="shared" si="14"/>
        <v>7.6851296539663938E-3</v>
      </c>
      <c r="J827" s="23">
        <f t="shared" si="14"/>
        <v>-6.0170904741516651E-3</v>
      </c>
    </row>
    <row r="828" spans="1:10" x14ac:dyDescent="0.2">
      <c r="A828" s="2">
        <v>45012</v>
      </c>
      <c r="B828" s="3">
        <v>2912.528076171875</v>
      </c>
      <c r="C828" s="3">
        <v>6198.240234375</v>
      </c>
      <c r="D828" s="3">
        <v>5062.5859375</v>
      </c>
      <c r="E828">
        <v>4840</v>
      </c>
      <c r="F828">
        <v>0</v>
      </c>
      <c r="G828">
        <v>4446</v>
      </c>
      <c r="H828" s="23">
        <f t="shared" si="14"/>
        <v>-1.3156028060788749E-2</v>
      </c>
      <c r="I828" s="23">
        <f t="shared" si="14"/>
        <v>0</v>
      </c>
      <c r="J828" s="23">
        <f t="shared" si="14"/>
        <v>-1.9084017130922448E-2</v>
      </c>
    </row>
    <row r="829" spans="1:10" x14ac:dyDescent="0.2">
      <c r="A829" s="2">
        <v>45013</v>
      </c>
      <c r="B829" s="3">
        <v>2866.464111328125</v>
      </c>
      <c r="C829" s="3">
        <v>6132.34326171875</v>
      </c>
      <c r="D829" s="3">
        <v>4998.20263671875</v>
      </c>
      <c r="E829">
        <v>18780</v>
      </c>
      <c r="F829">
        <v>210</v>
      </c>
      <c r="G829">
        <v>6058</v>
      </c>
      <c r="H829" s="23">
        <f t="shared" si="14"/>
        <v>-1.5815801131879526E-2</v>
      </c>
      <c r="I829" s="23">
        <f t="shared" si="14"/>
        <v>-1.0631561566586289E-2</v>
      </c>
      <c r="J829" s="23">
        <f t="shared" si="14"/>
        <v>-1.2717473160177795E-2</v>
      </c>
    </row>
    <row r="830" spans="1:10" x14ac:dyDescent="0.2">
      <c r="A830" s="2">
        <v>45014</v>
      </c>
      <c r="B830" s="3">
        <v>2907.15087890625</v>
      </c>
      <c r="C830" s="3">
        <v>6132.34326171875</v>
      </c>
      <c r="D830" s="3">
        <v>5081.83837890625</v>
      </c>
      <c r="E830">
        <v>9651</v>
      </c>
      <c r="F830">
        <v>0</v>
      </c>
      <c r="G830">
        <v>8584</v>
      </c>
      <c r="H830" s="23">
        <f t="shared" si="14"/>
        <v>1.4194061393384638E-2</v>
      </c>
      <c r="I830" s="23">
        <f t="shared" si="14"/>
        <v>0</v>
      </c>
      <c r="J830" s="23">
        <f t="shared" si="14"/>
        <v>1.673316355224963E-2</v>
      </c>
    </row>
    <row r="831" spans="1:10" x14ac:dyDescent="0.2">
      <c r="A831" s="2">
        <v>45015</v>
      </c>
      <c r="B831" s="3">
        <v>2937.803466796875</v>
      </c>
      <c r="C831" s="3">
        <v>6142.48486328125</v>
      </c>
      <c r="D831" s="3">
        <v>5138.32958984375</v>
      </c>
      <c r="E831">
        <v>7827</v>
      </c>
      <c r="F831">
        <v>948</v>
      </c>
      <c r="G831">
        <v>6978</v>
      </c>
      <c r="H831" s="23">
        <f t="shared" si="14"/>
        <v>1.0543858632530823E-2</v>
      </c>
      <c r="I831" s="23">
        <f t="shared" si="14"/>
        <v>1.653788956304636E-3</v>
      </c>
      <c r="J831" s="23">
        <f t="shared" si="14"/>
        <v>1.1116294286726003E-2</v>
      </c>
    </row>
    <row r="832" spans="1:10" x14ac:dyDescent="0.2">
      <c r="A832" s="2">
        <v>45016</v>
      </c>
      <c r="B832" s="3">
        <v>2961.400634765625</v>
      </c>
      <c r="C832" s="3">
        <v>6162.50927734375</v>
      </c>
      <c r="D832" s="3">
        <v>5190.4150390625</v>
      </c>
      <c r="E832">
        <v>7756</v>
      </c>
      <c r="F832">
        <v>107</v>
      </c>
      <c r="G832">
        <v>4524</v>
      </c>
      <c r="H832" s="23">
        <f t="shared" si="14"/>
        <v>8.0322486631410062E-3</v>
      </c>
      <c r="I832" s="23">
        <f t="shared" si="14"/>
        <v>3.259985902806628E-3</v>
      </c>
      <c r="J832" s="23">
        <f t="shared" si="14"/>
        <v>1.0136650113239165E-2</v>
      </c>
    </row>
    <row r="833" spans="1:10" x14ac:dyDescent="0.2">
      <c r="A833" s="2">
        <v>45019</v>
      </c>
      <c r="B833" s="3">
        <v>2996.370849609375</v>
      </c>
      <c r="C833" s="3">
        <v>6326.236328125</v>
      </c>
      <c r="D833" s="3">
        <v>5183.00146484375</v>
      </c>
      <c r="E833">
        <v>4939</v>
      </c>
      <c r="F833">
        <v>203</v>
      </c>
      <c r="G833">
        <v>6694</v>
      </c>
      <c r="H833" s="23">
        <f t="shared" si="14"/>
        <v>1.1808674055517443E-2</v>
      </c>
      <c r="I833" s="23">
        <f t="shared" si="14"/>
        <v>2.656824410523595E-2</v>
      </c>
      <c r="J833" s="23">
        <f t="shared" si="14"/>
        <v>-1.4283201175544491E-3</v>
      </c>
    </row>
    <row r="834" spans="1:10" x14ac:dyDescent="0.2">
      <c r="A834" s="2">
        <v>45020</v>
      </c>
      <c r="B834" s="3">
        <v>2990.89453125</v>
      </c>
      <c r="C834" s="3">
        <v>6326.236328125</v>
      </c>
      <c r="D834" s="3">
        <v>5140.5283203125</v>
      </c>
      <c r="E834">
        <v>5240</v>
      </c>
      <c r="F834">
        <v>0</v>
      </c>
      <c r="G834">
        <v>1071</v>
      </c>
      <c r="H834" s="23">
        <f t="shared" si="14"/>
        <v>-1.8276503925036547E-3</v>
      </c>
      <c r="I834" s="23">
        <f t="shared" si="14"/>
        <v>0</v>
      </c>
      <c r="J834" s="23">
        <f t="shared" si="14"/>
        <v>-8.1947004683183833E-3</v>
      </c>
    </row>
    <row r="835" spans="1:10" x14ac:dyDescent="0.2">
      <c r="A835" s="2">
        <v>45021</v>
      </c>
      <c r="B835" s="3">
        <v>2989.075439453125</v>
      </c>
      <c r="C835" s="3">
        <v>6630.62548828125</v>
      </c>
      <c r="D835" s="3">
        <v>5205.45166015625</v>
      </c>
      <c r="E835">
        <v>6846</v>
      </c>
      <c r="F835">
        <v>213</v>
      </c>
      <c r="G835">
        <v>1973</v>
      </c>
      <c r="H835" s="23">
        <f t="shared" si="14"/>
        <v>-6.0820994450605514E-4</v>
      </c>
      <c r="I835" s="23">
        <f t="shared" si="14"/>
        <v>4.8115363443348658E-2</v>
      </c>
      <c r="J835" s="23">
        <f t="shared" si="14"/>
        <v>1.2629701812401084E-2</v>
      </c>
    </row>
    <row r="836" spans="1:10" x14ac:dyDescent="0.2">
      <c r="A836" s="2">
        <v>45026</v>
      </c>
      <c r="B836" s="3">
        <v>2937.613525390625</v>
      </c>
      <c r="C836" s="3">
        <v>6630.62548828125</v>
      </c>
      <c r="D836" s="3">
        <v>5238.78271484375</v>
      </c>
      <c r="E836">
        <v>144370</v>
      </c>
      <c r="F836">
        <v>0</v>
      </c>
      <c r="G836">
        <v>2410</v>
      </c>
      <c r="H836" s="23">
        <f t="shared" si="14"/>
        <v>-1.7216666191575025E-2</v>
      </c>
      <c r="I836" s="23">
        <f t="shared" si="14"/>
        <v>0</v>
      </c>
      <c r="J836" s="23">
        <f t="shared" si="14"/>
        <v>6.4031052180588688E-3</v>
      </c>
    </row>
    <row r="837" spans="1:10" x14ac:dyDescent="0.2">
      <c r="A837" s="2">
        <v>45027</v>
      </c>
      <c r="B837" s="3">
        <v>2919.434326171875</v>
      </c>
      <c r="C837" s="3">
        <v>6663.53955078125</v>
      </c>
      <c r="D837" s="3">
        <v>5130.25732421875</v>
      </c>
      <c r="E837">
        <v>4826</v>
      </c>
      <c r="F837">
        <v>460</v>
      </c>
      <c r="G837">
        <v>5226</v>
      </c>
      <c r="H837" s="23">
        <f t="shared" si="14"/>
        <v>-6.1884244001541022E-3</v>
      </c>
      <c r="I837" s="23">
        <f t="shared" si="14"/>
        <v>4.9639453409291434E-3</v>
      </c>
      <c r="J837" s="23">
        <f t="shared" si="14"/>
        <v>-2.0715764812596738E-2</v>
      </c>
    </row>
    <row r="838" spans="1:10" x14ac:dyDescent="0.2">
      <c r="A838" s="2">
        <v>45028</v>
      </c>
      <c r="B838" s="3">
        <v>2895.987060546875</v>
      </c>
      <c r="C838" s="3">
        <v>6663.53955078125</v>
      </c>
      <c r="D838" s="3">
        <v>5122.62353515625</v>
      </c>
      <c r="E838">
        <v>9239</v>
      </c>
      <c r="F838">
        <v>0</v>
      </c>
      <c r="G838">
        <v>18512</v>
      </c>
      <c r="H838" s="23">
        <f t="shared" si="14"/>
        <v>-8.0314413702688991E-3</v>
      </c>
      <c r="I838" s="23">
        <f t="shared" si="14"/>
        <v>0</v>
      </c>
      <c r="J838" s="23">
        <f t="shared" si="14"/>
        <v>-1.4879934046314602E-3</v>
      </c>
    </row>
    <row r="839" spans="1:10" x14ac:dyDescent="0.2">
      <c r="A839" s="2">
        <v>45029</v>
      </c>
      <c r="B839" s="3">
        <v>2979.1611328125</v>
      </c>
      <c r="C839" s="3">
        <v>6748.47998046875</v>
      </c>
      <c r="D839" s="3">
        <v>5206.7705078125</v>
      </c>
      <c r="E839">
        <v>5971</v>
      </c>
      <c r="F839">
        <v>1074</v>
      </c>
      <c r="G839">
        <v>6653</v>
      </c>
      <c r="H839" s="23">
        <f t="shared" si="14"/>
        <v>2.8720457145246625E-2</v>
      </c>
      <c r="I839" s="23">
        <f t="shared" si="14"/>
        <v>1.2747043675540581E-2</v>
      </c>
      <c r="J839" s="23">
        <f t="shared" si="14"/>
        <v>1.6426538487311237E-2</v>
      </c>
    </row>
    <row r="840" spans="1:10" x14ac:dyDescent="0.2">
      <c r="A840" s="2">
        <v>45030</v>
      </c>
      <c r="B840" s="3">
        <v>2980.330078125</v>
      </c>
      <c r="C840" s="3">
        <v>6748.47998046875</v>
      </c>
      <c r="D840" s="3">
        <v>5170.482421875</v>
      </c>
      <c r="E840">
        <v>3038</v>
      </c>
      <c r="F840">
        <v>0</v>
      </c>
      <c r="G840">
        <v>2801</v>
      </c>
      <c r="H840" s="23">
        <f t="shared" si="14"/>
        <v>3.9237398058977746E-4</v>
      </c>
      <c r="I840" s="23">
        <f t="shared" si="14"/>
        <v>0</v>
      </c>
      <c r="J840" s="23">
        <f t="shared" si="14"/>
        <v>-6.9694037567147316E-3</v>
      </c>
    </row>
    <row r="841" spans="1:10" x14ac:dyDescent="0.2">
      <c r="A841" s="2">
        <v>45033</v>
      </c>
      <c r="B841" s="3">
        <v>2977.311767578125</v>
      </c>
      <c r="C841" s="3">
        <v>6753.23583984375</v>
      </c>
      <c r="D841" s="3">
        <v>5196.2197265625</v>
      </c>
      <c r="E841">
        <v>1057</v>
      </c>
      <c r="F841">
        <v>96</v>
      </c>
      <c r="G841">
        <v>2375</v>
      </c>
      <c r="H841" s="23">
        <f t="shared" si="14"/>
        <v>-1.0127437121910665E-3</v>
      </c>
      <c r="I841" s="23">
        <f t="shared" si="14"/>
        <v>7.0473045615671026E-4</v>
      </c>
      <c r="J841" s="23">
        <f t="shared" si="14"/>
        <v>4.9777375856867589E-3</v>
      </c>
    </row>
    <row r="842" spans="1:10" x14ac:dyDescent="0.2">
      <c r="A842" s="2">
        <v>45034</v>
      </c>
      <c r="B842" s="3">
        <v>3000.408935546875</v>
      </c>
      <c r="C842" s="3">
        <v>6672.54150390625</v>
      </c>
      <c r="D842" s="3">
        <v>5192.67236328125</v>
      </c>
      <c r="E842">
        <v>61066</v>
      </c>
      <c r="F842">
        <v>775</v>
      </c>
      <c r="G842">
        <v>14394</v>
      </c>
      <c r="H842" s="23">
        <f t="shared" si="14"/>
        <v>7.7577256840448694E-3</v>
      </c>
      <c r="I842" s="23">
        <f t="shared" si="14"/>
        <v>-1.1948988285202078E-2</v>
      </c>
      <c r="J842" s="23">
        <f t="shared" si="14"/>
        <v>-6.8268153925754582E-4</v>
      </c>
    </row>
    <row r="843" spans="1:10" x14ac:dyDescent="0.2">
      <c r="A843" s="2">
        <v>45035</v>
      </c>
      <c r="B843" s="3">
        <v>3016.259765625</v>
      </c>
      <c r="C843" s="3">
        <v>6660.5517578125</v>
      </c>
      <c r="D843" s="3">
        <v>5199.46728515625</v>
      </c>
      <c r="E843">
        <v>86973</v>
      </c>
      <c r="F843">
        <v>18</v>
      </c>
      <c r="G843">
        <v>1085</v>
      </c>
      <c r="H843" s="23">
        <f t="shared" si="14"/>
        <v>5.2828899055508138E-3</v>
      </c>
      <c r="I843" s="23">
        <f t="shared" si="14"/>
        <v>-1.7968784587898412E-3</v>
      </c>
      <c r="J843" s="23">
        <f t="shared" si="14"/>
        <v>1.3085597163897678E-3</v>
      </c>
    </row>
    <row r="844" spans="1:10" x14ac:dyDescent="0.2">
      <c r="A844" s="2">
        <v>45036</v>
      </c>
      <c r="B844" s="3">
        <v>2996.870849609375</v>
      </c>
      <c r="C844" s="3">
        <v>6715.96630859375</v>
      </c>
      <c r="D844" s="3">
        <v>5142.06689453125</v>
      </c>
      <c r="E844">
        <v>85303</v>
      </c>
      <c r="F844">
        <v>48</v>
      </c>
      <c r="G844">
        <v>5998</v>
      </c>
      <c r="H844" s="23">
        <f t="shared" si="14"/>
        <v>-6.4281320317938206E-3</v>
      </c>
      <c r="I844" s="23">
        <f t="shared" si="14"/>
        <v>8.3198138526965337E-3</v>
      </c>
      <c r="J844" s="23">
        <f t="shared" si="14"/>
        <v>-1.1039667619194393E-2</v>
      </c>
    </row>
    <row r="845" spans="1:10" x14ac:dyDescent="0.2">
      <c r="A845" s="2">
        <v>45037</v>
      </c>
      <c r="B845" s="3">
        <v>2967.34716796875</v>
      </c>
      <c r="C845" s="3">
        <v>6871.5</v>
      </c>
      <c r="D845" s="3">
        <v>5136.50146484375</v>
      </c>
      <c r="E845">
        <v>4942</v>
      </c>
      <c r="F845">
        <v>114</v>
      </c>
      <c r="G845">
        <v>1378</v>
      </c>
      <c r="H845" s="23">
        <f t="shared" si="14"/>
        <v>-9.8515028248458147E-3</v>
      </c>
      <c r="I845" s="23">
        <f t="shared" si="14"/>
        <v>2.3158795660905618E-2</v>
      </c>
      <c r="J845" s="23">
        <f t="shared" si="14"/>
        <v>-1.0823331943462522E-3</v>
      </c>
    </row>
    <row r="846" spans="1:10" x14ac:dyDescent="0.2">
      <c r="A846" s="2">
        <v>45040</v>
      </c>
      <c r="B846" s="3">
        <v>2973.43359375</v>
      </c>
      <c r="C846" s="3">
        <v>6857.36181640625</v>
      </c>
      <c r="D846" s="3">
        <v>5057.4609375</v>
      </c>
      <c r="E846">
        <v>7963</v>
      </c>
      <c r="F846">
        <v>104</v>
      </c>
      <c r="G846">
        <v>5182</v>
      </c>
      <c r="H846" s="23">
        <f t="shared" si="14"/>
        <v>2.0511337018298548E-3</v>
      </c>
      <c r="I846" s="23">
        <f t="shared" si="14"/>
        <v>-2.0575105280870032E-3</v>
      </c>
      <c r="J846" s="23">
        <f t="shared" si="14"/>
        <v>-1.5388008333052094E-2</v>
      </c>
    </row>
    <row r="847" spans="1:10" x14ac:dyDescent="0.2">
      <c r="A847" s="2">
        <v>45041</v>
      </c>
      <c r="B847" s="3">
        <v>2967.817138671875</v>
      </c>
      <c r="C847" s="3">
        <v>6963.3046875</v>
      </c>
      <c r="D847" s="3">
        <v>4991.748046875</v>
      </c>
      <c r="E847">
        <v>9938</v>
      </c>
      <c r="F847">
        <v>7</v>
      </c>
      <c r="G847">
        <v>2298</v>
      </c>
      <c r="H847" s="23">
        <f t="shared" ref="H847:J910" si="15">B847/B846-1</f>
        <v>-1.8888785981063805E-3</v>
      </c>
      <c r="I847" s="23">
        <f t="shared" si="15"/>
        <v>1.5449508707602533E-2</v>
      </c>
      <c r="J847" s="23">
        <f t="shared" si="15"/>
        <v>-1.2993257177282946E-2</v>
      </c>
    </row>
    <row r="848" spans="1:10" x14ac:dyDescent="0.2">
      <c r="A848" s="2">
        <v>45042</v>
      </c>
      <c r="B848" s="3">
        <v>2963.16015625</v>
      </c>
      <c r="C848" s="3">
        <v>6749.47900390625</v>
      </c>
      <c r="D848" s="3">
        <v>5362.15478515625</v>
      </c>
      <c r="E848">
        <v>2922</v>
      </c>
      <c r="F848">
        <v>53</v>
      </c>
      <c r="G848">
        <v>13916</v>
      </c>
      <c r="H848" s="23">
        <f t="shared" si="15"/>
        <v>-1.5691608358185949E-3</v>
      </c>
      <c r="I848" s="23">
        <f t="shared" si="15"/>
        <v>-3.0707500704025503E-2</v>
      </c>
      <c r="J848" s="23">
        <f t="shared" si="15"/>
        <v>7.4203812933454572E-2</v>
      </c>
    </row>
    <row r="849" spans="1:10" x14ac:dyDescent="0.2">
      <c r="A849" s="2">
        <v>45043</v>
      </c>
      <c r="B849" s="3">
        <v>3036.37890625</v>
      </c>
      <c r="C849" s="3">
        <v>6994.27880859375</v>
      </c>
      <c r="D849" s="3">
        <v>5497.6865234375</v>
      </c>
      <c r="E849">
        <v>27506</v>
      </c>
      <c r="F849">
        <v>20</v>
      </c>
      <c r="G849">
        <v>11597</v>
      </c>
      <c r="H849" s="23">
        <f t="shared" si="15"/>
        <v>2.4709683627988976E-2</v>
      </c>
      <c r="I849" s="23">
        <f t="shared" si="15"/>
        <v>3.6269437173717112E-2</v>
      </c>
      <c r="J849" s="23">
        <f t="shared" si="15"/>
        <v>2.5275610964538897E-2</v>
      </c>
    </row>
    <row r="850" spans="1:10" x14ac:dyDescent="0.2">
      <c r="A850" s="2">
        <v>45044</v>
      </c>
      <c r="B850" s="3">
        <v>3040.486572265625</v>
      </c>
      <c r="C850" s="3">
        <v>7211.10205078125</v>
      </c>
      <c r="D850" s="3">
        <v>5499.97509765625</v>
      </c>
      <c r="E850">
        <v>3465</v>
      </c>
      <c r="F850">
        <v>649</v>
      </c>
      <c r="G850">
        <v>3737</v>
      </c>
      <c r="H850" s="23">
        <f t="shared" si="15"/>
        <v>1.3528173335579652E-3</v>
      </c>
      <c r="I850" s="23">
        <f t="shared" si="15"/>
        <v>3.1000085658737575E-2</v>
      </c>
      <c r="J850" s="23">
        <f t="shared" si="15"/>
        <v>4.1627950393197111E-4</v>
      </c>
    </row>
    <row r="851" spans="1:10" x14ac:dyDescent="0.2">
      <c r="A851" s="2">
        <v>45048</v>
      </c>
      <c r="B851" s="3">
        <v>3034.31005859375</v>
      </c>
      <c r="C851" s="3">
        <v>7371.42041015625</v>
      </c>
      <c r="D851" s="3">
        <v>5485.6669921875</v>
      </c>
      <c r="E851">
        <v>134335</v>
      </c>
      <c r="F851">
        <v>166</v>
      </c>
      <c r="G851">
        <v>3034</v>
      </c>
      <c r="H851" s="23">
        <f t="shared" si="15"/>
        <v>-2.0314227756226266E-3</v>
      </c>
      <c r="I851" s="23">
        <f t="shared" si="15"/>
        <v>2.2232157892930093E-2</v>
      </c>
      <c r="J851" s="23">
        <f t="shared" si="15"/>
        <v>-2.6014855003338999E-3</v>
      </c>
    </row>
    <row r="852" spans="1:10" x14ac:dyDescent="0.2">
      <c r="A852" s="2">
        <v>45049</v>
      </c>
      <c r="B852" s="3">
        <v>2998.2802734375</v>
      </c>
      <c r="C852" s="3">
        <v>7694.7060546875</v>
      </c>
      <c r="D852" s="3">
        <v>5446.2119140625</v>
      </c>
      <c r="E852">
        <v>9617</v>
      </c>
      <c r="F852">
        <v>378</v>
      </c>
      <c r="G852">
        <v>2005</v>
      </c>
      <c r="H852" s="23">
        <f t="shared" si="15"/>
        <v>-1.1874127712890314E-2</v>
      </c>
      <c r="I852" s="23">
        <f t="shared" si="15"/>
        <v>4.3856628240309226E-2</v>
      </c>
      <c r="J852" s="23">
        <f t="shared" si="15"/>
        <v>-7.1923939570504025E-3</v>
      </c>
    </row>
    <row r="853" spans="1:10" x14ac:dyDescent="0.2">
      <c r="A853" s="2">
        <v>45050</v>
      </c>
      <c r="B853" s="3">
        <v>2970.225341796875</v>
      </c>
      <c r="C853" s="3">
        <v>7623.763671875</v>
      </c>
      <c r="D853" s="3">
        <v>5482.380859375</v>
      </c>
      <c r="E853">
        <v>9488</v>
      </c>
      <c r="F853">
        <v>21</v>
      </c>
      <c r="G853">
        <v>3135</v>
      </c>
      <c r="H853" s="23">
        <f t="shared" si="15"/>
        <v>-9.3570077117774986E-3</v>
      </c>
      <c r="I853" s="23">
        <f t="shared" si="15"/>
        <v>-9.2196352022158035E-3</v>
      </c>
      <c r="J853" s="23">
        <f t="shared" si="15"/>
        <v>6.6411197146238887E-3</v>
      </c>
    </row>
    <row r="854" spans="1:10" x14ac:dyDescent="0.2">
      <c r="A854" s="2">
        <v>45051</v>
      </c>
      <c r="B854" s="3">
        <v>3084.142578125</v>
      </c>
      <c r="C854" s="3">
        <v>7638.75146484375</v>
      </c>
      <c r="D854" s="3">
        <v>5525.27197265625</v>
      </c>
      <c r="E854">
        <v>48924</v>
      </c>
      <c r="F854">
        <v>1346</v>
      </c>
      <c r="G854">
        <v>3485</v>
      </c>
      <c r="H854" s="23">
        <f t="shared" si="15"/>
        <v>3.8353061878870554E-2</v>
      </c>
      <c r="I854" s="23">
        <f t="shared" si="15"/>
        <v>1.9659309514068468E-3</v>
      </c>
      <c r="J854" s="23">
        <f t="shared" si="15"/>
        <v>7.823446488199659E-3</v>
      </c>
    </row>
    <row r="855" spans="1:10" x14ac:dyDescent="0.2">
      <c r="A855" s="2">
        <v>45054</v>
      </c>
      <c r="B855" s="3">
        <v>3084.931884765625</v>
      </c>
      <c r="C855" s="3">
        <v>7743.66552734375</v>
      </c>
      <c r="D855" s="3">
        <v>5487.38623046875</v>
      </c>
      <c r="E855">
        <v>6449</v>
      </c>
      <c r="F855">
        <v>13</v>
      </c>
      <c r="G855">
        <v>3821</v>
      </c>
      <c r="H855" s="23">
        <f t="shared" si="15"/>
        <v>2.5592417361752773E-4</v>
      </c>
      <c r="I855" s="23">
        <f t="shared" si="15"/>
        <v>1.3734451629019651E-2</v>
      </c>
      <c r="J855" s="23">
        <f t="shared" si="15"/>
        <v>-6.8568103751255327E-3</v>
      </c>
    </row>
    <row r="856" spans="1:10" x14ac:dyDescent="0.2">
      <c r="A856" s="2">
        <v>45055</v>
      </c>
      <c r="B856" s="3">
        <v>3050.67138671875</v>
      </c>
      <c r="C856" s="3">
        <v>7693.70703125</v>
      </c>
      <c r="D856" s="3">
        <v>5445.35302734375</v>
      </c>
      <c r="E856">
        <v>8784</v>
      </c>
      <c r="F856">
        <v>10</v>
      </c>
      <c r="G856">
        <v>4582</v>
      </c>
      <c r="H856" s="23">
        <f t="shared" si="15"/>
        <v>-1.1105755111179061E-2</v>
      </c>
      <c r="I856" s="23">
        <f t="shared" si="15"/>
        <v>-6.4515307275786471E-3</v>
      </c>
      <c r="J856" s="23">
        <f t="shared" si="15"/>
        <v>-7.659968035712561E-3</v>
      </c>
    </row>
    <row r="857" spans="1:10" x14ac:dyDescent="0.2">
      <c r="A857" s="2">
        <v>45056</v>
      </c>
      <c r="B857" s="3">
        <v>3047.802490234375</v>
      </c>
      <c r="C857" s="3">
        <v>7692.87744140625</v>
      </c>
      <c r="D857" s="3">
        <v>5481.720703125</v>
      </c>
      <c r="E857">
        <v>9129</v>
      </c>
      <c r="F857">
        <v>36</v>
      </c>
      <c r="G857">
        <v>3658</v>
      </c>
      <c r="H857" s="23">
        <f t="shared" si="15"/>
        <v>-9.4041478766437869E-4</v>
      </c>
      <c r="I857" s="23">
        <f t="shared" si="15"/>
        <v>-1.0782706442813428E-4</v>
      </c>
      <c r="J857" s="23">
        <f t="shared" si="15"/>
        <v>6.6786626319046416E-3</v>
      </c>
    </row>
    <row r="858" spans="1:10" x14ac:dyDescent="0.2">
      <c r="A858" s="2">
        <v>45057</v>
      </c>
      <c r="B858" s="3">
        <v>3051.80029296875</v>
      </c>
      <c r="C858" s="3">
        <v>7647.0849609375</v>
      </c>
      <c r="D858" s="3">
        <v>5449.14892578125</v>
      </c>
      <c r="E858">
        <v>29884</v>
      </c>
      <c r="F858">
        <v>7221</v>
      </c>
      <c r="G858">
        <v>6840</v>
      </c>
      <c r="H858" s="23">
        <f t="shared" si="15"/>
        <v>1.3117000682243418E-3</v>
      </c>
      <c r="I858" s="23">
        <f t="shared" si="15"/>
        <v>-5.9525815687997419E-3</v>
      </c>
      <c r="J858" s="23">
        <f t="shared" si="15"/>
        <v>-5.9418892548067648E-3</v>
      </c>
    </row>
    <row r="859" spans="1:10" x14ac:dyDescent="0.2">
      <c r="A859" s="2">
        <v>45058</v>
      </c>
      <c r="B859" s="3">
        <v>3034.878662109375</v>
      </c>
      <c r="C859" s="3">
        <v>7648.2138671875</v>
      </c>
      <c r="D859" s="3">
        <v>5423.771484375</v>
      </c>
      <c r="E859">
        <v>4015</v>
      </c>
      <c r="F859">
        <v>26</v>
      </c>
      <c r="G859">
        <v>2423</v>
      </c>
      <c r="H859" s="23">
        <f t="shared" si="15"/>
        <v>-5.5448028163448404E-3</v>
      </c>
      <c r="I859" s="23">
        <f t="shared" si="15"/>
        <v>1.4762569734294573E-4</v>
      </c>
      <c r="J859" s="23">
        <f t="shared" si="15"/>
        <v>-4.6571385278503241E-3</v>
      </c>
    </row>
    <row r="860" spans="1:10" x14ac:dyDescent="0.2">
      <c r="A860" s="2">
        <v>45061</v>
      </c>
      <c r="B860" s="3">
        <v>2995.427490234375</v>
      </c>
      <c r="C860" s="3">
        <v>7648.2138671875</v>
      </c>
      <c r="D860" s="3">
        <v>5386.333984375</v>
      </c>
      <c r="E860">
        <v>9204</v>
      </c>
      <c r="F860">
        <v>0</v>
      </c>
      <c r="G860">
        <v>4710</v>
      </c>
      <c r="H860" s="23">
        <f t="shared" si="15"/>
        <v>-1.2999258378118994E-2</v>
      </c>
      <c r="I860" s="23">
        <f t="shared" si="15"/>
        <v>0</v>
      </c>
      <c r="J860" s="23">
        <f t="shared" si="15"/>
        <v>-6.9024847576729664E-3</v>
      </c>
    </row>
    <row r="861" spans="1:10" x14ac:dyDescent="0.2">
      <c r="A861" s="2">
        <v>45062</v>
      </c>
      <c r="B861" s="3">
        <v>3012.55908203125</v>
      </c>
      <c r="C861" s="3">
        <v>7648.2138671875</v>
      </c>
      <c r="D861" s="3">
        <v>5457.7119140625</v>
      </c>
      <c r="E861">
        <v>5141</v>
      </c>
      <c r="F861">
        <v>0</v>
      </c>
      <c r="G861">
        <v>1708</v>
      </c>
      <c r="H861" s="23">
        <f t="shared" si="15"/>
        <v>5.719247704284891E-3</v>
      </c>
      <c r="I861" s="23">
        <f t="shared" si="15"/>
        <v>0</v>
      </c>
      <c r="J861" s="23">
        <f t="shared" si="15"/>
        <v>1.3251671711141055E-2</v>
      </c>
    </row>
    <row r="862" spans="1:10" x14ac:dyDescent="0.2">
      <c r="A862" s="2">
        <v>45063</v>
      </c>
      <c r="B862" s="3">
        <v>3029.980712890625</v>
      </c>
      <c r="C862" s="3">
        <v>7669.85986328125</v>
      </c>
      <c r="D862" s="3">
        <v>5505.18701171875</v>
      </c>
      <c r="E862">
        <v>2422</v>
      </c>
      <c r="F862">
        <v>9</v>
      </c>
      <c r="G862">
        <v>3590</v>
      </c>
      <c r="H862" s="23">
        <f t="shared" si="15"/>
        <v>5.7830005603169976E-3</v>
      </c>
      <c r="I862" s="23">
        <f t="shared" si="15"/>
        <v>2.8302027727828971E-3</v>
      </c>
      <c r="J862" s="23">
        <f t="shared" si="15"/>
        <v>8.6987181448556772E-3</v>
      </c>
    </row>
    <row r="863" spans="1:10" x14ac:dyDescent="0.2">
      <c r="A863" s="2">
        <v>45064</v>
      </c>
      <c r="B863" s="3">
        <v>3093.860595703125</v>
      </c>
      <c r="C863" s="3">
        <v>7762.82763671875</v>
      </c>
      <c r="D863" s="3">
        <v>5629.953125</v>
      </c>
      <c r="E863">
        <v>9756</v>
      </c>
      <c r="F863">
        <v>800</v>
      </c>
      <c r="G863">
        <v>4849</v>
      </c>
      <c r="H863" s="23">
        <f t="shared" si="15"/>
        <v>2.1082603773922459E-2</v>
      </c>
      <c r="I863" s="23">
        <f t="shared" si="15"/>
        <v>1.2121182797951047E-2</v>
      </c>
      <c r="J863" s="23">
        <f t="shared" si="15"/>
        <v>2.2663374198853559E-2</v>
      </c>
    </row>
    <row r="864" spans="1:10" x14ac:dyDescent="0.2">
      <c r="A864" s="2">
        <v>45065</v>
      </c>
      <c r="B864" s="3">
        <v>3108.413330078125</v>
      </c>
      <c r="C864" s="3">
        <v>7838.82666015625</v>
      </c>
      <c r="D864" s="3">
        <v>5646.80126953125</v>
      </c>
      <c r="E864">
        <v>37172</v>
      </c>
      <c r="F864">
        <v>289</v>
      </c>
      <c r="G864">
        <v>19950</v>
      </c>
      <c r="H864" s="23">
        <f t="shared" si="15"/>
        <v>4.7037459914036628E-3</v>
      </c>
      <c r="I864" s="23">
        <f t="shared" si="15"/>
        <v>9.7901212024880113E-3</v>
      </c>
      <c r="J864" s="23">
        <f t="shared" si="15"/>
        <v>2.9925905522081298E-3</v>
      </c>
    </row>
    <row r="865" spans="1:10" x14ac:dyDescent="0.2">
      <c r="A865" s="2">
        <v>45068</v>
      </c>
      <c r="B865" s="3">
        <v>3116.329345703125</v>
      </c>
      <c r="C865" s="3">
        <v>7789.8291015625</v>
      </c>
      <c r="D865" s="3">
        <v>5741.8994140625</v>
      </c>
      <c r="E865">
        <v>5794</v>
      </c>
      <c r="F865">
        <v>200</v>
      </c>
      <c r="G865">
        <v>9336</v>
      </c>
      <c r="H865" s="23">
        <f t="shared" si="15"/>
        <v>2.5466418987467598E-3</v>
      </c>
      <c r="I865" s="23">
        <f t="shared" si="15"/>
        <v>-6.2506240688798842E-3</v>
      </c>
      <c r="J865" s="23">
        <f t="shared" si="15"/>
        <v>1.6841064523445581E-2</v>
      </c>
    </row>
    <row r="866" spans="1:10" x14ac:dyDescent="0.2">
      <c r="A866" s="2">
        <v>45069</v>
      </c>
      <c r="B866" s="3">
        <v>3081.736572265625</v>
      </c>
      <c r="C866" s="3">
        <v>7604.90283203125</v>
      </c>
      <c r="D866" s="3">
        <v>5679.98583984375</v>
      </c>
      <c r="E866">
        <v>5047</v>
      </c>
      <c r="F866">
        <v>2004</v>
      </c>
      <c r="G866">
        <v>5342</v>
      </c>
      <c r="H866" s="23">
        <f t="shared" si="15"/>
        <v>-1.1100487015339833E-2</v>
      </c>
      <c r="I866" s="23">
        <f t="shared" si="15"/>
        <v>-2.3739451420591084E-2</v>
      </c>
      <c r="J866" s="23">
        <f t="shared" si="15"/>
        <v>-1.0782768863403902E-2</v>
      </c>
    </row>
    <row r="867" spans="1:10" x14ac:dyDescent="0.2">
      <c r="A867" s="2">
        <v>45070</v>
      </c>
      <c r="B867" s="3">
        <v>3064.184326171875</v>
      </c>
      <c r="C867" s="3">
        <v>7594.90966796875</v>
      </c>
      <c r="D867" s="3">
        <v>5590.40234375</v>
      </c>
      <c r="E867">
        <v>2548</v>
      </c>
      <c r="F867">
        <v>67</v>
      </c>
      <c r="G867">
        <v>6062</v>
      </c>
      <c r="H867" s="23">
        <f t="shared" si="15"/>
        <v>-5.6955699107162916E-3</v>
      </c>
      <c r="I867" s="23">
        <f t="shared" si="15"/>
        <v>-1.3140423070772123E-3</v>
      </c>
      <c r="J867" s="23">
        <f t="shared" si="15"/>
        <v>-1.5771781588845402E-2</v>
      </c>
    </row>
    <row r="868" spans="1:10" x14ac:dyDescent="0.2">
      <c r="A868" s="2">
        <v>45071</v>
      </c>
      <c r="B868" s="3">
        <v>3092.58056640625</v>
      </c>
      <c r="C868" s="3">
        <v>7594.90966796875</v>
      </c>
      <c r="D868" s="3">
        <v>5825.6474609375</v>
      </c>
      <c r="E868">
        <v>2723</v>
      </c>
      <c r="F868">
        <v>0</v>
      </c>
      <c r="G868">
        <v>8786</v>
      </c>
      <c r="H868" s="23">
        <f t="shared" si="15"/>
        <v>9.2671449272279105E-3</v>
      </c>
      <c r="I868" s="23">
        <f t="shared" si="15"/>
        <v>0</v>
      </c>
      <c r="J868" s="23">
        <f t="shared" si="15"/>
        <v>4.2080176474328601E-2</v>
      </c>
    </row>
    <row r="869" spans="1:10" x14ac:dyDescent="0.2">
      <c r="A869" s="2">
        <v>45072</v>
      </c>
      <c r="B869" s="3">
        <v>3090.602294921875</v>
      </c>
      <c r="C869" s="3">
        <v>7524.95654296875</v>
      </c>
      <c r="D869" s="3">
        <v>5865.5068359375</v>
      </c>
      <c r="E869">
        <v>16108</v>
      </c>
      <c r="F869">
        <v>78</v>
      </c>
      <c r="G869">
        <v>11043</v>
      </c>
      <c r="H869" s="23">
        <f t="shared" si="15"/>
        <v>-6.3968308727813117E-4</v>
      </c>
      <c r="I869" s="23">
        <f t="shared" si="15"/>
        <v>-9.2105275846827706E-3</v>
      </c>
      <c r="J869" s="23">
        <f t="shared" si="15"/>
        <v>6.8420506505530998E-3</v>
      </c>
    </row>
    <row r="870" spans="1:10" x14ac:dyDescent="0.2">
      <c r="A870" s="2">
        <v>45075</v>
      </c>
      <c r="B870" s="3">
        <v>3091.601806640625</v>
      </c>
      <c r="C870" s="3">
        <v>7524.95654296875</v>
      </c>
      <c r="D870" s="3">
        <v>5801.51513671875</v>
      </c>
      <c r="E870">
        <v>31</v>
      </c>
      <c r="F870">
        <v>0</v>
      </c>
      <c r="G870">
        <v>33</v>
      </c>
      <c r="H870" s="23">
        <f t="shared" si="15"/>
        <v>3.2340353865412119E-4</v>
      </c>
      <c r="I870" s="23">
        <f t="shared" si="15"/>
        <v>0</v>
      </c>
      <c r="J870" s="23">
        <f t="shared" si="15"/>
        <v>-1.0909832859912094E-2</v>
      </c>
    </row>
    <row r="871" spans="1:10" x14ac:dyDescent="0.2">
      <c r="A871" s="2">
        <v>45076</v>
      </c>
      <c r="B871" s="3">
        <v>3124.23583984375</v>
      </c>
      <c r="C871" s="3">
        <v>7563.47119140625</v>
      </c>
      <c r="D871" s="3">
        <v>5843.97314453125</v>
      </c>
      <c r="E871">
        <v>6185</v>
      </c>
      <c r="F871">
        <v>300</v>
      </c>
      <c r="G871">
        <v>3880</v>
      </c>
      <c r="H871" s="23">
        <f t="shared" si="15"/>
        <v>1.0555703885613221E-2</v>
      </c>
      <c r="I871" s="23">
        <f t="shared" si="15"/>
        <v>5.1182552640105516E-3</v>
      </c>
      <c r="J871" s="23">
        <f t="shared" si="15"/>
        <v>7.3184343765262394E-3</v>
      </c>
    </row>
    <row r="872" spans="1:10" x14ac:dyDescent="0.2">
      <c r="A872" s="2">
        <v>45077</v>
      </c>
      <c r="B872" s="3">
        <v>3160.308837890625</v>
      </c>
      <c r="C872" s="3">
        <v>7504.97021484375</v>
      </c>
      <c r="D872" s="3">
        <v>5846.611328125</v>
      </c>
      <c r="E872">
        <v>9265</v>
      </c>
      <c r="F872">
        <v>50</v>
      </c>
      <c r="G872">
        <v>18654</v>
      </c>
      <c r="H872" s="23">
        <f t="shared" si="15"/>
        <v>1.1546182777507408E-2</v>
      </c>
      <c r="I872" s="23">
        <f t="shared" si="15"/>
        <v>-7.7346730201035552E-3</v>
      </c>
      <c r="J872" s="23">
        <f t="shared" si="15"/>
        <v>4.5143663882485363E-4</v>
      </c>
    </row>
    <row r="873" spans="1:10" x14ac:dyDescent="0.2">
      <c r="A873" s="2">
        <v>45078</v>
      </c>
      <c r="B873" s="3">
        <v>3158.229248046875</v>
      </c>
      <c r="C873" s="3">
        <v>7636.8818359375</v>
      </c>
      <c r="D873" s="3">
        <v>5841.63525390625</v>
      </c>
      <c r="E873">
        <v>6554</v>
      </c>
      <c r="F873">
        <v>8</v>
      </c>
      <c r="G873">
        <v>8509</v>
      </c>
      <c r="H873" s="23">
        <f t="shared" si="15"/>
        <v>-6.5803373987272096E-4</v>
      </c>
      <c r="I873" s="23">
        <f t="shared" si="15"/>
        <v>1.757656823645326E-2</v>
      </c>
      <c r="J873" s="23">
        <f t="shared" si="15"/>
        <v>-8.5110398818755151E-4</v>
      </c>
    </row>
    <row r="874" spans="1:10" x14ac:dyDescent="0.2">
      <c r="A874" s="2">
        <v>45079</v>
      </c>
      <c r="B874" s="3">
        <v>3173.662353515625</v>
      </c>
      <c r="C874" s="3">
        <v>7636.8818359375</v>
      </c>
      <c r="D874" s="3">
        <v>5858.642578125</v>
      </c>
      <c r="E874">
        <v>7431</v>
      </c>
      <c r="F874">
        <v>0</v>
      </c>
      <c r="G874">
        <v>2674</v>
      </c>
      <c r="H874" s="23">
        <f t="shared" si="15"/>
        <v>4.8866324312253351E-3</v>
      </c>
      <c r="I874" s="23">
        <f t="shared" si="15"/>
        <v>0</v>
      </c>
      <c r="J874" s="23">
        <f t="shared" si="15"/>
        <v>2.9113978328889623E-3</v>
      </c>
    </row>
    <row r="875" spans="1:10" x14ac:dyDescent="0.2">
      <c r="A875" s="2">
        <v>45082</v>
      </c>
      <c r="B875" s="3">
        <v>3128.63330078125</v>
      </c>
      <c r="C875" s="3">
        <v>7782.17431640625</v>
      </c>
      <c r="D875" s="3">
        <v>5875.62939453125</v>
      </c>
      <c r="E875">
        <v>14070</v>
      </c>
      <c r="F875">
        <v>250</v>
      </c>
      <c r="G875">
        <v>4593</v>
      </c>
      <c r="H875" s="23">
        <f t="shared" si="15"/>
        <v>-1.4188356453387119E-2</v>
      </c>
      <c r="I875" s="23">
        <f t="shared" si="15"/>
        <v>1.9025105218341221E-2</v>
      </c>
      <c r="J875" s="23">
        <f t="shared" si="15"/>
        <v>2.8994457640538762E-3</v>
      </c>
    </row>
    <row r="876" spans="1:10" x14ac:dyDescent="0.2">
      <c r="A876" s="2">
        <v>45083</v>
      </c>
      <c r="B876" s="3">
        <v>3116.579345703125</v>
      </c>
      <c r="C876" s="3">
        <v>7782.17431640625</v>
      </c>
      <c r="D876" s="3">
        <v>5804.3232421875</v>
      </c>
      <c r="E876">
        <v>3986</v>
      </c>
      <c r="F876">
        <v>0</v>
      </c>
      <c r="G876">
        <v>4030</v>
      </c>
      <c r="H876" s="23">
        <f t="shared" si="15"/>
        <v>-3.8527861590922363E-3</v>
      </c>
      <c r="I876" s="23">
        <f t="shared" si="15"/>
        <v>0</v>
      </c>
      <c r="J876" s="23">
        <f t="shared" si="15"/>
        <v>-1.2135917287451448E-2</v>
      </c>
    </row>
    <row r="877" spans="1:10" x14ac:dyDescent="0.2">
      <c r="A877" s="2">
        <v>45084</v>
      </c>
      <c r="B877" s="3">
        <v>3083.9248046875</v>
      </c>
      <c r="C877" s="3">
        <v>7782.17431640625</v>
      </c>
      <c r="D877" s="3">
        <v>5609.41845703125</v>
      </c>
      <c r="E877">
        <v>20929</v>
      </c>
      <c r="F877">
        <v>0</v>
      </c>
      <c r="G877">
        <v>2971</v>
      </c>
      <c r="H877" s="23">
        <f t="shared" si="15"/>
        <v>-1.0477686396993646E-2</v>
      </c>
      <c r="I877" s="23">
        <f t="shared" si="15"/>
        <v>0</v>
      </c>
      <c r="J877" s="23">
        <f t="shared" si="15"/>
        <v>-3.3579243784981783E-2</v>
      </c>
    </row>
    <row r="878" spans="1:10" x14ac:dyDescent="0.2">
      <c r="A878" s="2">
        <v>45085</v>
      </c>
      <c r="B878" s="3">
        <v>3139.07861328125</v>
      </c>
      <c r="C878" s="3">
        <v>7782.17431640625</v>
      </c>
      <c r="D878" s="3">
        <v>5651.087890625</v>
      </c>
      <c r="E878">
        <v>6186</v>
      </c>
      <c r="F878">
        <v>0</v>
      </c>
      <c r="G878">
        <v>4820</v>
      </c>
      <c r="H878" s="23">
        <f t="shared" si="15"/>
        <v>1.788429098852129E-2</v>
      </c>
      <c r="I878" s="23">
        <f t="shared" si="15"/>
        <v>0</v>
      </c>
      <c r="J878" s="23">
        <f t="shared" si="15"/>
        <v>7.4284765725614044E-3</v>
      </c>
    </row>
    <row r="879" spans="1:10" x14ac:dyDescent="0.2">
      <c r="A879" s="2">
        <v>45086</v>
      </c>
      <c r="B879" s="3">
        <v>3129.383056640625</v>
      </c>
      <c r="C879" s="3">
        <v>7702.2373046875</v>
      </c>
      <c r="D879" s="3">
        <v>5650.4580078125</v>
      </c>
      <c r="E879">
        <v>24854</v>
      </c>
      <c r="F879">
        <v>420</v>
      </c>
      <c r="G879">
        <v>2697</v>
      </c>
      <c r="H879" s="23">
        <f t="shared" si="15"/>
        <v>-3.0886632146145399E-3</v>
      </c>
      <c r="I879" s="23">
        <f t="shared" si="15"/>
        <v>-1.0271809454361347E-2</v>
      </c>
      <c r="J879" s="23">
        <f t="shared" si="15"/>
        <v>-1.1146222191038557E-4</v>
      </c>
    </row>
    <row r="880" spans="1:10" x14ac:dyDescent="0.2">
      <c r="A880" s="2">
        <v>45089</v>
      </c>
      <c r="B880" s="3">
        <v>3167.894775390625</v>
      </c>
      <c r="C880" s="3">
        <v>7702.2373046875</v>
      </c>
      <c r="D880" s="3">
        <v>5715.72900390625</v>
      </c>
      <c r="E880">
        <v>17152</v>
      </c>
      <c r="F880">
        <v>0</v>
      </c>
      <c r="G880">
        <v>11389</v>
      </c>
      <c r="H880" s="23">
        <f t="shared" si="15"/>
        <v>1.2306489187470016E-2</v>
      </c>
      <c r="I880" s="23">
        <f t="shared" si="15"/>
        <v>0</v>
      </c>
      <c r="J880" s="23">
        <f t="shared" si="15"/>
        <v>1.1551452289974451E-2</v>
      </c>
    </row>
    <row r="881" spans="1:10" x14ac:dyDescent="0.2">
      <c r="A881" s="2">
        <v>45090</v>
      </c>
      <c r="B881" s="3">
        <v>3149.6435546875</v>
      </c>
      <c r="C881" s="3">
        <v>7649.87255859375</v>
      </c>
      <c r="D881" s="3">
        <v>5729.708984375</v>
      </c>
      <c r="E881">
        <v>8699</v>
      </c>
      <c r="F881">
        <v>45</v>
      </c>
      <c r="G881">
        <v>3991</v>
      </c>
      <c r="H881" s="23">
        <f t="shared" si="15"/>
        <v>-5.7613090071384487E-3</v>
      </c>
      <c r="I881" s="23">
        <f t="shared" si="15"/>
        <v>-6.7986409691481731E-3</v>
      </c>
      <c r="J881" s="23">
        <f t="shared" si="15"/>
        <v>2.4458788125181208E-3</v>
      </c>
    </row>
    <row r="882" spans="1:10" x14ac:dyDescent="0.2">
      <c r="A882" s="2">
        <v>45091</v>
      </c>
      <c r="B882" s="3">
        <v>3145.675537109375</v>
      </c>
      <c r="C882" s="3">
        <v>7649.87255859375</v>
      </c>
      <c r="D882" s="3">
        <v>5749.0244140625</v>
      </c>
      <c r="E882">
        <v>3017</v>
      </c>
      <c r="F882">
        <v>0</v>
      </c>
      <c r="G882">
        <v>4996</v>
      </c>
      <c r="H882" s="23">
        <f t="shared" si="15"/>
        <v>-1.2598306790048142E-3</v>
      </c>
      <c r="I882" s="23">
        <f t="shared" si="15"/>
        <v>0</v>
      </c>
      <c r="J882" s="23">
        <f t="shared" si="15"/>
        <v>3.3711013491564135E-3</v>
      </c>
    </row>
    <row r="883" spans="1:10" x14ac:dyDescent="0.2">
      <c r="A883" s="2">
        <v>45092</v>
      </c>
      <c r="B883" s="3">
        <v>3180.0791015625</v>
      </c>
      <c r="C883" s="3">
        <v>7649.87255859375</v>
      </c>
      <c r="D883" s="3">
        <v>5963.0546875</v>
      </c>
      <c r="E883">
        <v>16120</v>
      </c>
      <c r="F883">
        <v>0</v>
      </c>
      <c r="G883">
        <v>9166</v>
      </c>
      <c r="H883" s="23">
        <f t="shared" si="15"/>
        <v>1.093678100213058E-2</v>
      </c>
      <c r="I883" s="23">
        <f t="shared" si="15"/>
        <v>0</v>
      </c>
      <c r="J883" s="23">
        <f t="shared" si="15"/>
        <v>3.7228972782576308E-2</v>
      </c>
    </row>
    <row r="884" spans="1:10" x14ac:dyDescent="0.2">
      <c r="A884" s="2">
        <v>45093</v>
      </c>
      <c r="B884" s="3">
        <v>3156.730224609375</v>
      </c>
      <c r="C884" s="3">
        <v>7688.8466796875</v>
      </c>
      <c r="D884" s="3">
        <v>5843.07373046875</v>
      </c>
      <c r="E884">
        <v>257106</v>
      </c>
      <c r="F884">
        <v>51</v>
      </c>
      <c r="G884">
        <v>5692</v>
      </c>
      <c r="H884" s="23">
        <f t="shared" si="15"/>
        <v>-7.3422315003588423E-3</v>
      </c>
      <c r="I884" s="23">
        <f t="shared" si="15"/>
        <v>5.0947412254556124E-3</v>
      </c>
      <c r="J884" s="23">
        <f t="shared" si="15"/>
        <v>-2.0120720556656813E-2</v>
      </c>
    </row>
    <row r="885" spans="1:10" x14ac:dyDescent="0.2">
      <c r="A885" s="2">
        <v>45096</v>
      </c>
      <c r="B885" s="3">
        <v>3160.478759765625</v>
      </c>
      <c r="C885" s="3">
        <v>7688.8466796875</v>
      </c>
      <c r="D885" s="3">
        <v>5840.6357421875</v>
      </c>
      <c r="E885">
        <v>131</v>
      </c>
      <c r="F885">
        <v>0</v>
      </c>
      <c r="G885">
        <v>47</v>
      </c>
      <c r="H885" s="23">
        <f t="shared" si="15"/>
        <v>1.1874740283559504E-3</v>
      </c>
      <c r="I885" s="23">
        <f t="shared" si="15"/>
        <v>0</v>
      </c>
      <c r="J885" s="23">
        <f t="shared" si="15"/>
        <v>-4.1724414130484E-4</v>
      </c>
    </row>
    <row r="886" spans="1:10" x14ac:dyDescent="0.2">
      <c r="A886" s="2">
        <v>45097</v>
      </c>
      <c r="B886" s="3">
        <v>3183.997314453125</v>
      </c>
      <c r="C886" s="3">
        <v>7768.11279296875</v>
      </c>
      <c r="D886" s="3">
        <v>5821.97998046875</v>
      </c>
      <c r="E886">
        <v>61244</v>
      </c>
      <c r="F886">
        <v>59</v>
      </c>
      <c r="G886">
        <v>40371</v>
      </c>
      <c r="H886" s="23">
        <f t="shared" si="15"/>
        <v>7.4414531706088471E-3</v>
      </c>
      <c r="I886" s="23">
        <f t="shared" si="15"/>
        <v>1.0309233176759358E-2</v>
      </c>
      <c r="J886" s="23">
        <f t="shared" si="15"/>
        <v>-3.1941320332643519E-3</v>
      </c>
    </row>
    <row r="887" spans="1:10" x14ac:dyDescent="0.2">
      <c r="A887" s="2">
        <v>45098</v>
      </c>
      <c r="B887" s="3">
        <v>3146.855224609375</v>
      </c>
      <c r="C887" s="3">
        <v>7768.11279296875</v>
      </c>
      <c r="D887" s="3">
        <v>5706.04638671875</v>
      </c>
      <c r="E887">
        <v>4599</v>
      </c>
      <c r="F887">
        <v>0</v>
      </c>
      <c r="G887">
        <v>4029</v>
      </c>
      <c r="H887" s="23">
        <f t="shared" si="15"/>
        <v>-1.1665239061336763E-2</v>
      </c>
      <c r="I887" s="23">
        <f t="shared" si="15"/>
        <v>0</v>
      </c>
      <c r="J887" s="23">
        <f t="shared" si="15"/>
        <v>-1.9913086980533734E-2</v>
      </c>
    </row>
    <row r="888" spans="1:10" x14ac:dyDescent="0.2">
      <c r="A888" s="2">
        <v>45099</v>
      </c>
      <c r="B888" s="3">
        <v>3198.7099609375</v>
      </c>
      <c r="C888" s="3">
        <v>7768.11279296875</v>
      </c>
      <c r="D888" s="3">
        <v>5822.82861328125</v>
      </c>
      <c r="E888">
        <v>4646</v>
      </c>
      <c r="F888">
        <v>0</v>
      </c>
      <c r="G888">
        <v>2187</v>
      </c>
      <c r="H888" s="23">
        <f t="shared" si="15"/>
        <v>1.6478271997582006E-2</v>
      </c>
      <c r="I888" s="23">
        <f t="shared" si="15"/>
        <v>0</v>
      </c>
      <c r="J888" s="23">
        <f t="shared" si="15"/>
        <v>2.0466399788533041E-2</v>
      </c>
    </row>
    <row r="889" spans="1:10" x14ac:dyDescent="0.2">
      <c r="A889" s="2">
        <v>45100</v>
      </c>
      <c r="B889" s="3">
        <v>3206.007080078125</v>
      </c>
      <c r="C889" s="3">
        <v>7768.11279296875</v>
      </c>
      <c r="D889" s="3">
        <v>5760.6953125</v>
      </c>
      <c r="E889">
        <v>70887</v>
      </c>
      <c r="F889">
        <v>0</v>
      </c>
      <c r="G889">
        <v>5820</v>
      </c>
      <c r="H889" s="23">
        <f t="shared" si="15"/>
        <v>2.2812693960181374E-3</v>
      </c>
      <c r="I889" s="23">
        <f t="shared" si="15"/>
        <v>0</v>
      </c>
      <c r="J889" s="23">
        <f t="shared" si="15"/>
        <v>-1.0670638775032937E-2</v>
      </c>
    </row>
    <row r="890" spans="1:10" x14ac:dyDescent="0.2">
      <c r="A890" s="2">
        <v>45103</v>
      </c>
      <c r="B890" s="3">
        <v>3178.1298828125</v>
      </c>
      <c r="C890" s="3">
        <v>7768.11279296875</v>
      </c>
      <c r="D890" s="3">
        <v>5640.43505859375</v>
      </c>
      <c r="E890">
        <v>88023</v>
      </c>
      <c r="F890">
        <v>0</v>
      </c>
      <c r="G890">
        <v>2456</v>
      </c>
      <c r="H890" s="23">
        <f t="shared" si="15"/>
        <v>-8.6953012171594457E-3</v>
      </c>
      <c r="I890" s="23">
        <f t="shared" si="15"/>
        <v>0</v>
      </c>
      <c r="J890" s="23">
        <f t="shared" si="15"/>
        <v>-2.0875996278660991E-2</v>
      </c>
    </row>
    <row r="891" spans="1:10" x14ac:dyDescent="0.2">
      <c r="A891" s="2">
        <v>45104</v>
      </c>
      <c r="B891" s="3">
        <v>3195.20166015625</v>
      </c>
      <c r="C891" s="3">
        <v>7768.11279296875</v>
      </c>
      <c r="D891" s="3">
        <v>5717.7275390625</v>
      </c>
      <c r="E891">
        <v>36267</v>
      </c>
      <c r="F891">
        <v>0</v>
      </c>
      <c r="G891">
        <v>5606</v>
      </c>
      <c r="H891" s="23">
        <f t="shared" si="15"/>
        <v>5.371642435406887E-3</v>
      </c>
      <c r="I891" s="23">
        <f t="shared" si="15"/>
        <v>0</v>
      </c>
      <c r="J891" s="23">
        <f t="shared" si="15"/>
        <v>1.3703283464098659E-2</v>
      </c>
    </row>
    <row r="892" spans="1:10" x14ac:dyDescent="0.2">
      <c r="A892" s="2">
        <v>45105</v>
      </c>
      <c r="B892" s="3">
        <v>3225.087158203125</v>
      </c>
      <c r="C892" s="3">
        <v>7768.11279296875</v>
      </c>
      <c r="D892" s="3">
        <v>5701.9091796875</v>
      </c>
      <c r="E892">
        <v>10159</v>
      </c>
      <c r="F892">
        <v>0</v>
      </c>
      <c r="G892">
        <v>5492</v>
      </c>
      <c r="H892" s="23">
        <f t="shared" si="15"/>
        <v>9.3532431519247616E-3</v>
      </c>
      <c r="I892" s="23">
        <f t="shared" si="15"/>
        <v>0</v>
      </c>
      <c r="J892" s="23">
        <f t="shared" si="15"/>
        <v>-2.7665465461464978E-3</v>
      </c>
    </row>
    <row r="893" spans="1:10" x14ac:dyDescent="0.2">
      <c r="A893" s="2">
        <v>45106</v>
      </c>
      <c r="B893" s="3">
        <v>3236.21240234375</v>
      </c>
      <c r="C893" s="3">
        <v>7921.68994140625</v>
      </c>
      <c r="D893" s="3">
        <v>5723.0234375</v>
      </c>
      <c r="E893">
        <v>10441</v>
      </c>
      <c r="F893">
        <v>32</v>
      </c>
      <c r="G893">
        <v>4576</v>
      </c>
      <c r="H893" s="23">
        <f t="shared" si="15"/>
        <v>3.4495948775610241E-3</v>
      </c>
      <c r="I893" s="23">
        <f t="shared" si="15"/>
        <v>1.9770200630519819E-2</v>
      </c>
      <c r="J893" s="23">
        <f t="shared" si="15"/>
        <v>3.7030154544932525E-3</v>
      </c>
    </row>
    <row r="894" spans="1:10" x14ac:dyDescent="0.2">
      <c r="A894" s="2">
        <v>45107</v>
      </c>
      <c r="B894" s="3">
        <v>3319.342529296875</v>
      </c>
      <c r="C894" s="3">
        <v>7991.6435546875</v>
      </c>
      <c r="D894" s="3">
        <v>5827.96484375</v>
      </c>
      <c r="E894">
        <v>10457</v>
      </c>
      <c r="F894">
        <v>100</v>
      </c>
      <c r="G894">
        <v>1887</v>
      </c>
      <c r="H894" s="23">
        <f t="shared" si="15"/>
        <v>2.5687475547933714E-2</v>
      </c>
      <c r="I894" s="23">
        <f t="shared" si="15"/>
        <v>8.8306426783515413E-3</v>
      </c>
      <c r="J894" s="23">
        <f t="shared" si="15"/>
        <v>1.8336707405804731E-2</v>
      </c>
    </row>
    <row r="895" spans="1:10" x14ac:dyDescent="0.2">
      <c r="A895" s="2">
        <v>45110</v>
      </c>
      <c r="B895" s="3">
        <v>3298.56201171875</v>
      </c>
      <c r="C895" s="3">
        <v>7838.716796875</v>
      </c>
      <c r="D895" s="3">
        <v>5745.20654296875</v>
      </c>
      <c r="E895">
        <v>256376</v>
      </c>
      <c r="F895">
        <v>70</v>
      </c>
      <c r="G895">
        <v>7845</v>
      </c>
      <c r="H895" s="23">
        <f t="shared" si="15"/>
        <v>-6.2604318158532291E-3</v>
      </c>
      <c r="I895" s="23">
        <f t="shared" si="15"/>
        <v>-1.9135833169486194E-2</v>
      </c>
      <c r="J895" s="23">
        <f t="shared" si="15"/>
        <v>-1.4200205903781571E-2</v>
      </c>
    </row>
    <row r="896" spans="1:10" x14ac:dyDescent="0.2">
      <c r="A896" s="2">
        <v>45111</v>
      </c>
      <c r="B896" s="3">
        <v>3308.41748046875</v>
      </c>
      <c r="C896" s="3">
        <v>7838.716796875</v>
      </c>
      <c r="D896" s="3">
        <v>5745.20654296875</v>
      </c>
      <c r="E896">
        <v>105</v>
      </c>
      <c r="F896">
        <v>0</v>
      </c>
      <c r="G896">
        <v>0</v>
      </c>
      <c r="H896" s="23">
        <f t="shared" si="15"/>
        <v>2.9878076310181356E-3</v>
      </c>
      <c r="I896" s="23">
        <f t="shared" si="15"/>
        <v>0</v>
      </c>
      <c r="J896" s="23">
        <f t="shared" si="15"/>
        <v>0</v>
      </c>
    </row>
    <row r="897" spans="1:10" x14ac:dyDescent="0.2">
      <c r="A897" s="2">
        <v>45112</v>
      </c>
      <c r="B897" s="3">
        <v>3255.23291015625</v>
      </c>
      <c r="C897" s="3">
        <v>7838.716796875</v>
      </c>
      <c r="D897" s="3">
        <v>5755.69873046875</v>
      </c>
      <c r="E897">
        <v>7708</v>
      </c>
      <c r="F897">
        <v>0</v>
      </c>
      <c r="G897">
        <v>6912</v>
      </c>
      <c r="H897" s="23">
        <f t="shared" si="15"/>
        <v>-1.6075531769033202E-2</v>
      </c>
      <c r="I897" s="23">
        <f t="shared" si="15"/>
        <v>0</v>
      </c>
      <c r="J897" s="23">
        <f t="shared" si="15"/>
        <v>1.8262507050927912E-3</v>
      </c>
    </row>
    <row r="898" spans="1:10" x14ac:dyDescent="0.2">
      <c r="A898" s="2">
        <v>45113</v>
      </c>
      <c r="B898" s="3">
        <v>3301.53125</v>
      </c>
      <c r="C898" s="3">
        <v>7838.716796875</v>
      </c>
      <c r="D898" s="3">
        <v>5868.10595703125</v>
      </c>
      <c r="E898">
        <v>3922</v>
      </c>
      <c r="F898">
        <v>0</v>
      </c>
      <c r="G898">
        <v>5019</v>
      </c>
      <c r="H898" s="23">
        <f t="shared" si="15"/>
        <v>1.422274261829326E-2</v>
      </c>
      <c r="I898" s="23">
        <f t="shared" si="15"/>
        <v>0</v>
      </c>
      <c r="J898" s="23">
        <f t="shared" si="15"/>
        <v>1.9529727288791765E-2</v>
      </c>
    </row>
    <row r="899" spans="1:10" x14ac:dyDescent="0.2">
      <c r="A899" s="2">
        <v>45114</v>
      </c>
      <c r="B899" s="3">
        <v>3273.5244140625</v>
      </c>
      <c r="C899" s="3">
        <v>7734.19677734375</v>
      </c>
      <c r="D899" s="3">
        <v>5776.08349609375</v>
      </c>
      <c r="E899">
        <v>7282</v>
      </c>
      <c r="F899">
        <v>601</v>
      </c>
      <c r="G899">
        <v>3564</v>
      </c>
      <c r="H899" s="23">
        <f t="shared" si="15"/>
        <v>-8.4829837480714376E-3</v>
      </c>
      <c r="I899" s="23">
        <f t="shared" si="15"/>
        <v>-1.3333817541784199E-2</v>
      </c>
      <c r="J899" s="23">
        <f t="shared" si="15"/>
        <v>-1.5681799478626912E-2</v>
      </c>
    </row>
    <row r="900" spans="1:10" x14ac:dyDescent="0.2">
      <c r="A900" s="2">
        <v>45117</v>
      </c>
      <c r="B900" s="3">
        <v>3212.3935546875</v>
      </c>
      <c r="C900" s="3">
        <v>7734.19677734375</v>
      </c>
      <c r="D900" s="3">
        <v>5647.1806640625</v>
      </c>
      <c r="E900">
        <v>4680</v>
      </c>
      <c r="F900">
        <v>0</v>
      </c>
      <c r="G900">
        <v>1730</v>
      </c>
      <c r="H900" s="23">
        <f t="shared" si="15"/>
        <v>-1.8674325174540374E-2</v>
      </c>
      <c r="I900" s="23">
        <f t="shared" si="15"/>
        <v>0</v>
      </c>
      <c r="J900" s="23">
        <f t="shared" si="15"/>
        <v>-2.2316649701899949E-2</v>
      </c>
    </row>
    <row r="901" spans="1:10" x14ac:dyDescent="0.2">
      <c r="A901" s="2">
        <v>45118</v>
      </c>
      <c r="B901" s="3">
        <v>3202.2783203125</v>
      </c>
      <c r="C901" s="3">
        <v>7569.92724609375</v>
      </c>
      <c r="D901" s="3">
        <v>5654.57470703125</v>
      </c>
      <c r="E901">
        <v>4001</v>
      </c>
      <c r="F901">
        <v>7</v>
      </c>
      <c r="G901">
        <v>2898</v>
      </c>
      <c r="H901" s="23">
        <f t="shared" si="15"/>
        <v>-3.1488154246356315E-3</v>
      </c>
      <c r="I901" s="23">
        <f t="shared" si="15"/>
        <v>-2.1239378306381451E-2</v>
      </c>
      <c r="J901" s="23">
        <f t="shared" si="15"/>
        <v>1.3093335256306737E-3</v>
      </c>
    </row>
    <row r="902" spans="1:10" x14ac:dyDescent="0.2">
      <c r="A902" s="2">
        <v>45119</v>
      </c>
      <c r="B902" s="3">
        <v>3203.248046875</v>
      </c>
      <c r="C902" s="3">
        <v>7461</v>
      </c>
      <c r="D902" s="3">
        <v>5692.83642578125</v>
      </c>
      <c r="E902">
        <v>161748</v>
      </c>
      <c r="F902">
        <v>819</v>
      </c>
      <c r="G902">
        <v>3402</v>
      </c>
      <c r="H902" s="23">
        <f t="shared" si="15"/>
        <v>3.0282394767144893E-4</v>
      </c>
      <c r="I902" s="23">
        <f t="shared" si="15"/>
        <v>-1.4389470671591797E-2</v>
      </c>
      <c r="J902" s="23">
        <f t="shared" si="15"/>
        <v>6.7665068961637598E-3</v>
      </c>
    </row>
    <row r="903" spans="1:10" x14ac:dyDescent="0.2">
      <c r="A903" s="2">
        <v>45120</v>
      </c>
      <c r="B903" s="3">
        <v>3208.975341796875</v>
      </c>
      <c r="C903" s="3">
        <v>7461</v>
      </c>
      <c r="D903" s="3">
        <v>5777.6826171875</v>
      </c>
      <c r="E903">
        <v>1946</v>
      </c>
      <c r="F903">
        <v>0</v>
      </c>
      <c r="G903">
        <v>4349</v>
      </c>
      <c r="H903" s="23">
        <f t="shared" si="15"/>
        <v>1.7879648525696012E-3</v>
      </c>
      <c r="I903" s="23">
        <f t="shared" si="15"/>
        <v>0</v>
      </c>
      <c r="J903" s="23">
        <f t="shared" si="15"/>
        <v>1.4904027634099259E-2</v>
      </c>
    </row>
    <row r="904" spans="1:10" x14ac:dyDescent="0.2">
      <c r="A904" s="2">
        <v>45121</v>
      </c>
      <c r="B904" s="3">
        <v>3180.61865234375</v>
      </c>
      <c r="C904" s="3">
        <v>7570.45654296875</v>
      </c>
      <c r="D904" s="3">
        <v>5760.2958984375</v>
      </c>
      <c r="E904">
        <v>6489</v>
      </c>
      <c r="F904">
        <v>9</v>
      </c>
      <c r="G904">
        <v>3826</v>
      </c>
      <c r="H904" s="23">
        <f t="shared" si="15"/>
        <v>-8.8366803832299334E-3</v>
      </c>
      <c r="I904" s="23">
        <f t="shared" si="15"/>
        <v>1.4670492289069914E-2</v>
      </c>
      <c r="J904" s="23">
        <f t="shared" si="15"/>
        <v>-3.0092893469568782E-3</v>
      </c>
    </row>
    <row r="905" spans="1:10" x14ac:dyDescent="0.2">
      <c r="A905" s="2">
        <v>45124</v>
      </c>
      <c r="B905" s="3">
        <v>3244.378173828125</v>
      </c>
      <c r="C905" s="3">
        <v>7521.95947265625</v>
      </c>
      <c r="D905" s="3">
        <v>5783.12890625</v>
      </c>
      <c r="E905">
        <v>21747</v>
      </c>
      <c r="F905">
        <v>2910</v>
      </c>
      <c r="G905">
        <v>3621</v>
      </c>
      <c r="H905" s="23">
        <f t="shared" si="15"/>
        <v>2.0046264093116495E-2</v>
      </c>
      <c r="I905" s="23">
        <f t="shared" si="15"/>
        <v>-6.4060958592441208E-3</v>
      </c>
      <c r="J905" s="23">
        <f t="shared" si="15"/>
        <v>3.9638602278562196E-3</v>
      </c>
    </row>
    <row r="906" spans="1:10" x14ac:dyDescent="0.2">
      <c r="A906" s="2">
        <v>45125</v>
      </c>
      <c r="B906" s="3">
        <v>3251.51513671875</v>
      </c>
      <c r="C906" s="3">
        <v>7523.607421875</v>
      </c>
      <c r="D906" s="3">
        <v>6039.5361328125</v>
      </c>
      <c r="E906">
        <v>2306</v>
      </c>
      <c r="F906">
        <v>602</v>
      </c>
      <c r="G906">
        <v>9264</v>
      </c>
      <c r="H906" s="23">
        <f t="shared" si="15"/>
        <v>2.1997937688638114E-3</v>
      </c>
      <c r="I906" s="23">
        <f t="shared" si="15"/>
        <v>2.1908509674117838E-4</v>
      </c>
      <c r="J906" s="23">
        <f t="shared" si="15"/>
        <v>4.4337110709289806E-2</v>
      </c>
    </row>
    <row r="907" spans="1:10" x14ac:dyDescent="0.2">
      <c r="A907" s="2">
        <v>45126</v>
      </c>
      <c r="B907" s="3">
        <v>3265.7880859375</v>
      </c>
      <c r="C907" s="3">
        <v>7592.81103515625</v>
      </c>
      <c r="D907" s="3">
        <v>5945.3271484375</v>
      </c>
      <c r="E907">
        <v>7527</v>
      </c>
      <c r="F907">
        <v>140</v>
      </c>
      <c r="G907">
        <v>8285</v>
      </c>
      <c r="H907" s="23">
        <f t="shared" si="15"/>
        <v>4.3896302550057165E-3</v>
      </c>
      <c r="I907" s="23">
        <f t="shared" si="15"/>
        <v>9.1981956793811825E-3</v>
      </c>
      <c r="J907" s="23">
        <f t="shared" si="15"/>
        <v>-1.5598711938019094E-2</v>
      </c>
    </row>
    <row r="908" spans="1:10" x14ac:dyDescent="0.2">
      <c r="A908" s="2">
        <v>45127</v>
      </c>
      <c r="B908" s="3">
        <v>3264.278564453125</v>
      </c>
      <c r="C908" s="3">
        <v>7771.791015625</v>
      </c>
      <c r="D908" s="3">
        <v>5866.01611328125</v>
      </c>
      <c r="E908">
        <v>6350</v>
      </c>
      <c r="F908">
        <v>19</v>
      </c>
      <c r="G908">
        <v>13952</v>
      </c>
      <c r="H908" s="23">
        <f t="shared" si="15"/>
        <v>-4.6222272990548152E-4</v>
      </c>
      <c r="I908" s="23">
        <f t="shared" si="15"/>
        <v>2.3572294851015752E-2</v>
      </c>
      <c r="J908" s="23">
        <f t="shared" si="15"/>
        <v>-1.3340062401291708E-2</v>
      </c>
    </row>
    <row r="909" spans="1:10" x14ac:dyDescent="0.2">
      <c r="A909" s="2">
        <v>45128</v>
      </c>
      <c r="B909" s="3">
        <v>3261.219970703125</v>
      </c>
      <c r="C909" s="3">
        <v>7771.791015625</v>
      </c>
      <c r="D909" s="3">
        <v>5808.60009765625</v>
      </c>
      <c r="E909">
        <v>8765</v>
      </c>
      <c r="F909">
        <v>0</v>
      </c>
      <c r="G909">
        <v>5511</v>
      </c>
      <c r="H909" s="23">
        <f t="shared" si="15"/>
        <v>-9.3698919672702274E-4</v>
      </c>
      <c r="I909" s="23">
        <f t="shared" si="15"/>
        <v>0</v>
      </c>
      <c r="J909" s="23">
        <f t="shared" si="15"/>
        <v>-9.7879062239539794E-3</v>
      </c>
    </row>
    <row r="910" spans="1:10" x14ac:dyDescent="0.2">
      <c r="A910" s="2">
        <v>45131</v>
      </c>
      <c r="B910" s="3">
        <v>3241.839599609375</v>
      </c>
      <c r="C910" s="3">
        <v>7723.8232421875</v>
      </c>
      <c r="D910" s="3">
        <v>5800.30615234375</v>
      </c>
      <c r="E910">
        <v>6891</v>
      </c>
      <c r="F910">
        <v>316</v>
      </c>
      <c r="G910">
        <v>3391</v>
      </c>
      <c r="H910" s="23">
        <f t="shared" si="15"/>
        <v>-5.9426752159780216E-3</v>
      </c>
      <c r="I910" s="23">
        <f t="shared" si="15"/>
        <v>-6.1720359362548161E-3</v>
      </c>
      <c r="J910" s="23">
        <f t="shared" si="15"/>
        <v>-1.4278733555519452E-3</v>
      </c>
    </row>
    <row r="911" spans="1:10" x14ac:dyDescent="0.2">
      <c r="A911" s="2">
        <v>45132</v>
      </c>
      <c r="B911" s="3">
        <v>3273.044677734375</v>
      </c>
      <c r="C911" s="3">
        <v>7744.80908203125</v>
      </c>
      <c r="D911" s="3">
        <v>5931.07763671875</v>
      </c>
      <c r="E911">
        <v>1624</v>
      </c>
      <c r="F911">
        <v>23</v>
      </c>
      <c r="G911">
        <v>6088</v>
      </c>
      <c r="H911" s="23">
        <f t="shared" ref="H911:J974" si="16">B911/B910-1</f>
        <v>9.6257316767800472E-3</v>
      </c>
      <c r="I911" s="23">
        <f t="shared" si="16"/>
        <v>2.7170274598109501E-3</v>
      </c>
      <c r="J911" s="23">
        <f t="shared" si="16"/>
        <v>2.2545617582989008E-2</v>
      </c>
    </row>
    <row r="912" spans="1:10" x14ac:dyDescent="0.2">
      <c r="A912" s="2">
        <v>45133</v>
      </c>
      <c r="B912" s="3">
        <v>3268.896728515625</v>
      </c>
      <c r="C912" s="3">
        <v>7744.80908203125</v>
      </c>
      <c r="D912" s="3">
        <v>5679.26611328125</v>
      </c>
      <c r="E912">
        <v>2704</v>
      </c>
      <c r="F912">
        <v>0</v>
      </c>
      <c r="G912">
        <v>14040</v>
      </c>
      <c r="H912" s="23">
        <f t="shared" si="16"/>
        <v>-1.267306018450487E-3</v>
      </c>
      <c r="I912" s="23">
        <f t="shared" si="16"/>
        <v>0</v>
      </c>
      <c r="J912" s="23">
        <f t="shared" si="16"/>
        <v>-4.2456285157786211E-2</v>
      </c>
    </row>
    <row r="913" spans="1:10" x14ac:dyDescent="0.2">
      <c r="A913" s="2">
        <v>45134</v>
      </c>
      <c r="B913" s="3">
        <v>3249.965576171875</v>
      </c>
      <c r="C913" s="3">
        <v>7744.80908203125</v>
      </c>
      <c r="D913" s="3">
        <v>5568.4287109375</v>
      </c>
      <c r="E913">
        <v>4517</v>
      </c>
      <c r="F913">
        <v>0</v>
      </c>
      <c r="G913">
        <v>18664</v>
      </c>
      <c r="H913" s="23">
        <f t="shared" si="16"/>
        <v>-5.7912971610902808E-3</v>
      </c>
      <c r="I913" s="23">
        <f t="shared" si="16"/>
        <v>0</v>
      </c>
      <c r="J913" s="23">
        <f t="shared" si="16"/>
        <v>-1.9516148765163721E-2</v>
      </c>
    </row>
    <row r="914" spans="1:10" x14ac:dyDescent="0.2">
      <c r="A914" s="2">
        <v>45135</v>
      </c>
      <c r="B914" s="3">
        <v>3260.560791015625</v>
      </c>
      <c r="C914" s="3">
        <v>7630.3056640625</v>
      </c>
      <c r="D914" s="3">
        <v>5652.82568359375</v>
      </c>
      <c r="E914">
        <v>2942</v>
      </c>
      <c r="F914">
        <v>313</v>
      </c>
      <c r="G914">
        <v>2780</v>
      </c>
      <c r="H914" s="23">
        <f t="shared" si="16"/>
        <v>3.2601006365826635E-3</v>
      </c>
      <c r="I914" s="23">
        <f t="shared" si="16"/>
        <v>-1.4784537198523018E-2</v>
      </c>
      <c r="J914" s="23">
        <f t="shared" si="16"/>
        <v>1.5156335303436297E-2</v>
      </c>
    </row>
    <row r="915" spans="1:10" x14ac:dyDescent="0.2">
      <c r="A915" s="2">
        <v>45138</v>
      </c>
      <c r="B915" s="3">
        <v>3283.419677734375</v>
      </c>
      <c r="C915" s="3">
        <v>7630.3056640625</v>
      </c>
      <c r="D915" s="3">
        <v>5599.55615234375</v>
      </c>
      <c r="E915">
        <v>3652</v>
      </c>
      <c r="F915">
        <v>0</v>
      </c>
      <c r="G915">
        <v>2731</v>
      </c>
      <c r="H915" s="23">
        <f t="shared" si="16"/>
        <v>7.0107224443527461E-3</v>
      </c>
      <c r="I915" s="23">
        <f t="shared" si="16"/>
        <v>0</v>
      </c>
      <c r="J915" s="23">
        <f t="shared" si="16"/>
        <v>-9.4235227179576553E-3</v>
      </c>
    </row>
    <row r="916" spans="1:10" x14ac:dyDescent="0.2">
      <c r="A916" s="2">
        <v>45139</v>
      </c>
      <c r="B916" s="3">
        <v>3302.3603515625</v>
      </c>
      <c r="C916" s="3">
        <v>7630.3056640625</v>
      </c>
      <c r="D916" s="3">
        <v>5676.29931640625</v>
      </c>
      <c r="E916">
        <v>2107</v>
      </c>
      <c r="F916">
        <v>0</v>
      </c>
      <c r="G916">
        <v>5087</v>
      </c>
      <c r="H916" s="23">
        <f t="shared" si="16"/>
        <v>5.7685814446950534E-3</v>
      </c>
      <c r="I916" s="23">
        <f t="shared" si="16"/>
        <v>0</v>
      </c>
      <c r="J916" s="23">
        <f t="shared" si="16"/>
        <v>1.3705222695262753E-2</v>
      </c>
    </row>
    <row r="917" spans="1:10" x14ac:dyDescent="0.2">
      <c r="A917" s="2">
        <v>45140</v>
      </c>
      <c r="B917" s="3">
        <v>3279.54150390625</v>
      </c>
      <c r="C917" s="3">
        <v>7710.83154296875</v>
      </c>
      <c r="D917" s="3">
        <v>5587.8544921875</v>
      </c>
      <c r="E917">
        <v>26582</v>
      </c>
      <c r="F917">
        <v>7</v>
      </c>
      <c r="G917">
        <v>1405</v>
      </c>
      <c r="H917" s="23">
        <f t="shared" si="16"/>
        <v>-6.9098599871008082E-3</v>
      </c>
      <c r="I917" s="23">
        <f t="shared" si="16"/>
        <v>1.0553427667454152E-2</v>
      </c>
      <c r="J917" s="23">
        <f t="shared" si="16"/>
        <v>-1.5581423615755652E-2</v>
      </c>
    </row>
    <row r="918" spans="1:10" x14ac:dyDescent="0.2">
      <c r="A918" s="2">
        <v>45141</v>
      </c>
      <c r="B918" s="3">
        <v>3299.641845703125</v>
      </c>
      <c r="C918" s="3">
        <v>7710.83154296875</v>
      </c>
      <c r="D918" s="3">
        <v>5640.775390625</v>
      </c>
      <c r="E918">
        <v>7010</v>
      </c>
      <c r="F918">
        <v>0</v>
      </c>
      <c r="G918">
        <v>1588</v>
      </c>
      <c r="H918" s="23">
        <f t="shared" si="16"/>
        <v>6.1290097328952076E-3</v>
      </c>
      <c r="I918" s="23">
        <f t="shared" si="16"/>
        <v>0</v>
      </c>
      <c r="J918" s="23">
        <f t="shared" si="16"/>
        <v>9.4707008766048428E-3</v>
      </c>
    </row>
    <row r="919" spans="1:10" x14ac:dyDescent="0.2">
      <c r="A919" s="2">
        <v>45142</v>
      </c>
      <c r="B919" s="3">
        <v>3114.89013671875</v>
      </c>
      <c r="C919" s="3">
        <v>7644.8759765625</v>
      </c>
      <c r="D919" s="3">
        <v>5584.27783203125</v>
      </c>
      <c r="E919">
        <v>39549</v>
      </c>
      <c r="F919">
        <v>25</v>
      </c>
      <c r="G919">
        <v>738</v>
      </c>
      <c r="H919" s="23">
        <f t="shared" si="16"/>
        <v>-5.5991443200104629E-2</v>
      </c>
      <c r="I919" s="23">
        <f t="shared" si="16"/>
        <v>-8.5536256418923262E-3</v>
      </c>
      <c r="J919" s="23">
        <f t="shared" si="16"/>
        <v>-1.0015920628155039E-2</v>
      </c>
    </row>
    <row r="920" spans="1:10" x14ac:dyDescent="0.2">
      <c r="A920" s="2">
        <v>45145</v>
      </c>
      <c r="B920" s="3">
        <v>3048.7919921875</v>
      </c>
      <c r="C920" s="3">
        <v>7726.32177734375</v>
      </c>
      <c r="D920" s="3">
        <v>5619.34130859375</v>
      </c>
      <c r="E920">
        <v>14156</v>
      </c>
      <c r="F920">
        <v>32</v>
      </c>
      <c r="G920">
        <v>839</v>
      </c>
      <c r="H920" s="23">
        <f t="shared" si="16"/>
        <v>-2.1220056448243874E-2</v>
      </c>
      <c r="I920" s="23">
        <f t="shared" si="16"/>
        <v>1.0653645792416455E-2</v>
      </c>
      <c r="J920" s="23">
        <f t="shared" si="16"/>
        <v>6.2789634787467907E-3</v>
      </c>
    </row>
    <row r="921" spans="1:10" x14ac:dyDescent="0.2">
      <c r="A921" s="2">
        <v>45146</v>
      </c>
      <c r="B921" s="3">
        <v>3076.418212890625</v>
      </c>
      <c r="C921" s="3">
        <v>8898.037109375</v>
      </c>
      <c r="D921" s="3">
        <v>5554.849609375</v>
      </c>
      <c r="E921">
        <v>18868</v>
      </c>
      <c r="F921">
        <v>26</v>
      </c>
      <c r="G921">
        <v>3532</v>
      </c>
      <c r="H921" s="23">
        <f t="shared" si="16"/>
        <v>9.0613661981260307E-3</v>
      </c>
      <c r="I921" s="23">
        <f t="shared" si="16"/>
        <v>0.1516524118199587</v>
      </c>
      <c r="J921" s="23">
        <f t="shared" si="16"/>
        <v>-1.1476736449541169E-2</v>
      </c>
    </row>
    <row r="922" spans="1:10" x14ac:dyDescent="0.2">
      <c r="A922" s="2">
        <v>45147</v>
      </c>
      <c r="B922" s="3">
        <v>3044.993896484375</v>
      </c>
      <c r="C922" s="3">
        <v>9031.947265625</v>
      </c>
      <c r="D922" s="3">
        <v>5492.41650390625</v>
      </c>
      <c r="E922">
        <v>9962</v>
      </c>
      <c r="F922">
        <v>115</v>
      </c>
      <c r="G922">
        <v>4287</v>
      </c>
      <c r="H922" s="23">
        <f t="shared" si="16"/>
        <v>-1.021457884840804E-2</v>
      </c>
      <c r="I922" s="23">
        <f t="shared" si="16"/>
        <v>1.504940411058886E-2</v>
      </c>
      <c r="J922" s="23">
        <f t="shared" si="16"/>
        <v>-1.1239387176815829E-2</v>
      </c>
    </row>
    <row r="923" spans="1:10" x14ac:dyDescent="0.2">
      <c r="A923" s="2">
        <v>45148</v>
      </c>
      <c r="B923" s="3">
        <v>3027.731689453125</v>
      </c>
      <c r="C923" s="3">
        <v>9031.947265625</v>
      </c>
      <c r="D923" s="3">
        <v>5487.89990234375</v>
      </c>
      <c r="E923">
        <v>5349</v>
      </c>
      <c r="F923">
        <v>0</v>
      </c>
      <c r="G923">
        <v>757</v>
      </c>
      <c r="H923" s="23">
        <f t="shared" si="16"/>
        <v>-5.6690448710522423E-3</v>
      </c>
      <c r="I923" s="23">
        <f t="shared" si="16"/>
        <v>0</v>
      </c>
      <c r="J923" s="23">
        <f t="shared" si="16"/>
        <v>-8.2233413276067147E-4</v>
      </c>
    </row>
    <row r="924" spans="1:10" x14ac:dyDescent="0.2">
      <c r="A924" s="2">
        <v>45149</v>
      </c>
      <c r="B924" s="3">
        <v>3025.3330078125</v>
      </c>
      <c r="C924" s="3">
        <v>9031.947265625</v>
      </c>
      <c r="D924" s="3">
        <v>5470.91162109375</v>
      </c>
      <c r="E924">
        <v>7864</v>
      </c>
      <c r="F924">
        <v>0</v>
      </c>
      <c r="G924">
        <v>910</v>
      </c>
      <c r="H924" s="23">
        <f t="shared" si="16"/>
        <v>-7.9223718831511469E-4</v>
      </c>
      <c r="I924" s="23">
        <f t="shared" si="16"/>
        <v>0</v>
      </c>
      <c r="J924" s="23">
        <f t="shared" si="16"/>
        <v>-3.0955887593256959E-3</v>
      </c>
    </row>
    <row r="925" spans="1:10" x14ac:dyDescent="0.2">
      <c r="A925" s="2">
        <v>45152</v>
      </c>
      <c r="B925" s="3">
        <v>3053.69140625</v>
      </c>
      <c r="C925" s="3">
        <v>9033.0771484375</v>
      </c>
      <c r="D925" s="3">
        <v>5502.24853515625</v>
      </c>
      <c r="E925">
        <v>25655</v>
      </c>
      <c r="F925">
        <v>0</v>
      </c>
      <c r="G925">
        <v>895</v>
      </c>
      <c r="H925" s="23">
        <f t="shared" si="16"/>
        <v>9.3736452695516448E-3</v>
      </c>
      <c r="I925" s="23">
        <f t="shared" si="16"/>
        <v>1.2509847314978728E-4</v>
      </c>
      <c r="J925" s="23">
        <f t="shared" si="16"/>
        <v>5.7279145109339069E-3</v>
      </c>
    </row>
    <row r="926" spans="1:10" x14ac:dyDescent="0.2">
      <c r="A926" s="2">
        <v>45153</v>
      </c>
      <c r="B926" s="3">
        <v>3031.960205078125</v>
      </c>
      <c r="C926" s="3">
        <v>9314.9228515625</v>
      </c>
      <c r="D926" s="3">
        <v>5485.0107421875</v>
      </c>
      <c r="E926">
        <v>9005</v>
      </c>
      <c r="F926">
        <v>21</v>
      </c>
      <c r="G926">
        <v>834</v>
      </c>
      <c r="H926" s="23">
        <f t="shared" si="16"/>
        <v>-7.1163710672917935E-3</v>
      </c>
      <c r="I926" s="23">
        <f t="shared" si="16"/>
        <v>3.1201516215739744E-2</v>
      </c>
      <c r="J926" s="23">
        <f t="shared" si="16"/>
        <v>-3.1328633845981724E-3</v>
      </c>
    </row>
    <row r="927" spans="1:10" x14ac:dyDescent="0.2">
      <c r="A927" s="2">
        <v>45154</v>
      </c>
      <c r="B927" s="3">
        <v>3028.421630859375</v>
      </c>
      <c r="C927" s="3">
        <v>9374.2294921875</v>
      </c>
      <c r="D927" s="3">
        <v>5489.1083984375</v>
      </c>
      <c r="E927">
        <v>6964</v>
      </c>
      <c r="F927">
        <v>554</v>
      </c>
      <c r="G927">
        <v>3908</v>
      </c>
      <c r="H927" s="23">
        <f t="shared" si="16"/>
        <v>-1.1670912477094175E-3</v>
      </c>
      <c r="I927" s="23">
        <f t="shared" si="16"/>
        <v>6.366841848298499E-3</v>
      </c>
      <c r="J927" s="23">
        <f t="shared" si="16"/>
        <v>7.4706439833982508E-4</v>
      </c>
    </row>
    <row r="928" spans="1:10" x14ac:dyDescent="0.2">
      <c r="A928" s="2">
        <v>45155</v>
      </c>
      <c r="B928" s="3">
        <v>2978.8115234375</v>
      </c>
      <c r="C928" s="3">
        <v>9249.4580078125</v>
      </c>
      <c r="D928" s="3">
        <v>5420.74169921875</v>
      </c>
      <c r="E928">
        <v>8950</v>
      </c>
      <c r="F928">
        <v>2654</v>
      </c>
      <c r="G928">
        <v>2461</v>
      </c>
      <c r="H928" s="23">
        <f t="shared" si="16"/>
        <v>-1.6381506100851984E-2</v>
      </c>
      <c r="I928" s="23">
        <f t="shared" si="16"/>
        <v>-1.331005225325288E-2</v>
      </c>
      <c r="J928" s="23">
        <f t="shared" si="16"/>
        <v>-1.245497342304458E-2</v>
      </c>
    </row>
    <row r="929" spans="1:10" x14ac:dyDescent="0.2">
      <c r="A929" s="2">
        <v>45156</v>
      </c>
      <c r="B929" s="3">
        <v>2971.814208984375</v>
      </c>
      <c r="C929" s="3">
        <v>9271.9462890625</v>
      </c>
      <c r="D929" s="3">
        <v>5414.18505859375</v>
      </c>
      <c r="E929">
        <v>2027</v>
      </c>
      <c r="F929">
        <v>175</v>
      </c>
      <c r="G929">
        <v>1040</v>
      </c>
      <c r="H929" s="23">
        <f t="shared" si="16"/>
        <v>-2.349028932535524E-3</v>
      </c>
      <c r="I929" s="23">
        <f t="shared" si="16"/>
        <v>2.4313079999935816E-3</v>
      </c>
      <c r="J929" s="23">
        <f t="shared" si="16"/>
        <v>-1.2095467721594533E-3</v>
      </c>
    </row>
    <row r="930" spans="1:10" x14ac:dyDescent="0.2">
      <c r="A930" s="2">
        <v>45159</v>
      </c>
      <c r="B930" s="3">
        <v>2992.435791015625</v>
      </c>
      <c r="C930" s="3">
        <v>9271.9462890625</v>
      </c>
      <c r="D930" s="3">
        <v>5483.66259765625</v>
      </c>
      <c r="E930">
        <v>14729</v>
      </c>
      <c r="F930">
        <v>0</v>
      </c>
      <c r="G930">
        <v>1755</v>
      </c>
      <c r="H930" s="23">
        <f t="shared" si="16"/>
        <v>6.9390549277632552E-3</v>
      </c>
      <c r="I930" s="23">
        <f t="shared" si="16"/>
        <v>0</v>
      </c>
      <c r="J930" s="23">
        <f t="shared" si="16"/>
        <v>1.283250171735828E-2</v>
      </c>
    </row>
    <row r="931" spans="1:10" x14ac:dyDescent="0.2">
      <c r="A931" s="2">
        <v>45160</v>
      </c>
      <c r="B931" s="3">
        <v>2996.973876953125</v>
      </c>
      <c r="C931" s="3">
        <v>9271.9462890625</v>
      </c>
      <c r="D931" s="3">
        <v>5449.2333984375</v>
      </c>
      <c r="E931">
        <v>5862</v>
      </c>
      <c r="F931">
        <v>0</v>
      </c>
      <c r="G931">
        <v>5829</v>
      </c>
      <c r="H931" s="23">
        <f t="shared" si="16"/>
        <v>1.5165190682202567E-3</v>
      </c>
      <c r="I931" s="23">
        <f t="shared" si="16"/>
        <v>0</v>
      </c>
      <c r="J931" s="23">
        <f t="shared" si="16"/>
        <v>-6.278504303577237E-3</v>
      </c>
    </row>
    <row r="932" spans="1:10" x14ac:dyDescent="0.2">
      <c r="A932" s="2">
        <v>45161</v>
      </c>
      <c r="B932" s="3">
        <v>3042.396240234375</v>
      </c>
      <c r="C932" s="3">
        <v>9273.78515625</v>
      </c>
      <c r="D932" s="3">
        <v>5500.671875</v>
      </c>
      <c r="E932">
        <v>9050</v>
      </c>
      <c r="F932">
        <v>55</v>
      </c>
      <c r="G932">
        <v>3742</v>
      </c>
      <c r="H932" s="23">
        <f t="shared" si="16"/>
        <v>1.5156075810520031E-2</v>
      </c>
      <c r="I932" s="23">
        <f t="shared" si="16"/>
        <v>1.9832591024271373E-4</v>
      </c>
      <c r="J932" s="23">
        <f t="shared" si="16"/>
        <v>9.4395803595510586E-3</v>
      </c>
    </row>
    <row r="933" spans="1:10" x14ac:dyDescent="0.2">
      <c r="A933" s="2">
        <v>45162</v>
      </c>
      <c r="B933" s="3">
        <v>2963.45751953125</v>
      </c>
      <c r="C933" s="3">
        <v>9209.98046875</v>
      </c>
      <c r="D933" s="3">
        <v>5373.6708984375</v>
      </c>
      <c r="E933">
        <v>29393</v>
      </c>
      <c r="F933">
        <v>64</v>
      </c>
      <c r="G933">
        <v>386</v>
      </c>
      <c r="H933" s="23">
        <f t="shared" si="16"/>
        <v>-2.594623266331797E-2</v>
      </c>
      <c r="I933" s="23">
        <f t="shared" si="16"/>
        <v>-6.8801127506171733E-3</v>
      </c>
      <c r="J933" s="23">
        <f t="shared" si="16"/>
        <v>-2.3088266206116814E-2</v>
      </c>
    </row>
    <row r="934" spans="1:10" x14ac:dyDescent="0.2">
      <c r="A934" s="2">
        <v>45163</v>
      </c>
      <c r="B934" s="3">
        <v>2997.963623046875</v>
      </c>
      <c r="C934" s="3">
        <v>9209.98046875</v>
      </c>
      <c r="D934" s="3">
        <v>5408.1591796875</v>
      </c>
      <c r="E934">
        <v>15413</v>
      </c>
      <c r="F934">
        <v>0</v>
      </c>
      <c r="G934">
        <v>5473</v>
      </c>
      <c r="H934" s="23">
        <f t="shared" si="16"/>
        <v>1.164386642568882E-2</v>
      </c>
      <c r="I934" s="23">
        <f t="shared" si="16"/>
        <v>0</v>
      </c>
      <c r="J934" s="23">
        <f t="shared" si="16"/>
        <v>6.4180114305154579E-3</v>
      </c>
    </row>
    <row r="935" spans="1:10" x14ac:dyDescent="0.2">
      <c r="A935" s="2">
        <v>45166</v>
      </c>
      <c r="B935" s="3">
        <v>3018.795654296875</v>
      </c>
      <c r="C935" s="3">
        <v>9209.98046875</v>
      </c>
      <c r="D935" s="3">
        <v>5413.6259765625</v>
      </c>
      <c r="E935">
        <v>2521</v>
      </c>
      <c r="F935">
        <v>0</v>
      </c>
      <c r="G935">
        <v>5348</v>
      </c>
      <c r="H935" s="23">
        <f t="shared" si="16"/>
        <v>6.948727159280299E-3</v>
      </c>
      <c r="I935" s="23">
        <f t="shared" si="16"/>
        <v>0</v>
      </c>
      <c r="J935" s="23">
        <f t="shared" si="16"/>
        <v>1.0108424499657431E-3</v>
      </c>
    </row>
    <row r="936" spans="1:10" x14ac:dyDescent="0.2">
      <c r="A936" s="2">
        <v>45167</v>
      </c>
      <c r="B936" s="3">
        <v>3097.743896484375</v>
      </c>
      <c r="C936" s="3">
        <v>9214.9873046875</v>
      </c>
      <c r="D936" s="3">
        <v>5497.28369140625</v>
      </c>
      <c r="E936">
        <v>17697</v>
      </c>
      <c r="F936">
        <v>494</v>
      </c>
      <c r="G936">
        <v>4444</v>
      </c>
      <c r="H936" s="23">
        <f t="shared" si="16"/>
        <v>2.6152231296320716E-2</v>
      </c>
      <c r="I936" s="23">
        <f t="shared" si="16"/>
        <v>5.4363154780712186E-4</v>
      </c>
      <c r="J936" s="23">
        <f t="shared" si="16"/>
        <v>1.5453175968553001E-2</v>
      </c>
    </row>
    <row r="937" spans="1:10" x14ac:dyDescent="0.2">
      <c r="A937" s="2">
        <v>45168</v>
      </c>
      <c r="B937" s="3">
        <v>3143.425537109375</v>
      </c>
      <c r="C937" s="3">
        <v>9214.9873046875</v>
      </c>
      <c r="D937" s="3">
        <v>5490.158203125</v>
      </c>
      <c r="E937">
        <v>42322</v>
      </c>
      <c r="F937">
        <v>0</v>
      </c>
      <c r="G937">
        <v>668</v>
      </c>
      <c r="H937" s="23">
        <f t="shared" si="16"/>
        <v>1.4746745422319796E-2</v>
      </c>
      <c r="I937" s="23">
        <f t="shared" si="16"/>
        <v>0</v>
      </c>
      <c r="J937" s="23">
        <f t="shared" si="16"/>
        <v>-1.2961834755570445E-3</v>
      </c>
    </row>
    <row r="938" spans="1:10" x14ac:dyDescent="0.2">
      <c r="A938" s="2">
        <v>45169</v>
      </c>
      <c r="B938" s="3">
        <v>3209.449462890625</v>
      </c>
      <c r="C938" s="3">
        <v>9351.6630859375</v>
      </c>
      <c r="D938" s="3">
        <v>5589.14599609375</v>
      </c>
      <c r="E938">
        <v>30175</v>
      </c>
      <c r="F938">
        <v>32</v>
      </c>
      <c r="G938">
        <v>2698</v>
      </c>
      <c r="H938" s="23">
        <f t="shared" si="16"/>
        <v>2.1003814151730804E-2</v>
      </c>
      <c r="I938" s="23">
        <f t="shared" si="16"/>
        <v>1.4831901198656627E-2</v>
      </c>
      <c r="J938" s="23">
        <f t="shared" si="16"/>
        <v>1.8030043817754748E-2</v>
      </c>
    </row>
    <row r="939" spans="1:10" x14ac:dyDescent="0.2">
      <c r="A939" s="2">
        <v>45170</v>
      </c>
      <c r="B939" s="3">
        <v>3234.698974609375</v>
      </c>
      <c r="C939" s="3">
        <v>9502.0009765625</v>
      </c>
      <c r="D939" s="3">
        <v>5608.5439453125</v>
      </c>
      <c r="E939">
        <v>166728</v>
      </c>
      <c r="F939">
        <v>2600</v>
      </c>
      <c r="G939">
        <v>1146</v>
      </c>
      <c r="H939" s="23">
        <f t="shared" si="16"/>
        <v>7.8672407871500649E-3</v>
      </c>
      <c r="I939" s="23">
        <f t="shared" si="16"/>
        <v>1.6076059332277515E-2</v>
      </c>
      <c r="J939" s="23">
        <f t="shared" si="16"/>
        <v>3.4706463621287931E-3</v>
      </c>
    </row>
    <row r="940" spans="1:10" x14ac:dyDescent="0.2">
      <c r="A940" s="2">
        <v>45173</v>
      </c>
      <c r="B940" s="3">
        <v>3228.711669921875</v>
      </c>
      <c r="C940" s="3">
        <v>9502.0009765625</v>
      </c>
      <c r="D940" s="3">
        <v>5608.9140625</v>
      </c>
      <c r="E940">
        <v>226</v>
      </c>
      <c r="F940">
        <v>0</v>
      </c>
      <c r="G940">
        <v>138</v>
      </c>
      <c r="H940" s="23">
        <f t="shared" si="16"/>
        <v>-1.8509619394253551E-3</v>
      </c>
      <c r="I940" s="23">
        <f t="shared" si="16"/>
        <v>0</v>
      </c>
      <c r="J940" s="23">
        <f t="shared" si="16"/>
        <v>6.5991671119869366E-5</v>
      </c>
    </row>
    <row r="941" spans="1:10" x14ac:dyDescent="0.2">
      <c r="A941" s="2">
        <v>45174</v>
      </c>
      <c r="B941" s="3">
        <v>3302.522216796875</v>
      </c>
      <c r="C941" s="3">
        <v>9678.025390625</v>
      </c>
      <c r="D941" s="3">
        <v>5812.26708984375</v>
      </c>
      <c r="E941">
        <v>13044</v>
      </c>
      <c r="F941">
        <v>146</v>
      </c>
      <c r="G941">
        <v>4961</v>
      </c>
      <c r="H941" s="23">
        <f t="shared" si="16"/>
        <v>2.2860680798042932E-2</v>
      </c>
      <c r="I941" s="23">
        <f t="shared" si="16"/>
        <v>1.8524983789906857E-2</v>
      </c>
      <c r="J941" s="23">
        <f t="shared" si="16"/>
        <v>3.6255329476934772E-2</v>
      </c>
    </row>
    <row r="942" spans="1:10" x14ac:dyDescent="0.2">
      <c r="A942" s="2">
        <v>45175</v>
      </c>
      <c r="B942" s="3">
        <v>3199.203369140625</v>
      </c>
      <c r="C942" s="3">
        <v>9794.6611328125</v>
      </c>
      <c r="D942" s="3">
        <v>5829.7666015625</v>
      </c>
      <c r="E942">
        <v>7033</v>
      </c>
      <c r="F942">
        <v>6</v>
      </c>
      <c r="G942">
        <v>2434</v>
      </c>
      <c r="H942" s="23">
        <f t="shared" si="16"/>
        <v>-3.1284830464050395E-2</v>
      </c>
      <c r="I942" s="23">
        <f t="shared" si="16"/>
        <v>1.2051605309951308E-2</v>
      </c>
      <c r="J942" s="23">
        <f t="shared" si="16"/>
        <v>3.0107893268236374E-3</v>
      </c>
    </row>
    <row r="943" spans="1:10" x14ac:dyDescent="0.2">
      <c r="A943" s="2">
        <v>45176</v>
      </c>
      <c r="B943" s="3">
        <v>3124.69287109375</v>
      </c>
      <c r="C943" s="3">
        <v>10269.0927734375</v>
      </c>
      <c r="D943" s="3">
        <v>5805.3818359375</v>
      </c>
      <c r="E943">
        <v>21488</v>
      </c>
      <c r="F943">
        <v>2317</v>
      </c>
      <c r="G943">
        <v>10964</v>
      </c>
      <c r="H943" s="23">
        <f t="shared" si="16"/>
        <v>-2.3290328700450891E-2</v>
      </c>
      <c r="I943" s="23">
        <f t="shared" si="16"/>
        <v>4.843777994887799E-2</v>
      </c>
      <c r="J943" s="23">
        <f t="shared" si="16"/>
        <v>-4.1828030677015793E-3</v>
      </c>
    </row>
    <row r="944" spans="1:10" x14ac:dyDescent="0.2">
      <c r="A944" s="2">
        <v>45177</v>
      </c>
      <c r="B944" s="3">
        <v>3134.8291015625</v>
      </c>
      <c r="C944" s="3">
        <v>9994.5517578125</v>
      </c>
      <c r="D944" s="3">
        <v>5874.66845703125</v>
      </c>
      <c r="E944">
        <v>8506</v>
      </c>
      <c r="F944">
        <v>13</v>
      </c>
      <c r="G944">
        <v>3843</v>
      </c>
      <c r="H944" s="23">
        <f t="shared" si="16"/>
        <v>3.2439125657819368E-3</v>
      </c>
      <c r="I944" s="23">
        <f t="shared" si="16"/>
        <v>-2.6734690364774938E-2</v>
      </c>
      <c r="J944" s="23">
        <f t="shared" si="16"/>
        <v>1.193489473247733E-2</v>
      </c>
    </row>
    <row r="945" spans="1:10" x14ac:dyDescent="0.2">
      <c r="A945" s="2">
        <v>45180</v>
      </c>
      <c r="B945" s="3">
        <v>3109.349609375</v>
      </c>
      <c r="C945" s="3">
        <v>10320.5537109375</v>
      </c>
      <c r="D945" s="3">
        <v>5851.59326171875</v>
      </c>
      <c r="E945">
        <v>6660</v>
      </c>
      <c r="F945">
        <v>36</v>
      </c>
      <c r="G945">
        <v>1307</v>
      </c>
      <c r="H945" s="23">
        <f t="shared" si="16"/>
        <v>-8.1278728000835354E-3</v>
      </c>
      <c r="I945" s="23">
        <f t="shared" si="16"/>
        <v>3.2617966370545037E-2</v>
      </c>
      <c r="J945" s="23">
        <f t="shared" si="16"/>
        <v>-3.9279144825410395E-3</v>
      </c>
    </row>
    <row r="946" spans="1:10" x14ac:dyDescent="0.2">
      <c r="A946" s="2">
        <v>45181</v>
      </c>
      <c r="B946" s="3">
        <v>3033.0498046875</v>
      </c>
      <c r="C946" s="3">
        <v>10284.39453125</v>
      </c>
      <c r="D946" s="3">
        <v>5731.42724609375</v>
      </c>
      <c r="E946">
        <v>13137</v>
      </c>
      <c r="F946">
        <v>86</v>
      </c>
      <c r="G946">
        <v>1945</v>
      </c>
      <c r="H946" s="23">
        <f t="shared" si="16"/>
        <v>-2.4538831033168007E-2</v>
      </c>
      <c r="I946" s="23">
        <f t="shared" si="16"/>
        <v>-3.5036084981737714E-3</v>
      </c>
      <c r="J946" s="23">
        <f t="shared" si="16"/>
        <v>-2.0535606329839862E-2</v>
      </c>
    </row>
    <row r="947" spans="1:10" x14ac:dyDescent="0.2">
      <c r="A947" s="2">
        <v>45182</v>
      </c>
      <c r="B947" s="3">
        <v>2994.375244140625</v>
      </c>
      <c r="C947" s="3">
        <v>10192.1142578125</v>
      </c>
      <c r="D947" s="3">
        <v>5746.41796875</v>
      </c>
      <c r="E947">
        <v>8068</v>
      </c>
      <c r="F947">
        <v>554</v>
      </c>
      <c r="G947">
        <v>636</v>
      </c>
      <c r="H947" s="23">
        <f t="shared" si="16"/>
        <v>-1.275104697822782E-2</v>
      </c>
      <c r="I947" s="23">
        <f t="shared" si="16"/>
        <v>-8.9728445517233135E-3</v>
      </c>
      <c r="J947" s="23">
        <f t="shared" si="16"/>
        <v>2.6155304800330459E-3</v>
      </c>
    </row>
    <row r="948" spans="1:10" x14ac:dyDescent="0.2">
      <c r="A948" s="2">
        <v>45183</v>
      </c>
      <c r="B948" s="3">
        <v>3005.700927734375</v>
      </c>
      <c r="C948" s="3">
        <v>10147.517578125</v>
      </c>
      <c r="D948" s="3">
        <v>5796.38720703125</v>
      </c>
      <c r="E948">
        <v>2707</v>
      </c>
      <c r="F948">
        <v>1516</v>
      </c>
      <c r="G948">
        <v>2475</v>
      </c>
      <c r="H948" s="23">
        <f t="shared" si="16"/>
        <v>3.7823194056629816E-3</v>
      </c>
      <c r="I948" s="23">
        <f t="shared" si="16"/>
        <v>-4.3756063324462691E-3</v>
      </c>
      <c r="J948" s="23">
        <f t="shared" si="16"/>
        <v>8.6957194121610737E-3</v>
      </c>
    </row>
    <row r="949" spans="1:10" x14ac:dyDescent="0.2">
      <c r="A949" s="2">
        <v>45184</v>
      </c>
      <c r="B949" s="3">
        <v>2981.21044921875</v>
      </c>
      <c r="C949" s="3">
        <v>10147.517578125</v>
      </c>
      <c r="D949" s="3">
        <v>5638.486328125</v>
      </c>
      <c r="E949">
        <v>21437</v>
      </c>
      <c r="F949">
        <v>0</v>
      </c>
      <c r="G949">
        <v>4114</v>
      </c>
      <c r="H949" s="23">
        <f t="shared" si="16"/>
        <v>-8.1480091015193601E-3</v>
      </c>
      <c r="I949" s="23">
        <f t="shared" si="16"/>
        <v>0</v>
      </c>
      <c r="J949" s="23">
        <f t="shared" si="16"/>
        <v>-2.7241257919193185E-2</v>
      </c>
    </row>
    <row r="950" spans="1:10" x14ac:dyDescent="0.2">
      <c r="A950" s="2">
        <v>45187</v>
      </c>
      <c r="B950" s="3">
        <v>3047.703857421875</v>
      </c>
      <c r="C950" s="3">
        <v>9856.3369140625</v>
      </c>
      <c r="D950" s="3">
        <v>5609.423828125</v>
      </c>
      <c r="E950">
        <v>11429</v>
      </c>
      <c r="F950">
        <v>71</v>
      </c>
      <c r="G950">
        <v>837</v>
      </c>
      <c r="H950" s="23">
        <f t="shared" si="16"/>
        <v>2.2304164478073041E-2</v>
      </c>
      <c r="I950" s="23">
        <f t="shared" si="16"/>
        <v>-2.8694768136218629E-2</v>
      </c>
      <c r="J950" s="23">
        <f t="shared" si="16"/>
        <v>-5.1543088532528536E-3</v>
      </c>
    </row>
    <row r="951" spans="1:10" x14ac:dyDescent="0.2">
      <c r="A951" s="2">
        <v>45188</v>
      </c>
      <c r="B951" s="3">
        <v>3056.5302734375</v>
      </c>
      <c r="C951" s="3">
        <v>9784.4658203125</v>
      </c>
      <c r="D951" s="3">
        <v>5606.765625</v>
      </c>
      <c r="E951">
        <v>179293</v>
      </c>
      <c r="F951">
        <v>1358</v>
      </c>
      <c r="G951">
        <v>4167</v>
      </c>
      <c r="H951" s="23">
        <f t="shared" si="16"/>
        <v>2.896087162186145E-3</v>
      </c>
      <c r="I951" s="23">
        <f t="shared" si="16"/>
        <v>-7.2918665805201677E-3</v>
      </c>
      <c r="J951" s="23">
        <f t="shared" si="16"/>
        <v>-4.738816688573122E-4</v>
      </c>
    </row>
    <row r="952" spans="1:10" x14ac:dyDescent="0.2">
      <c r="A952" s="2">
        <v>45189</v>
      </c>
      <c r="B952" s="3">
        <v>3003.760986328125</v>
      </c>
      <c r="C952" s="3">
        <v>9784.4658203125</v>
      </c>
      <c r="D952" s="3">
        <v>5495.72412109375</v>
      </c>
      <c r="E952">
        <v>7532</v>
      </c>
      <c r="F952">
        <v>0</v>
      </c>
      <c r="G952">
        <v>1053</v>
      </c>
      <c r="H952" s="23">
        <f t="shared" si="16"/>
        <v>-1.7264441176310874E-2</v>
      </c>
      <c r="I952" s="23">
        <f t="shared" si="16"/>
        <v>0</v>
      </c>
      <c r="J952" s="23">
        <f t="shared" si="16"/>
        <v>-1.980491273099183E-2</v>
      </c>
    </row>
    <row r="953" spans="1:10" x14ac:dyDescent="0.2">
      <c r="A953" s="2">
        <v>45190</v>
      </c>
      <c r="B953" s="3">
        <v>2998.8037109375</v>
      </c>
      <c r="C953" s="3">
        <v>9438.8544921875</v>
      </c>
      <c r="D953" s="3">
        <v>5546.53369140625</v>
      </c>
      <c r="E953">
        <v>9103</v>
      </c>
      <c r="F953">
        <v>7</v>
      </c>
      <c r="G953">
        <v>1712</v>
      </c>
      <c r="H953" s="23">
        <f t="shared" si="16"/>
        <v>-1.6503561412470891E-3</v>
      </c>
      <c r="I953" s="23">
        <f t="shared" si="16"/>
        <v>-3.5322452392599013E-2</v>
      </c>
      <c r="J953" s="23">
        <f t="shared" si="16"/>
        <v>9.2452912833600465E-3</v>
      </c>
    </row>
    <row r="954" spans="1:10" x14ac:dyDescent="0.2">
      <c r="A954" s="2">
        <v>45191</v>
      </c>
      <c r="B954" s="3">
        <v>3002.781982421875</v>
      </c>
      <c r="C954" s="3">
        <v>9424.3623046875</v>
      </c>
      <c r="D954" s="3">
        <v>5414.1650390625</v>
      </c>
      <c r="E954">
        <v>204519</v>
      </c>
      <c r="F954">
        <v>5</v>
      </c>
      <c r="G954">
        <v>2701</v>
      </c>
      <c r="H954" s="23">
        <f t="shared" si="16"/>
        <v>1.3266195015915194E-3</v>
      </c>
      <c r="I954" s="23">
        <f t="shared" si="16"/>
        <v>-1.5353756657648931E-3</v>
      </c>
      <c r="J954" s="23">
        <f t="shared" si="16"/>
        <v>-2.3865112826924828E-2</v>
      </c>
    </row>
    <row r="955" spans="1:10" x14ac:dyDescent="0.2">
      <c r="A955" s="2">
        <v>45194</v>
      </c>
      <c r="B955" s="3">
        <v>3055.720458984375</v>
      </c>
      <c r="C955" s="3">
        <v>9503.16015625</v>
      </c>
      <c r="D955" s="3">
        <v>5519.89013671875</v>
      </c>
      <c r="E955">
        <v>28473</v>
      </c>
      <c r="F955">
        <v>27</v>
      </c>
      <c r="G955">
        <v>964</v>
      </c>
      <c r="H955" s="23">
        <f t="shared" si="16"/>
        <v>1.7629810246764244E-2</v>
      </c>
      <c r="I955" s="23">
        <f t="shared" si="16"/>
        <v>8.3610804651799153E-3</v>
      </c>
      <c r="J955" s="23">
        <f t="shared" si="16"/>
        <v>1.952749812638821E-2</v>
      </c>
    </row>
    <row r="956" spans="1:10" x14ac:dyDescent="0.2">
      <c r="A956" s="2">
        <v>45195</v>
      </c>
      <c r="B956" s="3">
        <v>3016.72607421875</v>
      </c>
      <c r="C956" s="3">
        <v>9593.4697265625</v>
      </c>
      <c r="D956" s="3">
        <v>5477.93603515625</v>
      </c>
      <c r="E956">
        <v>1914</v>
      </c>
      <c r="F956">
        <v>17</v>
      </c>
      <c r="G956">
        <v>802</v>
      </c>
      <c r="H956" s="23">
        <f t="shared" si="16"/>
        <v>-1.276110995394697E-2</v>
      </c>
      <c r="I956" s="23">
        <f t="shared" si="16"/>
        <v>9.5031093686350765E-3</v>
      </c>
      <c r="J956" s="23">
        <f t="shared" si="16"/>
        <v>-7.6005319894716372E-3</v>
      </c>
    </row>
    <row r="957" spans="1:10" x14ac:dyDescent="0.2">
      <c r="A957" s="2">
        <v>45196</v>
      </c>
      <c r="B957" s="3">
        <v>3007.639892578125</v>
      </c>
      <c r="C957" s="3">
        <v>9593.4697265625</v>
      </c>
      <c r="D957" s="3">
        <v>5517.12158203125</v>
      </c>
      <c r="E957">
        <v>330482</v>
      </c>
      <c r="F957">
        <v>0</v>
      </c>
      <c r="G957">
        <v>1080</v>
      </c>
      <c r="H957" s="23">
        <f t="shared" si="16"/>
        <v>-3.0119345996564295E-3</v>
      </c>
      <c r="I957" s="23">
        <f t="shared" si="16"/>
        <v>0</v>
      </c>
      <c r="J957" s="23">
        <f t="shared" si="16"/>
        <v>7.1533414453026634E-3</v>
      </c>
    </row>
    <row r="958" spans="1:10" x14ac:dyDescent="0.2">
      <c r="A958" s="2">
        <v>45197</v>
      </c>
      <c r="B958" s="3">
        <v>2993.205322265625</v>
      </c>
      <c r="C958" s="3">
        <v>9593.4697265625</v>
      </c>
      <c r="D958" s="3">
        <v>5508.56640625</v>
      </c>
      <c r="E958">
        <v>234889</v>
      </c>
      <c r="F958">
        <v>0</v>
      </c>
      <c r="G958">
        <v>4091</v>
      </c>
      <c r="H958" s="23">
        <f t="shared" si="16"/>
        <v>-4.7993013884806146E-3</v>
      </c>
      <c r="I958" s="23">
        <f t="shared" si="16"/>
        <v>0</v>
      </c>
      <c r="J958" s="23">
        <f t="shared" si="16"/>
        <v>-1.5506592802148056E-3</v>
      </c>
    </row>
    <row r="959" spans="1:10" x14ac:dyDescent="0.2">
      <c r="A959" s="2">
        <v>45198</v>
      </c>
      <c r="B959" s="3">
        <v>2989.077392578125</v>
      </c>
      <c r="C959" s="3">
        <v>9544.787109375</v>
      </c>
      <c r="D959" s="3">
        <v>5506.56787109375</v>
      </c>
      <c r="E959">
        <v>168520</v>
      </c>
      <c r="F959">
        <v>31</v>
      </c>
      <c r="G959">
        <v>2909</v>
      </c>
      <c r="H959" s="23">
        <f t="shared" si="16"/>
        <v>-1.3791000760267069E-3</v>
      </c>
      <c r="I959" s="23">
        <f t="shared" si="16"/>
        <v>-5.0745578581132822E-3</v>
      </c>
      <c r="J959" s="23">
        <f t="shared" si="16"/>
        <v>-3.628049493934471E-4</v>
      </c>
    </row>
    <row r="960" spans="1:10" x14ac:dyDescent="0.2">
      <c r="A960" s="2">
        <v>45201</v>
      </c>
      <c r="B960" s="3">
        <v>3057.75</v>
      </c>
      <c r="C960" s="3">
        <v>9544.787109375</v>
      </c>
      <c r="D960" s="3">
        <v>5666.1787109375</v>
      </c>
      <c r="E960">
        <v>406314</v>
      </c>
      <c r="F960">
        <v>0</v>
      </c>
      <c r="G960">
        <v>8437</v>
      </c>
      <c r="H960" s="23">
        <f t="shared" si="16"/>
        <v>2.297451634821801E-2</v>
      </c>
      <c r="I960" s="23">
        <f t="shared" si="16"/>
        <v>0</v>
      </c>
      <c r="J960" s="23">
        <f t="shared" si="16"/>
        <v>2.8985539374101421E-2</v>
      </c>
    </row>
    <row r="961" spans="1:10" x14ac:dyDescent="0.2">
      <c r="A961" s="2">
        <v>45202</v>
      </c>
      <c r="B961" s="3">
        <v>3093.435546875</v>
      </c>
      <c r="C961" s="3">
        <v>9268.947265625</v>
      </c>
      <c r="D961" s="3">
        <v>5605.82568359375</v>
      </c>
      <c r="E961">
        <v>13185</v>
      </c>
      <c r="F961">
        <v>22</v>
      </c>
      <c r="G961">
        <v>2040</v>
      </c>
      <c r="H961" s="23">
        <f t="shared" si="16"/>
        <v>1.1670524691357986E-2</v>
      </c>
      <c r="I961" s="23">
        <f t="shared" si="16"/>
        <v>-2.8899528149671005E-2</v>
      </c>
      <c r="J961" s="23">
        <f t="shared" si="16"/>
        <v>-1.0651451431852976E-2</v>
      </c>
    </row>
    <row r="962" spans="1:10" x14ac:dyDescent="0.2">
      <c r="A962" s="2">
        <v>45203</v>
      </c>
      <c r="B962" s="3">
        <v>3130.591064453125</v>
      </c>
      <c r="C962" s="3">
        <v>9494.82421875</v>
      </c>
      <c r="D962" s="3">
        <v>5741.6708984375</v>
      </c>
      <c r="E962">
        <v>104420</v>
      </c>
      <c r="F962">
        <v>74</v>
      </c>
      <c r="G962">
        <v>3787</v>
      </c>
      <c r="H962" s="23">
        <f t="shared" si="16"/>
        <v>1.2011085091350848E-2</v>
      </c>
      <c r="I962" s="23">
        <f t="shared" si="16"/>
        <v>2.4369213315377447E-2</v>
      </c>
      <c r="J962" s="23">
        <f t="shared" si="16"/>
        <v>2.4232864614631255E-2</v>
      </c>
    </row>
    <row r="963" spans="1:10" x14ac:dyDescent="0.2">
      <c r="A963" s="2">
        <v>45204</v>
      </c>
      <c r="B963" s="3">
        <v>3190.77685546875</v>
      </c>
      <c r="C963" s="3">
        <v>9884.6123046875</v>
      </c>
      <c r="D963" s="3">
        <v>5816.724609375</v>
      </c>
      <c r="E963">
        <v>9389</v>
      </c>
      <c r="F963">
        <v>10</v>
      </c>
      <c r="G963">
        <v>2805</v>
      </c>
      <c r="H963" s="23">
        <f t="shared" si="16"/>
        <v>1.922505679487041E-2</v>
      </c>
      <c r="I963" s="23">
        <f t="shared" si="16"/>
        <v>4.1052691124893181E-2</v>
      </c>
      <c r="J963" s="23">
        <f t="shared" si="16"/>
        <v>1.3071754244557088E-2</v>
      </c>
    </row>
    <row r="964" spans="1:10" x14ac:dyDescent="0.2">
      <c r="A964" s="2">
        <v>45205</v>
      </c>
      <c r="B964" s="3">
        <v>3227.851806640625</v>
      </c>
      <c r="C964" s="3">
        <v>10147.4677734375</v>
      </c>
      <c r="D964" s="3">
        <v>5961.2041015625</v>
      </c>
      <c r="E964">
        <v>315437</v>
      </c>
      <c r="F964">
        <v>110</v>
      </c>
      <c r="G964">
        <v>4572</v>
      </c>
      <c r="H964" s="23">
        <f t="shared" si="16"/>
        <v>1.1619412090297487E-2</v>
      </c>
      <c r="I964" s="23">
        <f t="shared" si="16"/>
        <v>2.6592390338399774E-2</v>
      </c>
      <c r="J964" s="23">
        <f t="shared" si="16"/>
        <v>2.4838633748387906E-2</v>
      </c>
    </row>
    <row r="965" spans="1:10" x14ac:dyDescent="0.2">
      <c r="A965" s="2">
        <v>45208</v>
      </c>
      <c r="B965" s="3">
        <v>3250.672607421875</v>
      </c>
      <c r="C965" s="3">
        <v>10509.271484375</v>
      </c>
      <c r="D965" s="3">
        <v>5995.31298828125</v>
      </c>
      <c r="E965">
        <v>63450</v>
      </c>
      <c r="F965">
        <v>79</v>
      </c>
      <c r="G965">
        <v>1052</v>
      </c>
      <c r="H965" s="23">
        <f t="shared" si="16"/>
        <v>7.0699654594739147E-3</v>
      </c>
      <c r="I965" s="23">
        <f t="shared" si="16"/>
        <v>3.5654580927527046E-2</v>
      </c>
      <c r="J965" s="23">
        <f t="shared" si="16"/>
        <v>5.7218115900123934E-3</v>
      </c>
    </row>
    <row r="966" spans="1:10" x14ac:dyDescent="0.2">
      <c r="A966" s="2">
        <v>45209</v>
      </c>
      <c r="B966" s="3">
        <v>3195.624755859375</v>
      </c>
      <c r="C966" s="3">
        <v>10421.2998046875</v>
      </c>
      <c r="D966" s="3">
        <v>5894.94580078125</v>
      </c>
      <c r="E966">
        <v>108273</v>
      </c>
      <c r="F966">
        <v>1561</v>
      </c>
      <c r="G966">
        <v>9586</v>
      </c>
      <c r="H966" s="23">
        <f t="shared" si="16"/>
        <v>-1.693429582444439E-2</v>
      </c>
      <c r="I966" s="23">
        <f t="shared" si="16"/>
        <v>-8.3708637481003656E-3</v>
      </c>
      <c r="J966" s="23">
        <f t="shared" si="16"/>
        <v>-1.6740942081953536E-2</v>
      </c>
    </row>
    <row r="967" spans="1:10" x14ac:dyDescent="0.2">
      <c r="A967" s="2">
        <v>45210</v>
      </c>
      <c r="B967" s="3">
        <v>3198.50341796875</v>
      </c>
      <c r="C967" s="3">
        <v>10834.732421875</v>
      </c>
      <c r="D967" s="3">
        <v>5931.302734375</v>
      </c>
      <c r="E967">
        <v>101830</v>
      </c>
      <c r="F967">
        <v>87</v>
      </c>
      <c r="G967">
        <v>2985</v>
      </c>
      <c r="H967" s="23">
        <f t="shared" si="16"/>
        <v>9.0081355894389148E-4</v>
      </c>
      <c r="I967" s="23">
        <f t="shared" si="16"/>
        <v>3.9671885938982188E-2</v>
      </c>
      <c r="J967" s="23">
        <f t="shared" si="16"/>
        <v>6.1674754649876373E-3</v>
      </c>
    </row>
    <row r="968" spans="1:10" x14ac:dyDescent="0.2">
      <c r="A968" s="2">
        <v>45211</v>
      </c>
      <c r="B968" s="3">
        <v>3250.66259765625</v>
      </c>
      <c r="C968" s="3">
        <v>10901.0576171875</v>
      </c>
      <c r="D968" s="3">
        <v>5943.15625</v>
      </c>
      <c r="E968">
        <v>17974</v>
      </c>
      <c r="F968">
        <v>51</v>
      </c>
      <c r="G968">
        <v>3258</v>
      </c>
      <c r="H968" s="23">
        <f t="shared" si="16"/>
        <v>1.6307370314027736E-2</v>
      </c>
      <c r="I968" s="23">
        <f t="shared" si="16"/>
        <v>6.1215351454910749E-3</v>
      </c>
      <c r="J968" s="23">
        <f t="shared" si="16"/>
        <v>1.9984674793789292E-3</v>
      </c>
    </row>
    <row r="969" spans="1:10" x14ac:dyDescent="0.2">
      <c r="A969" s="2">
        <v>45212</v>
      </c>
      <c r="B969" s="3">
        <v>3228.91162109375</v>
      </c>
      <c r="C969" s="3">
        <v>11043.98046875</v>
      </c>
      <c r="D969" s="3">
        <v>5921.80908203125</v>
      </c>
      <c r="E969">
        <v>9322</v>
      </c>
      <c r="F969">
        <v>392</v>
      </c>
      <c r="G969">
        <v>378</v>
      </c>
      <c r="H969" s="23">
        <f t="shared" si="16"/>
        <v>-6.6912439876666285E-3</v>
      </c>
      <c r="I969" s="23">
        <f t="shared" si="16"/>
        <v>1.3110916076359169E-2</v>
      </c>
      <c r="J969" s="23">
        <f t="shared" si="16"/>
        <v>-3.5918907514420617E-3</v>
      </c>
    </row>
    <row r="970" spans="1:10" x14ac:dyDescent="0.2">
      <c r="A970" s="2">
        <v>45215</v>
      </c>
      <c r="B970" s="3">
        <v>3196.44482421875</v>
      </c>
      <c r="C970" s="3">
        <v>11028.857421875</v>
      </c>
      <c r="D970" s="3">
        <v>5957.73681640625</v>
      </c>
      <c r="E970">
        <v>16469</v>
      </c>
      <c r="F970">
        <v>1435</v>
      </c>
      <c r="G970">
        <v>5042</v>
      </c>
      <c r="H970" s="23">
        <f t="shared" si="16"/>
        <v>-1.0055028035732438E-2</v>
      </c>
      <c r="I970" s="23">
        <f t="shared" si="16"/>
        <v>-1.3693474846131481E-3</v>
      </c>
      <c r="J970" s="23">
        <f t="shared" si="16"/>
        <v>6.0670200402130892E-3</v>
      </c>
    </row>
    <row r="971" spans="1:10" x14ac:dyDescent="0.2">
      <c r="A971" s="2">
        <v>45216</v>
      </c>
      <c r="B971" s="3">
        <v>3178.771728515625</v>
      </c>
      <c r="C971" s="3">
        <v>10858.951171875</v>
      </c>
      <c r="D971" s="3">
        <v>5975.61474609375</v>
      </c>
      <c r="E971">
        <v>3224</v>
      </c>
      <c r="F971">
        <v>820</v>
      </c>
      <c r="G971">
        <v>2123</v>
      </c>
      <c r="H971" s="23">
        <f t="shared" si="16"/>
        <v>-5.5289850677915364E-3</v>
      </c>
      <c r="I971" s="23">
        <f t="shared" si="16"/>
        <v>-1.5405607625591622E-2</v>
      </c>
      <c r="J971" s="23">
        <f t="shared" si="16"/>
        <v>3.000792119294049E-3</v>
      </c>
    </row>
    <row r="972" spans="1:10" x14ac:dyDescent="0.2">
      <c r="A972" s="2">
        <v>45217</v>
      </c>
      <c r="B972" s="3">
        <v>3196.8544921875</v>
      </c>
      <c r="C972" s="3">
        <v>11068.966796875</v>
      </c>
      <c r="D972" s="3">
        <v>6014.32177734375</v>
      </c>
      <c r="E972">
        <v>10584</v>
      </c>
      <c r="F972">
        <v>922</v>
      </c>
      <c r="G972">
        <v>1463</v>
      </c>
      <c r="H972" s="23">
        <f t="shared" si="16"/>
        <v>5.6886008862042647E-3</v>
      </c>
      <c r="I972" s="23">
        <f t="shared" si="16"/>
        <v>1.9340323174483531E-2</v>
      </c>
      <c r="J972" s="23">
        <f t="shared" si="16"/>
        <v>6.4774977796724365E-3</v>
      </c>
    </row>
    <row r="973" spans="1:10" x14ac:dyDescent="0.2">
      <c r="A973" s="2">
        <v>45218</v>
      </c>
      <c r="B973" s="3">
        <v>3211.378173828125</v>
      </c>
      <c r="C973" s="3">
        <v>10776.125</v>
      </c>
      <c r="D973" s="3">
        <v>6066.029296875</v>
      </c>
      <c r="E973">
        <v>4987</v>
      </c>
      <c r="F973">
        <v>232</v>
      </c>
      <c r="G973">
        <v>6376</v>
      </c>
      <c r="H973" s="23">
        <f t="shared" si="16"/>
        <v>4.5431162651030643E-3</v>
      </c>
      <c r="I973" s="23">
        <f t="shared" si="16"/>
        <v>-2.6456109431792219E-2</v>
      </c>
      <c r="J973" s="23">
        <f t="shared" si="16"/>
        <v>8.5973982512932423E-3</v>
      </c>
    </row>
    <row r="974" spans="1:10" x14ac:dyDescent="0.2">
      <c r="A974" s="2">
        <v>45219</v>
      </c>
      <c r="B974" s="3">
        <v>3155.790771484375</v>
      </c>
      <c r="C974" s="3">
        <v>10665.1865234375</v>
      </c>
      <c r="D974" s="3">
        <v>5959.5263671875</v>
      </c>
      <c r="E974">
        <v>9409</v>
      </c>
      <c r="F974">
        <v>111</v>
      </c>
      <c r="G974">
        <v>2277</v>
      </c>
      <c r="H974" s="23">
        <f t="shared" si="16"/>
        <v>-1.7309516143807824E-2</v>
      </c>
      <c r="I974" s="23">
        <f t="shared" si="16"/>
        <v>-1.0294839430917913E-2</v>
      </c>
      <c r="J974" s="23">
        <f t="shared" si="16"/>
        <v>-1.7557272554282966E-2</v>
      </c>
    </row>
    <row r="975" spans="1:10" x14ac:dyDescent="0.2">
      <c r="A975" s="2">
        <v>45222</v>
      </c>
      <c r="B975" s="3">
        <v>3141.11669921875</v>
      </c>
      <c r="C975" s="3">
        <v>10624.208984375</v>
      </c>
      <c r="D975" s="3">
        <v>5987.3486328125</v>
      </c>
      <c r="E975">
        <v>4135</v>
      </c>
      <c r="F975">
        <v>40</v>
      </c>
      <c r="G975">
        <v>1228</v>
      </c>
      <c r="H975" s="23">
        <f t="shared" ref="H975:J1038" si="17">B975/B974-1</f>
        <v>-4.6498875648599558E-3</v>
      </c>
      <c r="I975" s="23">
        <f t="shared" si="17"/>
        <v>-3.8421774408210485E-3</v>
      </c>
      <c r="J975" s="23">
        <f t="shared" si="17"/>
        <v>4.6685363753378173E-3</v>
      </c>
    </row>
    <row r="976" spans="1:10" x14ac:dyDescent="0.2">
      <c r="A976" s="2">
        <v>45223</v>
      </c>
      <c r="B976" s="3">
        <v>3160.859130859375</v>
      </c>
      <c r="C976" s="3">
        <v>10578.6533203125</v>
      </c>
      <c r="D976" s="3">
        <v>6039.57470703125</v>
      </c>
      <c r="E976">
        <v>6275</v>
      </c>
      <c r="F976">
        <v>53</v>
      </c>
      <c r="G976">
        <v>5446</v>
      </c>
      <c r="H976" s="23">
        <f t="shared" si="17"/>
        <v>6.2851633769402948E-3</v>
      </c>
      <c r="I976" s="23">
        <f t="shared" si="17"/>
        <v>-4.2879111404433568E-3</v>
      </c>
      <c r="J976" s="23">
        <f t="shared" si="17"/>
        <v>8.7227381302861229E-3</v>
      </c>
    </row>
    <row r="977" spans="1:10" x14ac:dyDescent="0.2">
      <c r="A977" s="2">
        <v>45224</v>
      </c>
      <c r="B977" s="3">
        <v>3135.918701171875</v>
      </c>
      <c r="C977" s="3">
        <v>10919.5576171875</v>
      </c>
      <c r="D977" s="3">
        <v>6234.294921875</v>
      </c>
      <c r="E977">
        <v>5458</v>
      </c>
      <c r="F977">
        <v>396</v>
      </c>
      <c r="G977">
        <v>9472</v>
      </c>
      <c r="H977" s="23">
        <f t="shared" si="17"/>
        <v>-7.8903958243526917E-3</v>
      </c>
      <c r="I977" s="23">
        <f t="shared" si="17"/>
        <v>3.2225680013581393E-2</v>
      </c>
      <c r="J977" s="23">
        <f t="shared" si="17"/>
        <v>3.2240716323461927E-2</v>
      </c>
    </row>
    <row r="978" spans="1:10" x14ac:dyDescent="0.2">
      <c r="A978" s="2">
        <v>45225</v>
      </c>
      <c r="B978" s="3">
        <v>3029.131591796875</v>
      </c>
      <c r="C978" s="3">
        <v>10473.490234375</v>
      </c>
      <c r="D978" s="3">
        <v>5963.8134765625</v>
      </c>
      <c r="E978">
        <v>3544</v>
      </c>
      <c r="F978">
        <v>42</v>
      </c>
      <c r="G978">
        <v>1461</v>
      </c>
      <c r="H978" s="23">
        <f t="shared" si="17"/>
        <v>-3.4052894717932047E-2</v>
      </c>
      <c r="I978" s="23">
        <f t="shared" si="17"/>
        <v>-4.0850316326953129E-2</v>
      </c>
      <c r="J978" s="23">
        <f t="shared" si="17"/>
        <v>-4.3386052264455799E-2</v>
      </c>
    </row>
    <row r="979" spans="1:10" x14ac:dyDescent="0.2">
      <c r="A979" s="2">
        <v>45226</v>
      </c>
      <c r="B979" s="3">
        <v>3038.337890625</v>
      </c>
      <c r="C979" s="3">
        <v>10100.2041015625</v>
      </c>
      <c r="D979" s="3">
        <v>5963.9130859375</v>
      </c>
      <c r="E979">
        <v>7190</v>
      </c>
      <c r="F979">
        <v>162</v>
      </c>
      <c r="G979">
        <v>6419</v>
      </c>
      <c r="H979" s="23">
        <f t="shared" si="17"/>
        <v>3.0392535118171082E-3</v>
      </c>
      <c r="I979" s="23">
        <f t="shared" si="17"/>
        <v>-3.5641044624010743E-2</v>
      </c>
      <c r="J979" s="23">
        <f t="shared" si="17"/>
        <v>1.6702295501325182E-5</v>
      </c>
    </row>
    <row r="980" spans="1:10" x14ac:dyDescent="0.2">
      <c r="A980" s="2">
        <v>45229</v>
      </c>
      <c r="B980" s="3">
        <v>3072.144287109375</v>
      </c>
      <c r="C980" s="3">
        <v>10100.2041015625</v>
      </c>
      <c r="D980" s="3">
        <v>6091.61376953125</v>
      </c>
      <c r="E980">
        <v>3229</v>
      </c>
      <c r="F980">
        <v>0</v>
      </c>
      <c r="G980">
        <v>1390</v>
      </c>
      <c r="H980" s="23">
        <f t="shared" si="17"/>
        <v>1.1126608593694298E-2</v>
      </c>
      <c r="I980" s="23">
        <f t="shared" si="17"/>
        <v>0</v>
      </c>
      <c r="J980" s="23">
        <f t="shared" si="17"/>
        <v>2.1412230821213685E-2</v>
      </c>
    </row>
    <row r="981" spans="1:10" x14ac:dyDescent="0.2">
      <c r="A981" s="2">
        <v>45230</v>
      </c>
      <c r="B981" s="3">
        <v>3071.034423828125</v>
      </c>
      <c r="C981" s="3">
        <v>9908.5986328125</v>
      </c>
      <c r="D981" s="3">
        <v>6083.9375</v>
      </c>
      <c r="E981">
        <v>7471</v>
      </c>
      <c r="F981">
        <v>13</v>
      </c>
      <c r="G981">
        <v>3275</v>
      </c>
      <c r="H981" s="23">
        <f t="shared" si="17"/>
        <v>-3.6126665206026587E-4</v>
      </c>
      <c r="I981" s="23">
        <f t="shared" si="17"/>
        <v>-1.8970455133709541E-2</v>
      </c>
      <c r="J981" s="23">
        <f t="shared" si="17"/>
        <v>-1.2601372676719347E-3</v>
      </c>
    </row>
    <row r="982" spans="1:10" x14ac:dyDescent="0.2">
      <c r="A982" s="2">
        <v>45231</v>
      </c>
      <c r="B982" s="3">
        <v>3101.122802734375</v>
      </c>
      <c r="C982" s="3">
        <v>9994.5517578125</v>
      </c>
      <c r="D982" s="3">
        <v>6153.38427734375</v>
      </c>
      <c r="E982">
        <v>5277</v>
      </c>
      <c r="F982">
        <v>55</v>
      </c>
      <c r="G982">
        <v>9017</v>
      </c>
      <c r="H982" s="23">
        <f t="shared" si="17"/>
        <v>9.7974736697168385E-3</v>
      </c>
      <c r="I982" s="23">
        <f t="shared" si="17"/>
        <v>8.674599525644755E-3</v>
      </c>
      <c r="J982" s="23">
        <f t="shared" si="17"/>
        <v>1.1414774945296635E-2</v>
      </c>
    </row>
    <row r="983" spans="1:10" x14ac:dyDescent="0.2">
      <c r="A983" s="2">
        <v>45233</v>
      </c>
      <c r="B983" s="3">
        <v>3073.693603515625</v>
      </c>
      <c r="C983" s="3">
        <v>9962.2294921875</v>
      </c>
      <c r="D983" s="3">
        <v>6158.14208984375</v>
      </c>
      <c r="E983">
        <v>11304</v>
      </c>
      <c r="F983">
        <v>90</v>
      </c>
      <c r="G983">
        <v>104705</v>
      </c>
      <c r="H983" s="23">
        <f t="shared" si="17"/>
        <v>-8.8449251975977194E-3</v>
      </c>
      <c r="I983" s="23">
        <f t="shared" si="17"/>
        <v>-3.233988517767683E-3</v>
      </c>
      <c r="J983" s="23">
        <f t="shared" si="17"/>
        <v>7.7320256391555375E-4</v>
      </c>
    </row>
    <row r="984" spans="1:10" x14ac:dyDescent="0.2">
      <c r="A984" s="2">
        <v>45236</v>
      </c>
      <c r="B984" s="3">
        <v>3136.748291015625</v>
      </c>
      <c r="C984" s="3">
        <v>10399.3017578125</v>
      </c>
      <c r="D984" s="3">
        <v>6229.19775390625</v>
      </c>
      <c r="E984">
        <v>22640</v>
      </c>
      <c r="F984">
        <v>361</v>
      </c>
      <c r="G984">
        <v>16989</v>
      </c>
      <c r="H984" s="23">
        <f t="shared" si="17"/>
        <v>2.0514304818111784E-2</v>
      </c>
      <c r="I984" s="23">
        <f t="shared" si="17"/>
        <v>4.3872936872991763E-2</v>
      </c>
      <c r="J984" s="23">
        <f t="shared" si="17"/>
        <v>1.153849050993605E-2</v>
      </c>
    </row>
    <row r="985" spans="1:10" x14ac:dyDescent="0.2">
      <c r="A985" s="2">
        <v>45237</v>
      </c>
      <c r="B985" s="3">
        <v>3174.58349609375</v>
      </c>
      <c r="C985" s="3">
        <v>10682.1669921875</v>
      </c>
      <c r="D985" s="3">
        <v>6321.3798828125</v>
      </c>
      <c r="E985">
        <v>5453</v>
      </c>
      <c r="F985">
        <v>8</v>
      </c>
      <c r="G985">
        <v>3139</v>
      </c>
      <c r="H985" s="23">
        <f t="shared" si="17"/>
        <v>1.20619194044016E-2</v>
      </c>
      <c r="I985" s="23">
        <f t="shared" si="17"/>
        <v>2.7200406427527302E-2</v>
      </c>
      <c r="J985" s="23">
        <f t="shared" si="17"/>
        <v>1.4798395001738962E-2</v>
      </c>
    </row>
    <row r="986" spans="1:10" x14ac:dyDescent="0.2">
      <c r="A986" s="2">
        <v>45238</v>
      </c>
      <c r="B986" s="3">
        <v>3206.37060546875</v>
      </c>
      <c r="C986" s="3">
        <v>10893.29296875</v>
      </c>
      <c r="D986" s="3">
        <v>6328.26513671875</v>
      </c>
      <c r="E986">
        <v>132574</v>
      </c>
      <c r="F986">
        <v>82</v>
      </c>
      <c r="G986">
        <v>2275</v>
      </c>
      <c r="H986" s="23">
        <f t="shared" si="17"/>
        <v>1.0013001521022691E-2</v>
      </c>
      <c r="I986" s="23">
        <f t="shared" si="17"/>
        <v>1.9764339643530082E-2</v>
      </c>
      <c r="J986" s="23">
        <f t="shared" si="17"/>
        <v>1.0892010975278588E-3</v>
      </c>
    </row>
    <row r="987" spans="1:10" x14ac:dyDescent="0.2">
      <c r="A987" s="2">
        <v>45239</v>
      </c>
      <c r="B987" s="3">
        <v>3248.773681640625</v>
      </c>
      <c r="C987" s="3">
        <v>10400.9599609375</v>
      </c>
      <c r="D987" s="3">
        <v>6425.9853515625</v>
      </c>
      <c r="E987">
        <v>5916</v>
      </c>
      <c r="F987">
        <v>646</v>
      </c>
      <c r="G987">
        <v>1267</v>
      </c>
      <c r="H987" s="23">
        <f t="shared" si="17"/>
        <v>1.322463351539982E-2</v>
      </c>
      <c r="I987" s="23">
        <f t="shared" si="17"/>
        <v>-4.5195976021656148E-2</v>
      </c>
      <c r="J987" s="23">
        <f t="shared" si="17"/>
        <v>1.5441864829073726E-2</v>
      </c>
    </row>
    <row r="988" spans="1:10" x14ac:dyDescent="0.2">
      <c r="A988" s="2">
        <v>45240</v>
      </c>
      <c r="B988" s="3">
        <v>3286.28125</v>
      </c>
      <c r="C988" s="3">
        <v>10453.431640625</v>
      </c>
      <c r="D988" s="3">
        <v>6501.74755859375</v>
      </c>
      <c r="E988">
        <v>17924</v>
      </c>
      <c r="F988">
        <v>137</v>
      </c>
      <c r="G988">
        <v>3628</v>
      </c>
      <c r="H988" s="23">
        <f t="shared" si="17"/>
        <v>1.1545146579873045E-2</v>
      </c>
      <c r="I988" s="23">
        <f t="shared" si="17"/>
        <v>5.0448881530711365E-3</v>
      </c>
      <c r="J988" s="23">
        <f t="shared" si="17"/>
        <v>1.1789975060062741E-2</v>
      </c>
    </row>
    <row r="989" spans="1:10" x14ac:dyDescent="0.2">
      <c r="A989" s="2">
        <v>45243</v>
      </c>
      <c r="B989" s="3">
        <v>3249.37353515625</v>
      </c>
      <c r="C989" s="3">
        <v>11050.3681640625</v>
      </c>
      <c r="D989" s="3">
        <v>6460.10400390625</v>
      </c>
      <c r="E989">
        <v>6960</v>
      </c>
      <c r="F989">
        <v>199</v>
      </c>
      <c r="G989">
        <v>4448</v>
      </c>
      <c r="H989" s="23">
        <f t="shared" si="17"/>
        <v>-1.1230844847424426E-2</v>
      </c>
      <c r="I989" s="23">
        <f t="shared" si="17"/>
        <v>5.7104359980471475E-2</v>
      </c>
      <c r="J989" s="23">
        <f t="shared" si="17"/>
        <v>-6.4049787095251665E-3</v>
      </c>
    </row>
    <row r="990" spans="1:10" x14ac:dyDescent="0.2">
      <c r="A990" s="2">
        <v>45244</v>
      </c>
      <c r="B990" s="3">
        <v>3257.240966796875</v>
      </c>
      <c r="C990" s="3">
        <v>10594.197265625</v>
      </c>
      <c r="D990" s="3">
        <v>6406.017578125</v>
      </c>
      <c r="E990">
        <v>131270</v>
      </c>
      <c r="F990">
        <v>527</v>
      </c>
      <c r="G990">
        <v>4060</v>
      </c>
      <c r="H990" s="23">
        <f t="shared" si="17"/>
        <v>2.4212149066593636E-3</v>
      </c>
      <c r="I990" s="23">
        <f t="shared" si="17"/>
        <v>-4.1281058844811924E-2</v>
      </c>
      <c r="J990" s="23">
        <f t="shared" si="17"/>
        <v>-8.3723769382885171E-3</v>
      </c>
    </row>
    <row r="991" spans="1:10" x14ac:dyDescent="0.2">
      <c r="A991" s="2">
        <v>45245</v>
      </c>
      <c r="B991" s="3">
        <v>3254.501953125</v>
      </c>
      <c r="C991" s="3">
        <v>10285.4462890625</v>
      </c>
      <c r="D991" s="3">
        <v>6398.76123046875</v>
      </c>
      <c r="E991">
        <v>69322</v>
      </c>
      <c r="F991">
        <v>50</v>
      </c>
      <c r="G991">
        <v>2711</v>
      </c>
      <c r="H991" s="23">
        <f t="shared" si="17"/>
        <v>-8.4089992106683997E-4</v>
      </c>
      <c r="I991" s="23">
        <f t="shared" si="17"/>
        <v>-2.91434045280905E-2</v>
      </c>
      <c r="J991" s="23">
        <f t="shared" si="17"/>
        <v>-1.1327392670649195E-3</v>
      </c>
    </row>
    <row r="992" spans="1:10" x14ac:dyDescent="0.2">
      <c r="A992" s="2">
        <v>45246</v>
      </c>
      <c r="B992" s="3">
        <v>3270.92626953125</v>
      </c>
      <c r="C992" s="3">
        <v>10143.9375</v>
      </c>
      <c r="D992" s="3">
        <v>6476.50146484375</v>
      </c>
      <c r="E992">
        <v>128402</v>
      </c>
      <c r="F992">
        <v>199</v>
      </c>
      <c r="G992">
        <v>4543</v>
      </c>
      <c r="H992" s="23">
        <f t="shared" si="17"/>
        <v>5.0466451219914887E-3</v>
      </c>
      <c r="I992" s="23">
        <f t="shared" si="17"/>
        <v>-1.3758157408588101E-2</v>
      </c>
      <c r="J992" s="23">
        <f t="shared" si="17"/>
        <v>1.2149263205013305E-2</v>
      </c>
    </row>
    <row r="993" spans="1:10" x14ac:dyDescent="0.2">
      <c r="A993" s="2">
        <v>45247</v>
      </c>
      <c r="B993" s="3">
        <v>3268.2275390625</v>
      </c>
      <c r="C993" s="3">
        <v>10143.9375</v>
      </c>
      <c r="D993" s="3">
        <v>6384.318359375</v>
      </c>
      <c r="E993">
        <v>6230</v>
      </c>
      <c r="F993">
        <v>0</v>
      </c>
      <c r="G993">
        <v>2549</v>
      </c>
      <c r="H993" s="23">
        <f t="shared" si="17"/>
        <v>-8.2506612695265602E-4</v>
      </c>
      <c r="I993" s="23">
        <f t="shared" si="17"/>
        <v>0</v>
      </c>
      <c r="J993" s="23">
        <f t="shared" si="17"/>
        <v>-1.4233472495782773E-2</v>
      </c>
    </row>
    <row r="994" spans="1:10" x14ac:dyDescent="0.2">
      <c r="A994" s="2">
        <v>45251</v>
      </c>
      <c r="B994" s="3">
        <v>3274.025390625</v>
      </c>
      <c r="C994" s="3">
        <v>10143.9375</v>
      </c>
      <c r="D994" s="3">
        <v>6406.26708984375</v>
      </c>
      <c r="E994">
        <v>5833</v>
      </c>
      <c r="F994">
        <v>0</v>
      </c>
      <c r="G994">
        <v>7236</v>
      </c>
      <c r="H994" s="23">
        <f t="shared" si="17"/>
        <v>1.7740048675323195E-3</v>
      </c>
      <c r="I994" s="23">
        <f t="shared" si="17"/>
        <v>0</v>
      </c>
      <c r="J994" s="23">
        <f t="shared" si="17"/>
        <v>3.4379129036570255E-3</v>
      </c>
    </row>
    <row r="995" spans="1:10" x14ac:dyDescent="0.2">
      <c r="A995" s="2">
        <v>45252</v>
      </c>
      <c r="B995" s="3">
        <v>3278.97412109375</v>
      </c>
      <c r="C995" s="3">
        <v>10112.5224609375</v>
      </c>
      <c r="D995" s="3">
        <v>6441.27880859375</v>
      </c>
      <c r="E995">
        <v>3032</v>
      </c>
      <c r="F995">
        <v>63</v>
      </c>
      <c r="G995">
        <v>890</v>
      </c>
      <c r="H995" s="23">
        <f t="shared" si="17"/>
        <v>1.5115125505502647E-3</v>
      </c>
      <c r="I995" s="23">
        <f t="shared" si="17"/>
        <v>-3.0969275059610224E-3</v>
      </c>
      <c r="J995" s="23">
        <f t="shared" si="17"/>
        <v>5.4652293229400239E-3</v>
      </c>
    </row>
    <row r="996" spans="1:10" x14ac:dyDescent="0.2">
      <c r="A996" s="2">
        <v>45253</v>
      </c>
      <c r="B996" s="3">
        <v>3263.938720703125</v>
      </c>
      <c r="C996" s="3">
        <v>10112.5224609375</v>
      </c>
      <c r="D996" s="3">
        <v>6468.24560546875</v>
      </c>
      <c r="E996">
        <v>5</v>
      </c>
      <c r="F996">
        <v>0</v>
      </c>
      <c r="G996">
        <v>18</v>
      </c>
      <c r="H996" s="23">
        <f t="shared" si="17"/>
        <v>-4.5853976992077383E-3</v>
      </c>
      <c r="I996" s="23">
        <f t="shared" si="17"/>
        <v>0</v>
      </c>
      <c r="J996" s="23">
        <f t="shared" si="17"/>
        <v>4.1865594824155306E-3</v>
      </c>
    </row>
    <row r="997" spans="1:10" x14ac:dyDescent="0.2">
      <c r="A997" s="2">
        <v>45254</v>
      </c>
      <c r="B997" s="3">
        <v>3243.455078125</v>
      </c>
      <c r="C997" s="3">
        <v>10289.443359375</v>
      </c>
      <c r="D997" s="3">
        <v>6448.73583984375</v>
      </c>
      <c r="E997">
        <v>1115</v>
      </c>
      <c r="F997">
        <v>10</v>
      </c>
      <c r="G997">
        <v>549</v>
      </c>
      <c r="H997" s="23">
        <f t="shared" si="17"/>
        <v>-6.2757436125248089E-3</v>
      </c>
      <c r="I997" s="23">
        <f t="shared" si="17"/>
        <v>1.7495229219109953E-2</v>
      </c>
      <c r="J997" s="23">
        <f t="shared" si="17"/>
        <v>-3.0162376036718674E-3</v>
      </c>
    </row>
    <row r="998" spans="1:10" x14ac:dyDescent="0.2">
      <c r="A998" s="2">
        <v>45257</v>
      </c>
      <c r="B998" s="3">
        <v>3251.552978515625</v>
      </c>
      <c r="C998" s="3">
        <v>10289.443359375</v>
      </c>
      <c r="D998" s="3">
        <v>6500.29931640625</v>
      </c>
      <c r="E998">
        <v>9035</v>
      </c>
      <c r="F998">
        <v>0</v>
      </c>
      <c r="G998">
        <v>6185</v>
      </c>
      <c r="H998" s="23">
        <f t="shared" si="17"/>
        <v>2.4966895472793293E-3</v>
      </c>
      <c r="I998" s="23">
        <f t="shared" si="17"/>
        <v>0</v>
      </c>
      <c r="J998" s="23">
        <f t="shared" si="17"/>
        <v>7.9959045994586475E-3</v>
      </c>
    </row>
    <row r="999" spans="1:10" x14ac:dyDescent="0.2">
      <c r="A999" s="2">
        <v>45258</v>
      </c>
      <c r="B999" s="3">
        <v>3254.65185546875</v>
      </c>
      <c r="C999" s="3">
        <v>10144.0078125</v>
      </c>
      <c r="D999" s="3">
        <v>6541.638671875</v>
      </c>
      <c r="E999">
        <v>4478</v>
      </c>
      <c r="F999">
        <v>1113</v>
      </c>
      <c r="G999">
        <v>2214</v>
      </c>
      <c r="H999" s="23">
        <f t="shared" si="17"/>
        <v>9.530451982793231E-4</v>
      </c>
      <c r="I999" s="23">
        <f t="shared" si="17"/>
        <v>-1.41344426316794E-2</v>
      </c>
      <c r="J999" s="23">
        <f t="shared" si="17"/>
        <v>6.3596079898062818E-3</v>
      </c>
    </row>
    <row r="1000" spans="1:10" x14ac:dyDescent="0.2">
      <c r="A1000" s="2">
        <v>45259</v>
      </c>
      <c r="B1000" s="3">
        <v>3264.05859375</v>
      </c>
      <c r="C1000" s="3">
        <v>10203.591796875</v>
      </c>
      <c r="D1000" s="3">
        <v>6521.96875</v>
      </c>
      <c r="E1000">
        <v>2342</v>
      </c>
      <c r="F1000">
        <v>9</v>
      </c>
      <c r="G1000">
        <v>2629</v>
      </c>
      <c r="H1000" s="23">
        <f t="shared" si="17"/>
        <v>2.8902440872267121E-3</v>
      </c>
      <c r="I1000" s="23">
        <f t="shared" si="17"/>
        <v>5.8738109706084618E-3</v>
      </c>
      <c r="J1000" s="23">
        <f t="shared" si="17"/>
        <v>-3.006879906034654E-3</v>
      </c>
    </row>
    <row r="1001" spans="1:10" x14ac:dyDescent="0.2">
      <c r="A1001" s="2">
        <v>45260</v>
      </c>
      <c r="B1001" s="3">
        <v>3287.961181640625</v>
      </c>
      <c r="C1001" s="3">
        <v>10274.451171875</v>
      </c>
      <c r="D1001" s="3">
        <v>6548.22509765625</v>
      </c>
      <c r="E1001">
        <v>2479</v>
      </c>
      <c r="F1001">
        <v>155</v>
      </c>
      <c r="G1001">
        <v>2530</v>
      </c>
      <c r="H1001" s="23">
        <f t="shared" si="17"/>
        <v>7.3229653218829238E-3</v>
      </c>
      <c r="I1001" s="23">
        <f t="shared" si="17"/>
        <v>6.9445521156286105E-3</v>
      </c>
      <c r="J1001" s="23">
        <f t="shared" si="17"/>
        <v>4.0258315644718934E-3</v>
      </c>
    </row>
    <row r="1002" spans="1:10" x14ac:dyDescent="0.2">
      <c r="A1002" s="2">
        <v>45261</v>
      </c>
      <c r="B1002" s="3">
        <v>3287.521240234375</v>
      </c>
      <c r="C1002" s="3">
        <v>10074.9482421875</v>
      </c>
      <c r="D1002" s="3">
        <v>6437.01123046875</v>
      </c>
      <c r="E1002">
        <v>12983</v>
      </c>
      <c r="F1002">
        <v>655</v>
      </c>
      <c r="G1002">
        <v>5427</v>
      </c>
      <c r="H1002" s="23">
        <f t="shared" si="17"/>
        <v>-1.3380371055060625E-4</v>
      </c>
      <c r="I1002" s="23">
        <f t="shared" si="17"/>
        <v>-1.9417380680499363E-2</v>
      </c>
      <c r="J1002" s="23">
        <f t="shared" si="17"/>
        <v>-1.698381859647824E-2</v>
      </c>
    </row>
    <row r="1003" spans="1:10" x14ac:dyDescent="0.2">
      <c r="A1003" s="2">
        <v>45264</v>
      </c>
      <c r="B1003" s="3">
        <v>3305.775146484375</v>
      </c>
      <c r="C1003" s="3">
        <v>9945.5966796875</v>
      </c>
      <c r="D1003" s="3">
        <v>6437.4111328125</v>
      </c>
      <c r="E1003">
        <v>13799</v>
      </c>
      <c r="F1003">
        <v>43</v>
      </c>
      <c r="G1003">
        <v>1508</v>
      </c>
      <c r="H1003" s="23">
        <f t="shared" si="17"/>
        <v>5.5524831373252592E-3</v>
      </c>
      <c r="I1003" s="23">
        <f t="shared" si="17"/>
        <v>-1.283893072108877E-2</v>
      </c>
      <c r="J1003" s="23">
        <f t="shared" si="17"/>
        <v>6.2125469326046456E-5</v>
      </c>
    </row>
    <row r="1004" spans="1:10" x14ac:dyDescent="0.2">
      <c r="A1004" s="2">
        <v>45265</v>
      </c>
      <c r="B1004" s="3">
        <v>3355.578857421875</v>
      </c>
      <c r="C1004" s="3">
        <v>10234.46875</v>
      </c>
      <c r="D1004" s="3">
        <v>6461.16943359375</v>
      </c>
      <c r="E1004">
        <v>18798</v>
      </c>
      <c r="F1004">
        <v>10</v>
      </c>
      <c r="G1004">
        <v>9934</v>
      </c>
      <c r="H1004" s="23">
        <f t="shared" si="17"/>
        <v>1.5065668029619284E-2</v>
      </c>
      <c r="I1004" s="23">
        <f t="shared" si="17"/>
        <v>2.9045222686586714E-2</v>
      </c>
      <c r="J1004" s="23">
        <f t="shared" si="17"/>
        <v>3.6906607782358769E-3</v>
      </c>
    </row>
    <row r="1005" spans="1:10" x14ac:dyDescent="0.2">
      <c r="A1005" s="2">
        <v>45266</v>
      </c>
      <c r="B1005" s="3">
        <v>3321.35009765625</v>
      </c>
      <c r="C1005" s="3">
        <v>10222.4736328125</v>
      </c>
      <c r="D1005" s="3">
        <v>6380.0703125</v>
      </c>
      <c r="E1005">
        <v>5195</v>
      </c>
      <c r="F1005">
        <v>51</v>
      </c>
      <c r="G1005">
        <v>1577</v>
      </c>
      <c r="H1005" s="23">
        <f t="shared" si="17"/>
        <v>-1.0200552935872076E-2</v>
      </c>
      <c r="I1005" s="23">
        <f t="shared" si="17"/>
        <v>-1.1720312485686835E-3</v>
      </c>
      <c r="J1005" s="23">
        <f t="shared" si="17"/>
        <v>-1.2551771305065795E-2</v>
      </c>
    </row>
    <row r="1006" spans="1:10" x14ac:dyDescent="0.2">
      <c r="A1006" s="2">
        <v>45267</v>
      </c>
      <c r="B1006" s="3">
        <v>3388.568115234375</v>
      </c>
      <c r="C1006" s="3">
        <v>10222.4736328125</v>
      </c>
      <c r="D1006" s="3">
        <v>6455.7421875</v>
      </c>
      <c r="E1006">
        <v>4275</v>
      </c>
      <c r="F1006">
        <v>0</v>
      </c>
      <c r="G1006">
        <v>1152</v>
      </c>
      <c r="H1006" s="23">
        <f t="shared" si="17"/>
        <v>2.0238160868846222E-2</v>
      </c>
      <c r="I1006" s="23">
        <f t="shared" si="17"/>
        <v>0</v>
      </c>
      <c r="J1006" s="23">
        <f t="shared" si="17"/>
        <v>1.1860664740910742E-2</v>
      </c>
    </row>
    <row r="1007" spans="1:10" x14ac:dyDescent="0.2">
      <c r="A1007" s="2">
        <v>45268</v>
      </c>
      <c r="B1007" s="3">
        <v>3393.38671875</v>
      </c>
      <c r="C1007" s="3">
        <v>10362.052734375</v>
      </c>
      <c r="D1007" s="3">
        <v>6479.31005859375</v>
      </c>
      <c r="E1007">
        <v>6218</v>
      </c>
      <c r="F1007">
        <v>143</v>
      </c>
      <c r="G1007">
        <v>1109</v>
      </c>
      <c r="H1007" s="23">
        <f t="shared" si="17"/>
        <v>1.4220176050059319E-3</v>
      </c>
      <c r="I1007" s="23">
        <f t="shared" si="17"/>
        <v>1.3654141509788165E-2</v>
      </c>
      <c r="J1007" s="23">
        <f t="shared" si="17"/>
        <v>3.6506834395251264E-3</v>
      </c>
    </row>
    <row r="1008" spans="1:10" x14ac:dyDescent="0.2">
      <c r="A1008" s="2">
        <v>45271</v>
      </c>
      <c r="B1008" s="3">
        <v>3359.627685546875</v>
      </c>
      <c r="C1008" s="3">
        <v>10010.568359375</v>
      </c>
      <c r="D1008" s="3">
        <v>6436.7412109375</v>
      </c>
      <c r="E1008">
        <v>4545</v>
      </c>
      <c r="F1008">
        <v>62</v>
      </c>
      <c r="G1008">
        <v>3038</v>
      </c>
      <c r="H1008" s="23">
        <f t="shared" si="17"/>
        <v>-9.9484780253871197E-3</v>
      </c>
      <c r="I1008" s="23">
        <f t="shared" si="17"/>
        <v>-3.3920342234313061E-2</v>
      </c>
      <c r="J1008" s="23">
        <f t="shared" si="17"/>
        <v>-6.5699661339387871E-3</v>
      </c>
    </row>
    <row r="1009" spans="1:10" x14ac:dyDescent="0.2">
      <c r="A1009" s="2">
        <v>45273</v>
      </c>
      <c r="B1009" s="3">
        <v>3409.701171875</v>
      </c>
      <c r="C1009" s="3">
        <v>10262.8154296875</v>
      </c>
      <c r="D1009" s="3">
        <v>6418.55029296875</v>
      </c>
      <c r="E1009">
        <v>7731</v>
      </c>
      <c r="F1009">
        <v>488</v>
      </c>
      <c r="G1009">
        <v>3953</v>
      </c>
      <c r="H1009" s="23">
        <f t="shared" si="17"/>
        <v>1.4904474845097049E-2</v>
      </c>
      <c r="I1009" s="23">
        <f t="shared" si="17"/>
        <v>2.5198076798133906E-2</v>
      </c>
      <c r="J1009" s="23">
        <f t="shared" si="17"/>
        <v>-2.8261067786661265E-3</v>
      </c>
    </row>
    <row r="1010" spans="1:10" x14ac:dyDescent="0.2">
      <c r="A1010" s="2">
        <v>45274</v>
      </c>
      <c r="B1010" s="3">
        <v>3400.0546875</v>
      </c>
      <c r="C1010" s="3">
        <v>9831.646484375</v>
      </c>
      <c r="D1010" s="3">
        <v>6273.083984375</v>
      </c>
      <c r="E1010">
        <v>5062</v>
      </c>
      <c r="F1010">
        <v>132</v>
      </c>
      <c r="G1010">
        <v>10703</v>
      </c>
      <c r="H1010" s="23">
        <f t="shared" si="17"/>
        <v>-2.8291289731103841E-3</v>
      </c>
      <c r="I1010" s="23">
        <f t="shared" si="17"/>
        <v>-4.2012735030315995E-2</v>
      </c>
      <c r="J1010" s="23">
        <f t="shared" si="17"/>
        <v>-2.2663421170525444E-2</v>
      </c>
    </row>
    <row r="1011" spans="1:10" x14ac:dyDescent="0.2">
      <c r="A1011" s="2">
        <v>45275</v>
      </c>
      <c r="B1011" s="3">
        <v>3404.443115234375</v>
      </c>
      <c r="C1011" s="3">
        <v>9840.6435546875</v>
      </c>
      <c r="D1011" s="3">
        <v>6383.21923828125</v>
      </c>
      <c r="E1011">
        <v>10821</v>
      </c>
      <c r="F1011">
        <v>752</v>
      </c>
      <c r="G1011">
        <v>8653</v>
      </c>
      <c r="H1011" s="23">
        <f t="shared" si="17"/>
        <v>1.2906932792899894E-3</v>
      </c>
      <c r="I1011" s="23">
        <f t="shared" si="17"/>
        <v>9.1511328512461354E-4</v>
      </c>
      <c r="J1011" s="23">
        <f t="shared" si="17"/>
        <v>1.7556795697391436E-2</v>
      </c>
    </row>
    <row r="1012" spans="1:10" x14ac:dyDescent="0.2">
      <c r="A1012" s="2">
        <v>45278</v>
      </c>
      <c r="B1012" s="3">
        <v>3369.15478515625</v>
      </c>
      <c r="C1012" s="3">
        <v>9895.6181640625</v>
      </c>
      <c r="D1012" s="3">
        <v>6392.6640625</v>
      </c>
      <c r="E1012">
        <v>4382</v>
      </c>
      <c r="F1012">
        <v>221</v>
      </c>
      <c r="G1012">
        <v>3382</v>
      </c>
      <c r="H1012" s="23">
        <f t="shared" si="17"/>
        <v>-1.0365375153491341E-2</v>
      </c>
      <c r="I1012" s="23">
        <f t="shared" si="17"/>
        <v>5.5864851794995563E-3</v>
      </c>
      <c r="J1012" s="23">
        <f t="shared" si="17"/>
        <v>1.4796333740361156E-3</v>
      </c>
    </row>
    <row r="1013" spans="1:10" x14ac:dyDescent="0.2">
      <c r="A1013" s="2">
        <v>45279</v>
      </c>
      <c r="B1013" s="3">
        <v>3357.827880859375</v>
      </c>
      <c r="C1013" s="3">
        <v>9915.609375</v>
      </c>
      <c r="D1013" s="3">
        <v>6365.2578125</v>
      </c>
      <c r="E1013">
        <v>10109</v>
      </c>
      <c r="F1013">
        <v>193</v>
      </c>
      <c r="G1013">
        <v>6603</v>
      </c>
      <c r="H1013" s="23">
        <f t="shared" si="17"/>
        <v>-3.3619423918362923E-3</v>
      </c>
      <c r="I1013" s="23">
        <f t="shared" si="17"/>
        <v>2.0202083999261156E-3</v>
      </c>
      <c r="J1013" s="23">
        <f t="shared" si="17"/>
        <v>-4.2871406556098668E-3</v>
      </c>
    </row>
    <row r="1014" spans="1:10" x14ac:dyDescent="0.2">
      <c r="A1014" s="2">
        <v>45280</v>
      </c>
      <c r="B1014" s="3">
        <v>3346.5517578125</v>
      </c>
      <c r="C1014" s="3">
        <v>9915.599609375</v>
      </c>
      <c r="D1014" s="3">
        <v>6370.74560546875</v>
      </c>
      <c r="E1014">
        <v>6922</v>
      </c>
      <c r="F1014">
        <v>25</v>
      </c>
      <c r="G1014">
        <v>2514</v>
      </c>
      <c r="H1014" s="23">
        <f t="shared" si="17"/>
        <v>-3.3581599316487853E-3</v>
      </c>
      <c r="I1014" s="23">
        <f t="shared" si="17"/>
        <v>-9.8487391253510026E-7</v>
      </c>
      <c r="J1014" s="23">
        <f t="shared" si="17"/>
        <v>8.6214779203031E-4</v>
      </c>
    </row>
    <row r="1015" spans="1:10" x14ac:dyDescent="0.2">
      <c r="A1015" s="2">
        <v>45281</v>
      </c>
      <c r="B1015" s="3">
        <v>3316.091796875</v>
      </c>
      <c r="C1015" s="3">
        <v>9915.599609375</v>
      </c>
      <c r="D1015" s="3">
        <v>6361.1904296875</v>
      </c>
      <c r="E1015">
        <v>5950</v>
      </c>
      <c r="F1015">
        <v>0</v>
      </c>
      <c r="G1015">
        <v>6521</v>
      </c>
      <c r="H1015" s="23">
        <f t="shared" si="17"/>
        <v>-9.1018944698498805E-3</v>
      </c>
      <c r="I1015" s="23">
        <f t="shared" si="17"/>
        <v>0</v>
      </c>
      <c r="J1015" s="23">
        <f t="shared" si="17"/>
        <v>-1.4998520382053515E-3</v>
      </c>
    </row>
    <row r="1016" spans="1:10" x14ac:dyDescent="0.2">
      <c r="A1016" s="2">
        <v>45282</v>
      </c>
      <c r="B1016" s="3">
        <v>3289.990234375</v>
      </c>
      <c r="C1016" s="3">
        <v>9675.7158203125</v>
      </c>
      <c r="D1016" s="3">
        <v>6356.37255859375</v>
      </c>
      <c r="E1016">
        <v>12336</v>
      </c>
      <c r="F1016">
        <v>200</v>
      </c>
      <c r="G1016">
        <v>4771</v>
      </c>
      <c r="H1016" s="23">
        <f t="shared" si="17"/>
        <v>-7.8711821321102438E-3</v>
      </c>
      <c r="I1016" s="23">
        <f t="shared" si="17"/>
        <v>-2.4192565100722208E-2</v>
      </c>
      <c r="J1016" s="23">
        <f t="shared" si="17"/>
        <v>-7.5738513836420829E-4</v>
      </c>
    </row>
    <row r="1017" spans="1:10" x14ac:dyDescent="0.2">
      <c r="A1017" s="2">
        <v>45286</v>
      </c>
      <c r="B1017" s="3">
        <v>3276.7646484375</v>
      </c>
      <c r="C1017" s="3">
        <v>9630.736328125</v>
      </c>
      <c r="D1017" s="3">
        <v>6358.0517578125</v>
      </c>
      <c r="E1017">
        <v>15481</v>
      </c>
      <c r="F1017">
        <v>45</v>
      </c>
      <c r="G1017">
        <v>5879</v>
      </c>
      <c r="H1017" s="23">
        <f t="shared" si="17"/>
        <v>-4.0199468677184491E-3</v>
      </c>
      <c r="I1017" s="23">
        <f t="shared" si="17"/>
        <v>-4.6486991787287879E-3</v>
      </c>
      <c r="J1017" s="23">
        <f t="shared" si="17"/>
        <v>2.6417570764936116E-4</v>
      </c>
    </row>
    <row r="1018" spans="1:10" x14ac:dyDescent="0.2">
      <c r="A1018" s="2">
        <v>45287</v>
      </c>
      <c r="B1018" s="3">
        <v>3264.33837890625</v>
      </c>
      <c r="C1018" s="3">
        <v>9820.880859375</v>
      </c>
      <c r="D1018" s="3">
        <v>6311.90576171875</v>
      </c>
      <c r="E1018">
        <v>3724</v>
      </c>
      <c r="F1018">
        <v>187</v>
      </c>
      <c r="G1018">
        <v>11454</v>
      </c>
      <c r="H1018" s="23">
        <f t="shared" si="17"/>
        <v>-3.7922374245509261E-3</v>
      </c>
      <c r="I1018" s="23">
        <f t="shared" si="17"/>
        <v>1.9743509195108366E-2</v>
      </c>
      <c r="J1018" s="23">
        <f t="shared" si="17"/>
        <v>-7.2578830515256376E-3</v>
      </c>
    </row>
    <row r="1019" spans="1:10" x14ac:dyDescent="0.2">
      <c r="A1019" s="2">
        <v>45288</v>
      </c>
      <c r="B1019" s="3">
        <v>3285.351806640625</v>
      </c>
      <c r="C1019" s="3">
        <v>9861.6337890625</v>
      </c>
      <c r="D1019" s="3">
        <v>6380.72998046875</v>
      </c>
      <c r="E1019">
        <v>10741</v>
      </c>
      <c r="F1019">
        <v>214</v>
      </c>
      <c r="G1019">
        <v>3193</v>
      </c>
      <c r="H1019" s="23">
        <f t="shared" si="17"/>
        <v>6.4372700667802984E-3</v>
      </c>
      <c r="I1019" s="23">
        <f t="shared" si="17"/>
        <v>4.1496206166269367E-3</v>
      </c>
      <c r="J1019" s="23">
        <f t="shared" si="17"/>
        <v>1.0903872989900032E-2</v>
      </c>
    </row>
    <row r="1020" spans="1:10" x14ac:dyDescent="0.2">
      <c r="A1020" s="2">
        <v>45289</v>
      </c>
      <c r="B1020" s="3">
        <v>3263.94873046875</v>
      </c>
      <c r="C1020" s="3">
        <v>9879.6455078125</v>
      </c>
      <c r="D1020" s="3">
        <v>6386.7568359375</v>
      </c>
      <c r="E1020">
        <v>950</v>
      </c>
      <c r="F1020">
        <v>55</v>
      </c>
      <c r="G1020">
        <v>136</v>
      </c>
      <c r="H1020" s="23">
        <f t="shared" si="17"/>
        <v>-6.5146984041749567E-3</v>
      </c>
      <c r="I1020" s="23">
        <f t="shared" si="17"/>
        <v>1.8264436842074794E-3</v>
      </c>
      <c r="J1020" s="23">
        <f t="shared" si="17"/>
        <v>9.4454012114564279E-4</v>
      </c>
    </row>
    <row r="1021" spans="1:10" x14ac:dyDescent="0.2">
      <c r="A1021" s="2">
        <v>45293</v>
      </c>
      <c r="B1021" s="3">
        <v>3145.89697265625</v>
      </c>
      <c r="C1021" s="3">
        <v>10195.4755859375</v>
      </c>
      <c r="D1021" s="3">
        <v>6311.3955078125</v>
      </c>
      <c r="E1021">
        <v>17831</v>
      </c>
      <c r="F1021">
        <v>1103</v>
      </c>
      <c r="G1021">
        <v>2413</v>
      </c>
      <c r="H1021" s="23">
        <f t="shared" si="17"/>
        <v>-3.6168386074969416E-2</v>
      </c>
      <c r="I1021" s="23">
        <f t="shared" si="17"/>
        <v>3.1967754093530143E-2</v>
      </c>
      <c r="J1021" s="23">
        <f t="shared" si="17"/>
        <v>-1.1799623824873207E-2</v>
      </c>
    </row>
    <row r="1022" spans="1:10" x14ac:dyDescent="0.2">
      <c r="A1022" s="2">
        <v>45294</v>
      </c>
      <c r="B1022" s="3">
        <v>3137.27001953125</v>
      </c>
      <c r="C1022" s="3">
        <v>10545.3310546875</v>
      </c>
      <c r="D1022" s="3">
        <v>6281.400390625</v>
      </c>
      <c r="E1022">
        <v>17020</v>
      </c>
      <c r="F1022">
        <v>297</v>
      </c>
      <c r="G1022">
        <v>2364</v>
      </c>
      <c r="H1022" s="23">
        <f t="shared" si="17"/>
        <v>-2.7422872395327369E-3</v>
      </c>
      <c r="I1022" s="23">
        <f t="shared" si="17"/>
        <v>3.4314776765544064E-2</v>
      </c>
      <c r="J1022" s="23">
        <f t="shared" si="17"/>
        <v>-4.7525332789508656E-3</v>
      </c>
    </row>
    <row r="1023" spans="1:10" x14ac:dyDescent="0.2">
      <c r="A1023" s="2">
        <v>45295</v>
      </c>
      <c r="B1023" s="3">
        <v>3096.673095703125</v>
      </c>
      <c r="C1023" s="3">
        <v>10449.3720703125</v>
      </c>
      <c r="D1023" s="3">
        <v>6253.7333984375</v>
      </c>
      <c r="E1023">
        <v>14970</v>
      </c>
      <c r="F1023">
        <v>131</v>
      </c>
      <c r="G1023">
        <v>2757</v>
      </c>
      <c r="H1023" s="23">
        <f t="shared" si="17"/>
        <v>-1.2940207114907731E-2</v>
      </c>
      <c r="I1023" s="23">
        <f t="shared" si="17"/>
        <v>-9.0996654232439189E-3</v>
      </c>
      <c r="J1023" s="23">
        <f t="shared" si="17"/>
        <v>-4.4045898154801977E-3</v>
      </c>
    </row>
    <row r="1024" spans="1:10" x14ac:dyDescent="0.2">
      <c r="A1024" s="2">
        <v>45296</v>
      </c>
      <c r="B1024" s="3">
        <v>3053.037109375</v>
      </c>
      <c r="C1024" s="3">
        <v>10402.59375</v>
      </c>
      <c r="D1024" s="3">
        <v>6196.9033203125</v>
      </c>
      <c r="E1024">
        <v>10347</v>
      </c>
      <c r="F1024">
        <v>300</v>
      </c>
      <c r="G1024">
        <v>3619</v>
      </c>
      <c r="H1024" s="23">
        <f t="shared" si="17"/>
        <v>-1.4091247277174146E-2</v>
      </c>
      <c r="I1024" s="23">
        <f t="shared" si="17"/>
        <v>-4.4766632863424416E-3</v>
      </c>
      <c r="J1024" s="23">
        <f t="shared" si="17"/>
        <v>-9.0873842078396105E-3</v>
      </c>
    </row>
    <row r="1025" spans="1:10" x14ac:dyDescent="0.2">
      <c r="A1025" s="2">
        <v>45299</v>
      </c>
      <c r="B1025" s="3">
        <v>3118.4462890625</v>
      </c>
      <c r="C1025" s="3">
        <v>10599.787109375</v>
      </c>
      <c r="D1025" s="3">
        <v>6288.287109375</v>
      </c>
      <c r="E1025">
        <v>3981</v>
      </c>
      <c r="F1025">
        <v>23</v>
      </c>
      <c r="G1025">
        <v>1697</v>
      </c>
      <c r="H1025" s="23">
        <f t="shared" si="17"/>
        <v>2.1424298933886865E-2</v>
      </c>
      <c r="I1025" s="23">
        <f t="shared" si="17"/>
        <v>1.8956172288762119E-2</v>
      </c>
      <c r="J1025" s="23">
        <f t="shared" si="17"/>
        <v>1.4746686262307573E-2</v>
      </c>
    </row>
    <row r="1026" spans="1:10" x14ac:dyDescent="0.2">
      <c r="A1026" s="2">
        <v>45300</v>
      </c>
      <c r="B1026" s="3">
        <v>3136.929931640625</v>
      </c>
      <c r="C1026" s="3">
        <v>10745.2236328125</v>
      </c>
      <c r="D1026" s="3">
        <v>6364.56787109375</v>
      </c>
      <c r="E1026">
        <v>31557</v>
      </c>
      <c r="F1026">
        <v>1180</v>
      </c>
      <c r="G1026">
        <v>9774</v>
      </c>
      <c r="H1026" s="23">
        <f t="shared" si="17"/>
        <v>5.9271960665006063E-3</v>
      </c>
      <c r="I1026" s="23">
        <f t="shared" si="17"/>
        <v>1.37207023062631E-2</v>
      </c>
      <c r="J1026" s="23">
        <f t="shared" si="17"/>
        <v>1.2130610513159557E-2</v>
      </c>
    </row>
    <row r="1027" spans="1:10" x14ac:dyDescent="0.2">
      <c r="A1027" s="2">
        <v>45301</v>
      </c>
      <c r="B1027" s="3">
        <v>3152.704833984375</v>
      </c>
      <c r="C1027" s="3">
        <v>10715.2353515625</v>
      </c>
      <c r="D1027" s="3">
        <v>6488.4453125</v>
      </c>
      <c r="E1027">
        <v>12485</v>
      </c>
      <c r="F1027">
        <v>82</v>
      </c>
      <c r="G1027">
        <v>6398</v>
      </c>
      <c r="H1027" s="23">
        <f t="shared" si="17"/>
        <v>5.0287710237442163E-3</v>
      </c>
      <c r="I1027" s="23">
        <f t="shared" si="17"/>
        <v>-2.7908475686281298E-3</v>
      </c>
      <c r="J1027" s="23">
        <f t="shared" si="17"/>
        <v>1.946360600047492E-2</v>
      </c>
    </row>
    <row r="1028" spans="1:10" x14ac:dyDescent="0.2">
      <c r="A1028" s="2">
        <v>45302</v>
      </c>
      <c r="B1028" s="3">
        <v>3136.85009765625</v>
      </c>
      <c r="C1028" s="3">
        <v>10715.2353515625</v>
      </c>
      <c r="D1028" s="3">
        <v>6499.169921875</v>
      </c>
      <c r="E1028">
        <v>3306</v>
      </c>
      <c r="F1028">
        <v>0</v>
      </c>
      <c r="G1028">
        <v>4419</v>
      </c>
      <c r="H1028" s="23">
        <f t="shared" si="17"/>
        <v>-5.0289313979602346E-3</v>
      </c>
      <c r="I1028" s="23">
        <f t="shared" si="17"/>
        <v>0</v>
      </c>
      <c r="J1028" s="23">
        <f t="shared" si="17"/>
        <v>1.6528781331237585E-3</v>
      </c>
    </row>
    <row r="1029" spans="1:10" x14ac:dyDescent="0.2">
      <c r="A1029" s="2">
        <v>45303</v>
      </c>
      <c r="B1029" s="3">
        <v>3135.660400390625</v>
      </c>
      <c r="C1029" s="3">
        <v>10715.2353515625</v>
      </c>
      <c r="D1029" s="3">
        <v>6521.69873046875</v>
      </c>
      <c r="E1029">
        <v>7000</v>
      </c>
      <c r="F1029">
        <v>0</v>
      </c>
      <c r="G1029">
        <v>3509</v>
      </c>
      <c r="H1029" s="23">
        <f t="shared" si="17"/>
        <v>-3.7926494049367321E-4</v>
      </c>
      <c r="I1029" s="23">
        <f t="shared" si="17"/>
        <v>0</v>
      </c>
      <c r="J1029" s="23">
        <f t="shared" si="17"/>
        <v>3.4664132288528826E-3</v>
      </c>
    </row>
    <row r="1030" spans="1:10" x14ac:dyDescent="0.2">
      <c r="A1030" s="2">
        <v>45306</v>
      </c>
      <c r="B1030" s="3">
        <v>3128.982666015625</v>
      </c>
      <c r="C1030" s="3">
        <v>10715.2353515625</v>
      </c>
      <c r="D1030" s="3">
        <v>6566.17626953125</v>
      </c>
      <c r="E1030">
        <v>488</v>
      </c>
      <c r="F1030">
        <v>0</v>
      </c>
      <c r="G1030">
        <v>83</v>
      </c>
      <c r="H1030" s="23">
        <f t="shared" si="17"/>
        <v>-2.1296102008265816E-3</v>
      </c>
      <c r="I1030" s="23">
        <f t="shared" si="17"/>
        <v>0</v>
      </c>
      <c r="J1030" s="23">
        <f t="shared" si="17"/>
        <v>6.8199315700838703E-3</v>
      </c>
    </row>
    <row r="1031" spans="1:10" x14ac:dyDescent="0.2">
      <c r="A1031" s="2">
        <v>45307</v>
      </c>
      <c r="B1031" s="3">
        <v>3157.9130859375</v>
      </c>
      <c r="C1031" s="3">
        <v>10945.154296875</v>
      </c>
      <c r="D1031" s="3">
        <v>6692.49169921875</v>
      </c>
      <c r="E1031">
        <v>28340</v>
      </c>
      <c r="F1031">
        <v>286</v>
      </c>
      <c r="G1031">
        <v>13434</v>
      </c>
      <c r="H1031" s="23">
        <f t="shared" si="17"/>
        <v>9.245950844053219E-3</v>
      </c>
      <c r="I1031" s="23">
        <f t="shared" si="17"/>
        <v>2.1457199750537725E-2</v>
      </c>
      <c r="J1031" s="23">
        <f t="shared" si="17"/>
        <v>1.9237288872922198E-2</v>
      </c>
    </row>
    <row r="1032" spans="1:10" x14ac:dyDescent="0.2">
      <c r="A1032" s="2">
        <v>45308</v>
      </c>
      <c r="B1032" s="3">
        <v>3148.816162109375</v>
      </c>
      <c r="C1032" s="3">
        <v>10830.2041015625</v>
      </c>
      <c r="D1032" s="3">
        <v>6696.6103515625</v>
      </c>
      <c r="E1032">
        <v>19352</v>
      </c>
      <c r="F1032">
        <v>371</v>
      </c>
      <c r="G1032">
        <v>8185</v>
      </c>
      <c r="H1032" s="23">
        <f t="shared" si="17"/>
        <v>-2.880675807271138E-3</v>
      </c>
      <c r="I1032" s="23">
        <f t="shared" si="17"/>
        <v>-1.0502382350637163E-2</v>
      </c>
      <c r="J1032" s="23">
        <f t="shared" si="17"/>
        <v>6.1541388900510086E-4</v>
      </c>
    </row>
    <row r="1033" spans="1:10" x14ac:dyDescent="0.2">
      <c r="A1033" s="2">
        <v>45309</v>
      </c>
      <c r="B1033" s="3">
        <v>3243.35498046875</v>
      </c>
      <c r="C1033" s="3">
        <v>10830.2041015625</v>
      </c>
      <c r="D1033" s="3">
        <v>6748.583984375</v>
      </c>
      <c r="E1033">
        <v>27510</v>
      </c>
      <c r="F1033">
        <v>0</v>
      </c>
      <c r="G1033">
        <v>4943</v>
      </c>
      <c r="H1033" s="23">
        <f t="shared" si="17"/>
        <v>3.0023606807214831E-2</v>
      </c>
      <c r="I1033" s="23">
        <f t="shared" si="17"/>
        <v>0</v>
      </c>
      <c r="J1033" s="23">
        <f t="shared" si="17"/>
        <v>7.7611851494947537E-3</v>
      </c>
    </row>
    <row r="1034" spans="1:10" x14ac:dyDescent="0.2">
      <c r="A1034" s="2">
        <v>45310</v>
      </c>
      <c r="B1034" s="3">
        <v>3276.544677734375</v>
      </c>
      <c r="C1034" s="3">
        <v>10830.2041015625</v>
      </c>
      <c r="D1034" s="3">
        <v>6798.80810546875</v>
      </c>
      <c r="E1034">
        <v>8583</v>
      </c>
      <c r="F1034">
        <v>0</v>
      </c>
      <c r="G1034">
        <v>7120</v>
      </c>
      <c r="H1034" s="23">
        <f t="shared" si="17"/>
        <v>1.0233137434998874E-2</v>
      </c>
      <c r="I1034" s="23">
        <f t="shared" si="17"/>
        <v>0</v>
      </c>
      <c r="J1034" s="23">
        <f t="shared" si="17"/>
        <v>7.4421717518866615E-3</v>
      </c>
    </row>
    <row r="1035" spans="1:10" x14ac:dyDescent="0.2">
      <c r="A1035" s="2">
        <v>45313</v>
      </c>
      <c r="B1035" s="3">
        <v>3326.25830078125</v>
      </c>
      <c r="C1035" s="3">
        <v>10842.19921875</v>
      </c>
      <c r="D1035" s="3">
        <v>6821.46728515625</v>
      </c>
      <c r="E1035">
        <v>12144</v>
      </c>
      <c r="F1035">
        <v>26</v>
      </c>
      <c r="G1035">
        <v>1165</v>
      </c>
      <c r="H1035" s="23">
        <f t="shared" si="17"/>
        <v>1.5172575971480473E-2</v>
      </c>
      <c r="I1035" s="23">
        <f t="shared" si="17"/>
        <v>1.1075615080762269E-3</v>
      </c>
      <c r="J1035" s="23">
        <f t="shared" si="17"/>
        <v>3.3328164784167669E-3</v>
      </c>
    </row>
    <row r="1036" spans="1:10" x14ac:dyDescent="0.2">
      <c r="A1036" s="2">
        <v>45314</v>
      </c>
      <c r="B1036" s="3">
        <v>3369.7646484375</v>
      </c>
      <c r="C1036" s="3">
        <v>10683.2783203125</v>
      </c>
      <c r="D1036" s="3">
        <v>6904.625</v>
      </c>
      <c r="E1036">
        <v>21043</v>
      </c>
      <c r="F1036">
        <v>5</v>
      </c>
      <c r="G1036">
        <v>25835</v>
      </c>
      <c r="H1036" s="23">
        <f t="shared" si="17"/>
        <v>1.3079666015724412E-2</v>
      </c>
      <c r="I1036" s="23">
        <f t="shared" si="17"/>
        <v>-1.4657625748350944E-2</v>
      </c>
      <c r="J1036" s="23">
        <f t="shared" si="17"/>
        <v>1.2190590582279004E-2</v>
      </c>
    </row>
    <row r="1037" spans="1:10" x14ac:dyDescent="0.2">
      <c r="A1037" s="2">
        <v>45315</v>
      </c>
      <c r="B1037" s="3">
        <v>3349.0009765625</v>
      </c>
      <c r="C1037" s="3">
        <v>10940.1552734375</v>
      </c>
      <c r="D1037" s="3">
        <v>6936.61865234375</v>
      </c>
      <c r="E1037">
        <v>3323</v>
      </c>
      <c r="F1037">
        <v>29</v>
      </c>
      <c r="G1037">
        <v>1858</v>
      </c>
      <c r="H1037" s="23">
        <f t="shared" si="17"/>
        <v>-6.1617572861142333E-3</v>
      </c>
      <c r="I1037" s="23">
        <f t="shared" si="17"/>
        <v>2.404476841500891E-2</v>
      </c>
      <c r="J1037" s="23">
        <f t="shared" si="17"/>
        <v>4.6336553170882588E-3</v>
      </c>
    </row>
    <row r="1038" spans="1:10" x14ac:dyDescent="0.2">
      <c r="A1038" s="2">
        <v>45316</v>
      </c>
      <c r="B1038" s="3">
        <v>3337.86474609375</v>
      </c>
      <c r="C1038" s="3">
        <v>10797.21875</v>
      </c>
      <c r="D1038" s="3">
        <v>6944.6142578125</v>
      </c>
      <c r="E1038">
        <v>7514</v>
      </c>
      <c r="F1038">
        <v>23</v>
      </c>
      <c r="G1038">
        <v>8376</v>
      </c>
      <c r="H1038" s="23">
        <f t="shared" si="17"/>
        <v>-3.3252395405929391E-3</v>
      </c>
      <c r="I1038" s="23">
        <f t="shared" si="17"/>
        <v>-1.3065310305471423E-2</v>
      </c>
      <c r="J1038" s="23">
        <f t="shared" si="17"/>
        <v>1.1526661431862095E-3</v>
      </c>
    </row>
    <row r="1039" spans="1:10" x14ac:dyDescent="0.2">
      <c r="A1039" s="2">
        <v>45317</v>
      </c>
      <c r="B1039" s="3">
        <v>3293.369384765625</v>
      </c>
      <c r="C1039" s="3">
        <v>10797.21875</v>
      </c>
      <c r="D1039" s="3">
        <v>6924.13525390625</v>
      </c>
      <c r="E1039">
        <v>8238</v>
      </c>
      <c r="F1039">
        <v>0</v>
      </c>
      <c r="G1039">
        <v>4969</v>
      </c>
      <c r="H1039" s="23">
        <f t="shared" ref="H1039:J1102" si="18">B1039/B1038-1</f>
        <v>-1.3330486617289417E-2</v>
      </c>
      <c r="I1039" s="23">
        <f t="shared" si="18"/>
        <v>0</v>
      </c>
      <c r="J1039" s="23">
        <f t="shared" si="18"/>
        <v>-2.9489044525707886E-3</v>
      </c>
    </row>
    <row r="1040" spans="1:10" x14ac:dyDescent="0.2">
      <c r="A1040" s="2">
        <v>45320</v>
      </c>
      <c r="B1040" s="3">
        <v>3299.406982421875</v>
      </c>
      <c r="C1040" s="3">
        <v>11080.09375</v>
      </c>
      <c r="D1040" s="3">
        <v>7045.09375</v>
      </c>
      <c r="E1040">
        <v>2067</v>
      </c>
      <c r="F1040">
        <v>779</v>
      </c>
      <c r="G1040">
        <v>5143</v>
      </c>
      <c r="H1040" s="23">
        <f t="shared" si="18"/>
        <v>1.833258572262908E-3</v>
      </c>
      <c r="I1040" s="23">
        <f t="shared" si="18"/>
        <v>2.6198876446770214E-2</v>
      </c>
      <c r="J1040" s="23">
        <f t="shared" si="18"/>
        <v>1.7469112265753539E-2</v>
      </c>
    </row>
    <row r="1041" spans="1:10" x14ac:dyDescent="0.2">
      <c r="A1041" s="2">
        <v>45321</v>
      </c>
      <c r="B1041" s="3">
        <v>3225.1611328125</v>
      </c>
      <c r="C1041" s="3">
        <v>11037.11328125</v>
      </c>
      <c r="D1041" s="3">
        <v>7011.72119140625</v>
      </c>
      <c r="E1041">
        <v>14014</v>
      </c>
      <c r="F1041">
        <v>41</v>
      </c>
      <c r="G1041">
        <v>8925</v>
      </c>
      <c r="H1041" s="23">
        <f t="shared" si="18"/>
        <v>-2.2502786108210326E-2</v>
      </c>
      <c r="I1041" s="23">
        <f t="shared" si="18"/>
        <v>-3.8790708562370657E-3</v>
      </c>
      <c r="J1041" s="23">
        <f t="shared" si="18"/>
        <v>-4.736992831890996E-3</v>
      </c>
    </row>
    <row r="1042" spans="1:10" x14ac:dyDescent="0.2">
      <c r="A1042" s="2">
        <v>45322</v>
      </c>
      <c r="B1042" s="3">
        <v>3185.2041015625</v>
      </c>
      <c r="C1042" s="3">
        <v>11049.8486328125</v>
      </c>
      <c r="D1042" s="3">
        <v>6848.98291015625</v>
      </c>
      <c r="E1042">
        <v>7183</v>
      </c>
      <c r="F1042">
        <v>244</v>
      </c>
      <c r="G1042">
        <v>5351</v>
      </c>
      <c r="H1042" s="23">
        <f t="shared" si="18"/>
        <v>-1.2389158124064159E-2</v>
      </c>
      <c r="I1042" s="23">
        <f t="shared" si="18"/>
        <v>1.1538661639121095E-3</v>
      </c>
      <c r="J1042" s="23">
        <f t="shared" si="18"/>
        <v>-2.320946267079993E-2</v>
      </c>
    </row>
    <row r="1043" spans="1:10" x14ac:dyDescent="0.2">
      <c r="A1043" s="2">
        <v>45323</v>
      </c>
      <c r="B1043" s="3">
        <v>3190.11279296875</v>
      </c>
      <c r="C1043" s="3">
        <v>11036.11328125</v>
      </c>
      <c r="D1043" s="3">
        <v>6892.2314453125</v>
      </c>
      <c r="E1043">
        <v>7682</v>
      </c>
      <c r="F1043">
        <v>10</v>
      </c>
      <c r="G1043">
        <v>3535</v>
      </c>
      <c r="H1043" s="23">
        <f t="shared" si="18"/>
        <v>1.5410916380027562E-3</v>
      </c>
      <c r="I1043" s="23">
        <f t="shared" si="18"/>
        <v>-1.2430352685296464E-3</v>
      </c>
      <c r="J1043" s="23">
        <f t="shared" si="18"/>
        <v>6.3145923597089926E-3</v>
      </c>
    </row>
    <row r="1044" spans="1:10" x14ac:dyDescent="0.2">
      <c r="A1044" s="2">
        <v>45324</v>
      </c>
      <c r="B1044" s="3">
        <v>3194.2412109375</v>
      </c>
      <c r="C1044" s="3">
        <v>11504.9052734375</v>
      </c>
      <c r="D1044" s="3">
        <v>7038.94677734375</v>
      </c>
      <c r="E1044">
        <v>11101</v>
      </c>
      <c r="F1044">
        <v>61</v>
      </c>
      <c r="G1044">
        <v>2743</v>
      </c>
      <c r="H1044" s="23">
        <f t="shared" si="18"/>
        <v>1.2941291536303634E-3</v>
      </c>
      <c r="I1044" s="23">
        <f t="shared" si="18"/>
        <v>4.2477997483404195E-2</v>
      </c>
      <c r="J1044" s="23">
        <f t="shared" si="18"/>
        <v>2.1287058218428356E-2</v>
      </c>
    </row>
    <row r="1045" spans="1:10" x14ac:dyDescent="0.2">
      <c r="A1045" s="2">
        <v>45328</v>
      </c>
      <c r="B1045" s="3">
        <v>3219.9033203125</v>
      </c>
      <c r="C1045" s="3">
        <v>11993.6884765625</v>
      </c>
      <c r="D1045" s="3">
        <v>6916.4892578125</v>
      </c>
      <c r="E1045">
        <v>11977</v>
      </c>
      <c r="F1045">
        <v>1188</v>
      </c>
      <c r="G1045">
        <v>2345</v>
      </c>
      <c r="H1045" s="23">
        <f t="shared" si="18"/>
        <v>8.0338671003084006E-3</v>
      </c>
      <c r="I1045" s="23">
        <f t="shared" si="18"/>
        <v>4.2484765542007752E-2</v>
      </c>
      <c r="J1045" s="23">
        <f t="shared" si="18"/>
        <v>-1.7397136731507001E-2</v>
      </c>
    </row>
    <row r="1046" spans="1:10" x14ac:dyDescent="0.2">
      <c r="A1046" s="2">
        <v>45329</v>
      </c>
      <c r="B1046" s="3">
        <v>3227.41064453125</v>
      </c>
      <c r="C1046" s="3">
        <v>12394.5107421875</v>
      </c>
      <c r="D1046" s="3">
        <v>7044.42431640625</v>
      </c>
      <c r="E1046">
        <v>8961</v>
      </c>
      <c r="F1046">
        <v>117</v>
      </c>
      <c r="G1046">
        <v>2946</v>
      </c>
      <c r="H1046" s="23">
        <f t="shared" si="18"/>
        <v>2.3315371524947892E-3</v>
      </c>
      <c r="I1046" s="23">
        <f t="shared" si="18"/>
        <v>3.341943276317938E-2</v>
      </c>
      <c r="J1046" s="23">
        <f t="shared" si="18"/>
        <v>1.8497109418516233E-2</v>
      </c>
    </row>
    <row r="1047" spans="1:10" x14ac:dyDescent="0.2">
      <c r="A1047" s="2">
        <v>45330</v>
      </c>
      <c r="B1047" s="3">
        <v>3228.76025390625</v>
      </c>
      <c r="C1047" s="3">
        <v>12596.171875</v>
      </c>
      <c r="D1047" s="3">
        <v>7095.09814453125</v>
      </c>
      <c r="E1047">
        <v>4343</v>
      </c>
      <c r="F1047">
        <v>314</v>
      </c>
      <c r="G1047">
        <v>4424</v>
      </c>
      <c r="H1047" s="23">
        <f t="shared" si="18"/>
        <v>4.1817094991825066E-4</v>
      </c>
      <c r="I1047" s="23">
        <f t="shared" si="18"/>
        <v>1.6270197106377227E-2</v>
      </c>
      <c r="J1047" s="23">
        <f t="shared" si="18"/>
        <v>7.1934661867232297E-3</v>
      </c>
    </row>
    <row r="1048" spans="1:10" x14ac:dyDescent="0.2">
      <c r="A1048" s="2">
        <v>45331</v>
      </c>
      <c r="B1048" s="3">
        <v>3224.01171875</v>
      </c>
      <c r="C1048" s="3">
        <v>12744.34765625</v>
      </c>
      <c r="D1048" s="3">
        <v>7178.59619140625</v>
      </c>
      <c r="E1048">
        <v>2938</v>
      </c>
      <c r="F1048">
        <v>970</v>
      </c>
      <c r="G1048">
        <v>2024</v>
      </c>
      <c r="H1048" s="23">
        <f t="shared" si="18"/>
        <v>-1.4706992104802641E-3</v>
      </c>
      <c r="I1048" s="23">
        <f t="shared" si="18"/>
        <v>1.1763556636130712E-2</v>
      </c>
      <c r="J1048" s="23">
        <f t="shared" si="18"/>
        <v>1.1768413230387686E-2</v>
      </c>
    </row>
    <row r="1049" spans="1:10" x14ac:dyDescent="0.2">
      <c r="A1049" s="2">
        <v>45334</v>
      </c>
      <c r="B1049" s="3">
        <v>3194.198974609375</v>
      </c>
      <c r="C1049" s="3">
        <v>12496.1982421875</v>
      </c>
      <c r="D1049" s="3">
        <v>7094.3095703125</v>
      </c>
      <c r="E1049">
        <v>4792</v>
      </c>
      <c r="F1049">
        <v>1438</v>
      </c>
      <c r="G1049">
        <v>4291</v>
      </c>
      <c r="H1049" s="23">
        <f t="shared" si="18"/>
        <v>-9.2470954640896386E-3</v>
      </c>
      <c r="I1049" s="23">
        <f t="shared" si="18"/>
        <v>-1.9471331193700148E-2</v>
      </c>
      <c r="J1049" s="23">
        <f t="shared" si="18"/>
        <v>-1.1741379351390857E-2</v>
      </c>
    </row>
    <row r="1050" spans="1:10" x14ac:dyDescent="0.2">
      <c r="A1050" s="2">
        <v>45335</v>
      </c>
      <c r="B1050" s="3">
        <v>3180.1123046875</v>
      </c>
      <c r="C1050" s="3">
        <v>12731.4619140625</v>
      </c>
      <c r="D1050" s="3">
        <v>6983.8447265625</v>
      </c>
      <c r="E1050">
        <v>9344</v>
      </c>
      <c r="F1050">
        <v>5</v>
      </c>
      <c r="G1050">
        <v>2682</v>
      </c>
      <c r="H1050" s="23">
        <f t="shared" si="18"/>
        <v>-4.410079031973213E-3</v>
      </c>
      <c r="I1050" s="23">
        <f t="shared" si="18"/>
        <v>1.8826819750725754E-2</v>
      </c>
      <c r="J1050" s="23">
        <f t="shared" si="18"/>
        <v>-1.5570908297019015E-2</v>
      </c>
    </row>
    <row r="1051" spans="1:10" x14ac:dyDescent="0.2">
      <c r="A1051" s="2">
        <v>45336</v>
      </c>
      <c r="B1051" s="3">
        <v>3142.212158203125</v>
      </c>
      <c r="C1051" s="3">
        <v>12866.53515625</v>
      </c>
      <c r="D1051" s="3">
        <v>6972.458984375</v>
      </c>
      <c r="E1051">
        <v>10560</v>
      </c>
      <c r="F1051">
        <v>3167</v>
      </c>
      <c r="G1051">
        <v>23691</v>
      </c>
      <c r="H1051" s="23">
        <f t="shared" si="18"/>
        <v>-1.1917864167410031E-2</v>
      </c>
      <c r="I1051" s="23">
        <f t="shared" si="18"/>
        <v>1.0609405510478398E-2</v>
      </c>
      <c r="J1051" s="23">
        <f t="shared" si="18"/>
        <v>-1.6302971548315393E-3</v>
      </c>
    </row>
    <row r="1052" spans="1:10" x14ac:dyDescent="0.2">
      <c r="A1052" s="2">
        <v>45337</v>
      </c>
      <c r="B1052" s="3">
        <v>3130.61474609375</v>
      </c>
      <c r="C1052" s="3">
        <v>12925.595703125</v>
      </c>
      <c r="D1052" s="3">
        <v>6927.00732421875</v>
      </c>
      <c r="E1052">
        <v>13141</v>
      </c>
      <c r="F1052">
        <v>281</v>
      </c>
      <c r="G1052">
        <v>2567</v>
      </c>
      <c r="H1052" s="23">
        <f t="shared" si="18"/>
        <v>-3.6908431148096055E-3</v>
      </c>
      <c r="I1052" s="23">
        <f t="shared" si="18"/>
        <v>4.5902448606227608E-3</v>
      </c>
      <c r="J1052" s="23">
        <f t="shared" si="18"/>
        <v>-6.5187418467581582E-3</v>
      </c>
    </row>
    <row r="1053" spans="1:10" x14ac:dyDescent="0.2">
      <c r="A1053" s="2">
        <v>45338</v>
      </c>
      <c r="B1053" s="3">
        <v>3100.0927734375</v>
      </c>
      <c r="C1053" s="3">
        <v>13365.4453125</v>
      </c>
      <c r="D1053" s="3">
        <v>6887.71337890625</v>
      </c>
      <c r="E1053">
        <v>4191</v>
      </c>
      <c r="F1053">
        <v>38</v>
      </c>
      <c r="G1053">
        <v>1234</v>
      </c>
      <c r="H1053" s="23">
        <f t="shared" si="18"/>
        <v>-9.7495141151858755E-3</v>
      </c>
      <c r="I1053" s="23">
        <f t="shared" si="18"/>
        <v>3.4029349167145728E-2</v>
      </c>
      <c r="J1053" s="23">
        <f t="shared" si="18"/>
        <v>-5.6725716421747174E-3</v>
      </c>
    </row>
    <row r="1054" spans="1:10" x14ac:dyDescent="0.2">
      <c r="A1054" s="2">
        <v>45341</v>
      </c>
      <c r="B1054" s="3">
        <v>3122.716796875</v>
      </c>
      <c r="C1054" s="3">
        <v>13785.3037109375</v>
      </c>
      <c r="D1054" s="3">
        <v>6887.71337890625</v>
      </c>
      <c r="E1054">
        <v>183</v>
      </c>
      <c r="F1054">
        <v>26</v>
      </c>
      <c r="G1054">
        <v>0</v>
      </c>
      <c r="H1054" s="23">
        <f t="shared" si="18"/>
        <v>7.2978536743639744E-3</v>
      </c>
      <c r="I1054" s="23">
        <f t="shared" si="18"/>
        <v>3.1413723121131554E-2</v>
      </c>
      <c r="J1054" s="23">
        <f t="shared" si="18"/>
        <v>0</v>
      </c>
    </row>
    <row r="1055" spans="1:10" x14ac:dyDescent="0.2">
      <c r="A1055" s="2">
        <v>45342</v>
      </c>
      <c r="B1055" s="3">
        <v>3094.36376953125</v>
      </c>
      <c r="C1055" s="3">
        <v>12881.361328125</v>
      </c>
      <c r="D1055" s="3">
        <v>6846.99951171875</v>
      </c>
      <c r="E1055">
        <v>10352</v>
      </c>
      <c r="F1055">
        <v>287</v>
      </c>
      <c r="G1055">
        <v>9728</v>
      </c>
      <c r="H1055" s="23">
        <f t="shared" si="18"/>
        <v>-9.0796025346018272E-3</v>
      </c>
      <c r="I1055" s="23">
        <f t="shared" si="18"/>
        <v>-6.5572902981839709E-2</v>
      </c>
      <c r="J1055" s="23">
        <f t="shared" si="18"/>
        <v>-5.911086154105516E-3</v>
      </c>
    </row>
    <row r="1056" spans="1:10" x14ac:dyDescent="0.2">
      <c r="A1056" s="2">
        <v>45343</v>
      </c>
      <c r="B1056" s="3">
        <v>3102.572021484375</v>
      </c>
      <c r="C1056" s="3">
        <v>12595.2490234375</v>
      </c>
      <c r="D1056" s="3">
        <v>6821.57958984375</v>
      </c>
      <c r="E1056">
        <v>4546</v>
      </c>
      <c r="F1056">
        <v>127</v>
      </c>
      <c r="G1056">
        <v>2323</v>
      </c>
      <c r="H1056" s="23">
        <f t="shared" si="18"/>
        <v>2.6526460896252324E-3</v>
      </c>
      <c r="I1056" s="23">
        <f t="shared" si="18"/>
        <v>-2.2211340664965773E-2</v>
      </c>
      <c r="J1056" s="23">
        <f t="shared" si="18"/>
        <v>-3.7125637049474358E-3</v>
      </c>
    </row>
    <row r="1057" spans="1:10" x14ac:dyDescent="0.2">
      <c r="A1057" s="2">
        <v>45344</v>
      </c>
      <c r="B1057" s="3">
        <v>3155.12841796875</v>
      </c>
      <c r="C1057" s="3">
        <v>13217.3173828125</v>
      </c>
      <c r="D1057" s="3">
        <v>7037.193359375</v>
      </c>
      <c r="E1057">
        <v>8173</v>
      </c>
      <c r="F1057">
        <v>66</v>
      </c>
      <c r="G1057">
        <v>2945</v>
      </c>
      <c r="H1057" s="23">
        <f t="shared" si="18"/>
        <v>1.6939621746227873E-2</v>
      </c>
      <c r="I1057" s="23">
        <f t="shared" si="18"/>
        <v>4.9389127457300841E-2</v>
      </c>
      <c r="J1057" s="23">
        <f t="shared" si="18"/>
        <v>3.1607601537371854E-2</v>
      </c>
    </row>
    <row r="1058" spans="1:10" x14ac:dyDescent="0.2">
      <c r="A1058" s="2">
        <v>45345</v>
      </c>
      <c r="B1058" s="3">
        <v>3123.316650390625</v>
      </c>
      <c r="C1058" s="3">
        <v>13118.08984375</v>
      </c>
      <c r="D1058" s="3">
        <v>7008.29443359375</v>
      </c>
      <c r="E1058">
        <v>4394</v>
      </c>
      <c r="F1058">
        <v>206</v>
      </c>
      <c r="G1058">
        <v>1762</v>
      </c>
      <c r="H1058" s="23">
        <f t="shared" si="18"/>
        <v>-1.0082558731034252E-2</v>
      </c>
      <c r="I1058" s="23">
        <f t="shared" si="18"/>
        <v>-7.5073886923175959E-3</v>
      </c>
      <c r="J1058" s="23">
        <f t="shared" si="18"/>
        <v>-4.1065982282199043E-3</v>
      </c>
    </row>
    <row r="1059" spans="1:10" x14ac:dyDescent="0.2">
      <c r="A1059" s="2">
        <v>45348</v>
      </c>
      <c r="B1059" s="3">
        <v>3099.22265625</v>
      </c>
      <c r="C1059" s="3">
        <v>13260.48046875</v>
      </c>
      <c r="D1059" s="3">
        <v>6961.67431640625</v>
      </c>
      <c r="E1059">
        <v>4777</v>
      </c>
      <c r="F1059">
        <v>621</v>
      </c>
      <c r="G1059">
        <v>539</v>
      </c>
      <c r="H1059" s="23">
        <f t="shared" si="18"/>
        <v>-7.7142335656590344E-3</v>
      </c>
      <c r="I1059" s="23">
        <f t="shared" si="18"/>
        <v>1.0854524301633806E-2</v>
      </c>
      <c r="J1059" s="23">
        <f t="shared" si="18"/>
        <v>-6.6521344999476151E-3</v>
      </c>
    </row>
    <row r="1060" spans="1:10" x14ac:dyDescent="0.2">
      <c r="A1060" s="2">
        <v>45349</v>
      </c>
      <c r="B1060" s="3">
        <v>3116.978271484375</v>
      </c>
      <c r="C1060" s="3">
        <v>13068.546875</v>
      </c>
      <c r="D1060" s="3">
        <v>6953.56640625</v>
      </c>
      <c r="E1060">
        <v>20692</v>
      </c>
      <c r="F1060">
        <v>19</v>
      </c>
      <c r="G1060">
        <v>2728</v>
      </c>
      <c r="H1060" s="23">
        <f t="shared" si="18"/>
        <v>5.7290544125858656E-3</v>
      </c>
      <c r="I1060" s="23">
        <f t="shared" si="18"/>
        <v>-1.447410553503814E-2</v>
      </c>
      <c r="J1060" s="23">
        <f t="shared" si="18"/>
        <v>-1.1646494489324644E-3</v>
      </c>
    </row>
    <row r="1061" spans="1:10" x14ac:dyDescent="0.2">
      <c r="A1061" s="2">
        <v>45350</v>
      </c>
      <c r="B1061" s="3">
        <v>3095.1435546875</v>
      </c>
      <c r="C1061" s="3">
        <v>13068.546875</v>
      </c>
      <c r="D1061" s="3">
        <v>6952.64697265625</v>
      </c>
      <c r="E1061">
        <v>31433</v>
      </c>
      <c r="F1061">
        <v>0</v>
      </c>
      <c r="G1061">
        <v>2440</v>
      </c>
      <c r="H1061" s="23">
        <f t="shared" si="18"/>
        <v>-7.0050911155299378E-3</v>
      </c>
      <c r="I1061" s="23">
        <f t="shared" si="18"/>
        <v>0</v>
      </c>
      <c r="J1061" s="23">
        <f t="shared" si="18"/>
        <v>-1.3222475202412376E-4</v>
      </c>
    </row>
    <row r="1062" spans="1:10" x14ac:dyDescent="0.2">
      <c r="A1062" s="2">
        <v>45351</v>
      </c>
      <c r="B1062" s="3">
        <v>3077.9482421875</v>
      </c>
      <c r="C1062" s="3">
        <v>12801.197265625</v>
      </c>
      <c r="D1062" s="3">
        <v>7012.0634765625</v>
      </c>
      <c r="E1062">
        <v>22811</v>
      </c>
      <c r="F1062">
        <v>37</v>
      </c>
      <c r="G1062">
        <v>1602</v>
      </c>
      <c r="H1062" s="23">
        <f t="shared" si="18"/>
        <v>-5.5555783427099215E-3</v>
      </c>
      <c r="I1062" s="23">
        <f t="shared" si="18"/>
        <v>-2.0457485589804758E-2</v>
      </c>
      <c r="J1062" s="23">
        <f t="shared" si="18"/>
        <v>8.5458824732402849E-3</v>
      </c>
    </row>
    <row r="1063" spans="1:10" x14ac:dyDescent="0.2">
      <c r="A1063" s="2">
        <v>45352</v>
      </c>
      <c r="B1063" s="3">
        <v>3058.122802734375</v>
      </c>
      <c r="C1063" s="3">
        <v>13195.50390625</v>
      </c>
      <c r="D1063" s="3">
        <v>7064.1923828125</v>
      </c>
      <c r="E1063">
        <v>18401</v>
      </c>
      <c r="F1063">
        <v>422</v>
      </c>
      <c r="G1063">
        <v>607</v>
      </c>
      <c r="H1063" s="23">
        <f t="shared" si="18"/>
        <v>-6.4411217776148E-3</v>
      </c>
      <c r="I1063" s="23">
        <f t="shared" si="18"/>
        <v>3.0802325160930843E-2</v>
      </c>
      <c r="J1063" s="23">
        <f t="shared" si="18"/>
        <v>7.4341748936299634E-3</v>
      </c>
    </row>
    <row r="1064" spans="1:10" x14ac:dyDescent="0.2">
      <c r="A1064" s="2">
        <v>45355</v>
      </c>
      <c r="B1064" s="3">
        <v>2969.945068359375</v>
      </c>
      <c r="C1064" s="3">
        <v>13733.810546875</v>
      </c>
      <c r="D1064" s="3">
        <v>7025.8681640625</v>
      </c>
      <c r="E1064">
        <v>44652</v>
      </c>
      <c r="F1064">
        <v>51</v>
      </c>
      <c r="G1064">
        <v>1249</v>
      </c>
      <c r="H1064" s="23">
        <f t="shared" si="18"/>
        <v>-2.8833941624632375E-2</v>
      </c>
      <c r="I1064" s="23">
        <f t="shared" si="18"/>
        <v>4.0794701320199911E-2</v>
      </c>
      <c r="J1064" s="23">
        <f t="shared" si="18"/>
        <v>-5.4251380303917962E-3</v>
      </c>
    </row>
    <row r="1065" spans="1:10" x14ac:dyDescent="0.2">
      <c r="A1065" s="2">
        <v>45356</v>
      </c>
      <c r="B1065" s="3">
        <v>2882.9267578125</v>
      </c>
      <c r="C1065" s="3">
        <v>13164.9345703125</v>
      </c>
      <c r="D1065" s="3">
        <v>6809.9140625</v>
      </c>
      <c r="E1065">
        <v>185609</v>
      </c>
      <c r="F1065">
        <v>99</v>
      </c>
      <c r="G1065">
        <v>3515</v>
      </c>
      <c r="H1065" s="23">
        <f t="shared" si="18"/>
        <v>-2.9299636371707294E-2</v>
      </c>
      <c r="I1065" s="23">
        <f t="shared" si="18"/>
        <v>-4.1421568662307062E-2</v>
      </c>
      <c r="J1065" s="23">
        <f t="shared" si="18"/>
        <v>-3.0736998833412632E-2</v>
      </c>
    </row>
    <row r="1066" spans="1:10" x14ac:dyDescent="0.2">
      <c r="A1066" s="2">
        <v>45357</v>
      </c>
      <c r="B1066" s="3">
        <v>2857.3935546875</v>
      </c>
      <c r="C1066" s="3">
        <v>13166.1142578125</v>
      </c>
      <c r="D1066" s="3">
        <v>6791.2021484375</v>
      </c>
      <c r="E1066">
        <v>37451</v>
      </c>
      <c r="F1066">
        <v>93</v>
      </c>
      <c r="G1066">
        <v>3926</v>
      </c>
      <c r="H1066" s="23">
        <f t="shared" si="18"/>
        <v>-8.8566950429133096E-3</v>
      </c>
      <c r="I1066" s="23">
        <f t="shared" si="18"/>
        <v>8.9608307105581986E-5</v>
      </c>
      <c r="J1066" s="23">
        <f t="shared" si="18"/>
        <v>-2.7477459907373492E-3</v>
      </c>
    </row>
    <row r="1067" spans="1:10" x14ac:dyDescent="0.2">
      <c r="A1067" s="2">
        <v>45358</v>
      </c>
      <c r="B1067" s="3">
        <v>2856.763427734375</v>
      </c>
      <c r="C1067" s="3">
        <v>13319.4619140625</v>
      </c>
      <c r="D1067" s="3">
        <v>6901.1181640625</v>
      </c>
      <c r="E1067">
        <v>18391</v>
      </c>
      <c r="F1067">
        <v>219</v>
      </c>
      <c r="G1067">
        <v>2706</v>
      </c>
      <c r="H1067" s="23">
        <f t="shared" si="18"/>
        <v>-2.2052508380976388E-4</v>
      </c>
      <c r="I1067" s="23">
        <f t="shared" si="18"/>
        <v>1.1647146093921146E-2</v>
      </c>
      <c r="J1067" s="23">
        <f t="shared" si="18"/>
        <v>1.618506020326449E-2</v>
      </c>
    </row>
    <row r="1068" spans="1:10" x14ac:dyDescent="0.2">
      <c r="A1068" s="2">
        <v>45359</v>
      </c>
      <c r="B1068" s="3">
        <v>2878.84814453125</v>
      </c>
      <c r="C1068" s="3">
        <v>12822.681640625</v>
      </c>
      <c r="D1068" s="3">
        <v>6832.275390625</v>
      </c>
      <c r="E1068">
        <v>52236</v>
      </c>
      <c r="F1068">
        <v>238</v>
      </c>
      <c r="G1068">
        <v>3697</v>
      </c>
      <c r="H1068" s="23">
        <f t="shared" si="18"/>
        <v>7.7306775151451124E-3</v>
      </c>
      <c r="I1068" s="23">
        <f t="shared" si="18"/>
        <v>-3.7297323018207429E-2</v>
      </c>
      <c r="J1068" s="23">
        <f t="shared" si="18"/>
        <v>-9.9755969686184942E-3</v>
      </c>
    </row>
    <row r="1069" spans="1:10" x14ac:dyDescent="0.2">
      <c r="A1069" s="2">
        <v>45362</v>
      </c>
      <c r="B1069" s="3">
        <v>2905.701416015625</v>
      </c>
      <c r="C1069" s="3">
        <v>12295.810546875</v>
      </c>
      <c r="D1069" s="3">
        <v>6798.5986328125</v>
      </c>
      <c r="E1069">
        <v>5433</v>
      </c>
      <c r="F1069">
        <v>181</v>
      </c>
      <c r="G1069">
        <v>840</v>
      </c>
      <c r="H1069" s="23">
        <f t="shared" si="18"/>
        <v>9.3277832439291331E-3</v>
      </c>
      <c r="I1069" s="23">
        <f t="shared" si="18"/>
        <v>-4.1088994370784282E-2</v>
      </c>
      <c r="J1069" s="23">
        <f t="shared" si="18"/>
        <v>-4.9290691441843393E-3</v>
      </c>
    </row>
    <row r="1070" spans="1:10" x14ac:dyDescent="0.2">
      <c r="A1070" s="2">
        <v>45363</v>
      </c>
      <c r="B1070" s="3">
        <v>2913.999267578125</v>
      </c>
      <c r="C1070" s="3">
        <v>12589.4208984375</v>
      </c>
      <c r="D1070" s="3">
        <v>6977.20751953125</v>
      </c>
      <c r="E1070">
        <v>5623</v>
      </c>
      <c r="F1070">
        <v>687</v>
      </c>
      <c r="G1070">
        <v>2859</v>
      </c>
      <c r="H1070" s="23">
        <f t="shared" si="18"/>
        <v>2.855713775945512E-3</v>
      </c>
      <c r="I1070" s="23">
        <f t="shared" si="18"/>
        <v>2.3878893582751415E-2</v>
      </c>
      <c r="J1070" s="23">
        <f t="shared" si="18"/>
        <v>2.6271426857987779E-2</v>
      </c>
    </row>
    <row r="1071" spans="1:10" x14ac:dyDescent="0.2">
      <c r="A1071" s="2">
        <v>45364</v>
      </c>
      <c r="B1071" s="3">
        <v>2860.112548828125</v>
      </c>
      <c r="C1071" s="3">
        <v>12625.6982421875</v>
      </c>
      <c r="D1071" s="3">
        <v>6922.58935546875</v>
      </c>
      <c r="E1071">
        <v>16953</v>
      </c>
      <c r="F1071">
        <v>37</v>
      </c>
      <c r="G1071">
        <v>1796</v>
      </c>
      <c r="H1071" s="23">
        <f t="shared" si="18"/>
        <v>-1.8492358371382189E-2</v>
      </c>
      <c r="I1071" s="23">
        <f t="shared" si="18"/>
        <v>2.8815736674989711E-3</v>
      </c>
      <c r="J1071" s="23">
        <f t="shared" si="18"/>
        <v>-7.8280836437224499E-3</v>
      </c>
    </row>
    <row r="1072" spans="1:10" x14ac:dyDescent="0.2">
      <c r="A1072" s="2">
        <v>45365</v>
      </c>
      <c r="B1072" s="3">
        <v>2889.3955078125</v>
      </c>
      <c r="C1072" s="3">
        <v>12625.6982421875</v>
      </c>
      <c r="D1072" s="3">
        <v>7083.115234375</v>
      </c>
      <c r="E1072">
        <v>9346</v>
      </c>
      <c r="F1072">
        <v>0</v>
      </c>
      <c r="G1072">
        <v>4134</v>
      </c>
      <c r="H1072" s="23">
        <f t="shared" si="18"/>
        <v>1.0238393938858392E-2</v>
      </c>
      <c r="I1072" s="23">
        <f t="shared" si="18"/>
        <v>0</v>
      </c>
      <c r="J1072" s="23">
        <f t="shared" si="18"/>
        <v>2.318870449529653E-2</v>
      </c>
    </row>
    <row r="1073" spans="1:10" x14ac:dyDescent="0.2">
      <c r="A1073" s="2">
        <v>45366</v>
      </c>
      <c r="B1073" s="3">
        <v>2870.489990234375</v>
      </c>
      <c r="C1073" s="3">
        <v>12625.6982421875</v>
      </c>
      <c r="D1073" s="3">
        <v>6955.986328125</v>
      </c>
      <c r="E1073">
        <v>8303</v>
      </c>
      <c r="F1073">
        <v>0</v>
      </c>
      <c r="G1073">
        <v>5307</v>
      </c>
      <c r="H1073" s="23">
        <f t="shared" si="18"/>
        <v>-6.5430701774842337E-3</v>
      </c>
      <c r="I1073" s="23">
        <f t="shared" si="18"/>
        <v>0</v>
      </c>
      <c r="J1073" s="23">
        <f t="shared" si="18"/>
        <v>-1.7948162925972455E-2</v>
      </c>
    </row>
    <row r="1074" spans="1:10" x14ac:dyDescent="0.2">
      <c r="A1074" s="2">
        <v>45370</v>
      </c>
      <c r="B1074" s="3">
        <v>2965.946044921875</v>
      </c>
      <c r="C1074" s="3">
        <v>12889.6083984375</v>
      </c>
      <c r="D1074" s="3">
        <v>7064.1826171875</v>
      </c>
      <c r="E1074">
        <v>18662</v>
      </c>
      <c r="F1074">
        <v>388</v>
      </c>
      <c r="G1074">
        <v>1907</v>
      </c>
      <c r="H1074" s="23">
        <f t="shared" si="18"/>
        <v>3.3254271922998679E-2</v>
      </c>
      <c r="I1074" s="23">
        <f t="shared" si="18"/>
        <v>2.0902618705725962E-2</v>
      </c>
      <c r="J1074" s="23">
        <f t="shared" si="18"/>
        <v>1.5554413703349645E-2</v>
      </c>
    </row>
    <row r="1075" spans="1:10" x14ac:dyDescent="0.2">
      <c r="A1075" s="2">
        <v>45371</v>
      </c>
      <c r="B1075" s="3">
        <v>2974.9638671875</v>
      </c>
      <c r="C1075" s="3">
        <v>12889.6083984375</v>
      </c>
      <c r="D1075" s="3">
        <v>7099.4990234375</v>
      </c>
      <c r="E1075">
        <v>11911</v>
      </c>
      <c r="F1075">
        <v>0</v>
      </c>
      <c r="G1075">
        <v>2459</v>
      </c>
      <c r="H1075" s="23">
        <f t="shared" si="18"/>
        <v>3.0404539155608479E-3</v>
      </c>
      <c r="I1075" s="23">
        <f t="shared" si="18"/>
        <v>0</v>
      </c>
      <c r="J1075" s="23">
        <f t="shared" si="18"/>
        <v>4.9993620159356489E-3</v>
      </c>
    </row>
    <row r="1076" spans="1:10" x14ac:dyDescent="0.2">
      <c r="A1076" s="2">
        <v>45372</v>
      </c>
      <c r="B1076" s="3">
        <v>2865.361328125</v>
      </c>
      <c r="C1076" s="3">
        <v>12926.595703125</v>
      </c>
      <c r="D1076" s="3">
        <v>7197.11962890625</v>
      </c>
      <c r="E1076">
        <v>17524</v>
      </c>
      <c r="F1076">
        <v>316</v>
      </c>
      <c r="G1076">
        <v>2756</v>
      </c>
      <c r="H1076" s="23">
        <f t="shared" si="18"/>
        <v>-3.6841637060324062E-2</v>
      </c>
      <c r="I1076" s="23">
        <f t="shared" si="18"/>
        <v>2.8695444845310281E-3</v>
      </c>
      <c r="J1076" s="23">
        <f t="shared" si="18"/>
        <v>1.3750351277812101E-2</v>
      </c>
    </row>
    <row r="1077" spans="1:10" x14ac:dyDescent="0.2">
      <c r="A1077" s="2">
        <v>45373</v>
      </c>
      <c r="B1077" s="3">
        <v>2887.1162109375</v>
      </c>
      <c r="C1077" s="3">
        <v>12850.6318359375</v>
      </c>
      <c r="D1077" s="3">
        <v>7197.11962890625</v>
      </c>
      <c r="E1077">
        <v>8594</v>
      </c>
      <c r="F1077">
        <v>39</v>
      </c>
      <c r="G1077">
        <v>888</v>
      </c>
      <c r="H1077" s="23">
        <f t="shared" si="18"/>
        <v>7.5923697995659012E-3</v>
      </c>
      <c r="I1077" s="23">
        <f t="shared" si="18"/>
        <v>-5.8765562822651329E-3</v>
      </c>
      <c r="J1077" s="23">
        <f t="shared" si="18"/>
        <v>0</v>
      </c>
    </row>
    <row r="1078" spans="1:10" x14ac:dyDescent="0.2">
      <c r="A1078" s="2">
        <v>45376</v>
      </c>
      <c r="B1078" s="3">
        <v>2862.59228515625</v>
      </c>
      <c r="C1078" s="3">
        <v>12957.5361328125</v>
      </c>
      <c r="D1078" s="3">
        <v>7065.4228515625</v>
      </c>
      <c r="E1078">
        <v>3254</v>
      </c>
      <c r="F1078">
        <v>5</v>
      </c>
      <c r="G1078">
        <v>2613</v>
      </c>
      <c r="H1078" s="23">
        <f t="shared" si="18"/>
        <v>-8.4942634759016533E-3</v>
      </c>
      <c r="I1078" s="23">
        <f t="shared" si="18"/>
        <v>8.3189914892773942E-3</v>
      </c>
      <c r="J1078" s="23">
        <f t="shared" si="18"/>
        <v>-1.829853943441595E-2</v>
      </c>
    </row>
    <row r="1079" spans="1:10" x14ac:dyDescent="0.2">
      <c r="A1079" s="2">
        <v>45377</v>
      </c>
      <c r="B1079" s="3">
        <v>2833.329345703125</v>
      </c>
      <c r="C1079" s="3">
        <v>12914.5</v>
      </c>
      <c r="D1079" s="3">
        <v>7047.099609375</v>
      </c>
      <c r="E1079">
        <v>5314</v>
      </c>
      <c r="F1079">
        <v>5</v>
      </c>
      <c r="G1079">
        <v>3643</v>
      </c>
      <c r="H1079" s="23">
        <f t="shared" si="18"/>
        <v>-1.022253137649598E-2</v>
      </c>
      <c r="I1079" s="23">
        <f t="shared" si="18"/>
        <v>-3.321320687157403E-3</v>
      </c>
      <c r="J1079" s="23">
        <f t="shared" si="18"/>
        <v>-2.5933680930997349E-3</v>
      </c>
    </row>
    <row r="1080" spans="1:10" x14ac:dyDescent="0.2">
      <c r="A1080" s="2">
        <v>45378</v>
      </c>
      <c r="B1080" s="3">
        <v>2873.709228515625</v>
      </c>
      <c r="C1080" s="3">
        <v>12914.5</v>
      </c>
      <c r="D1080" s="3">
        <v>6987.2041015625</v>
      </c>
      <c r="E1080">
        <v>1941</v>
      </c>
      <c r="F1080">
        <v>0</v>
      </c>
      <c r="G1080">
        <v>646</v>
      </c>
      <c r="H1080" s="23">
        <f t="shared" si="18"/>
        <v>1.4251743403476125E-2</v>
      </c>
      <c r="I1080" s="23">
        <f t="shared" si="18"/>
        <v>0</v>
      </c>
      <c r="J1080" s="23">
        <f t="shared" si="18"/>
        <v>-8.4993133533715071E-3</v>
      </c>
    </row>
    <row r="1081" spans="1:10" x14ac:dyDescent="0.2">
      <c r="A1081" s="2">
        <v>45383</v>
      </c>
      <c r="B1081" s="3">
        <v>2826.501220703125</v>
      </c>
      <c r="C1081" s="3">
        <v>12693.6748046875</v>
      </c>
      <c r="D1081" s="3">
        <v>7060.40478515625</v>
      </c>
      <c r="E1081">
        <v>16846</v>
      </c>
      <c r="F1081">
        <v>60</v>
      </c>
      <c r="G1081">
        <v>411</v>
      </c>
      <c r="H1081" s="23">
        <f t="shared" si="18"/>
        <v>-1.6427552009806057E-2</v>
      </c>
      <c r="I1081" s="23">
        <f t="shared" si="18"/>
        <v>-1.7099012374656386E-2</v>
      </c>
      <c r="J1081" s="23">
        <f t="shared" si="18"/>
        <v>1.0476391204513602E-2</v>
      </c>
    </row>
    <row r="1082" spans="1:10" x14ac:dyDescent="0.2">
      <c r="A1082" s="2">
        <v>45384</v>
      </c>
      <c r="B1082" s="3">
        <v>2799.078125</v>
      </c>
      <c r="C1082" s="3">
        <v>12660.6865234375</v>
      </c>
      <c r="D1082" s="3">
        <v>6986.8740234375</v>
      </c>
      <c r="E1082">
        <v>22973</v>
      </c>
      <c r="F1082">
        <v>26</v>
      </c>
      <c r="G1082">
        <v>1727</v>
      </c>
      <c r="H1082" s="23">
        <f t="shared" si="18"/>
        <v>-9.7021347460459761E-3</v>
      </c>
      <c r="I1082" s="23">
        <f t="shared" si="18"/>
        <v>-2.598796783246593E-3</v>
      </c>
      <c r="J1082" s="23">
        <f t="shared" si="18"/>
        <v>-1.0414524939609815E-2</v>
      </c>
    </row>
    <row r="1083" spans="1:10" x14ac:dyDescent="0.2">
      <c r="A1083" s="2">
        <v>45385</v>
      </c>
      <c r="B1083" s="3">
        <v>2809.295654296875</v>
      </c>
      <c r="C1083" s="3">
        <v>12860.619140625</v>
      </c>
      <c r="D1083" s="3">
        <v>6959.7744140625</v>
      </c>
      <c r="E1083">
        <v>7901</v>
      </c>
      <c r="F1083">
        <v>23</v>
      </c>
      <c r="G1083">
        <v>1280</v>
      </c>
      <c r="H1083" s="23">
        <f t="shared" si="18"/>
        <v>3.6503194411106055E-3</v>
      </c>
      <c r="I1083" s="23">
        <f t="shared" si="18"/>
        <v>1.5791609468995604E-2</v>
      </c>
      <c r="J1083" s="23">
        <f t="shared" si="18"/>
        <v>-3.8786457697812526E-3</v>
      </c>
    </row>
    <row r="1084" spans="1:10" x14ac:dyDescent="0.2">
      <c r="A1084" s="2">
        <v>45386</v>
      </c>
      <c r="B1084" s="3">
        <v>2806.326171875</v>
      </c>
      <c r="C1084" s="3">
        <v>12794.6416015625</v>
      </c>
      <c r="D1084" s="3">
        <v>6955.5263671875</v>
      </c>
      <c r="E1084">
        <v>3682</v>
      </c>
      <c r="F1084">
        <v>267</v>
      </c>
      <c r="G1084">
        <v>1845</v>
      </c>
      <c r="H1084" s="23">
        <f t="shared" si="18"/>
        <v>-1.0570202596273948E-3</v>
      </c>
      <c r="I1084" s="23">
        <f t="shared" si="18"/>
        <v>-5.1301992805373731E-3</v>
      </c>
      <c r="J1084" s="23">
        <f t="shared" si="18"/>
        <v>-6.1037134571728657E-4</v>
      </c>
    </row>
    <row r="1085" spans="1:10" x14ac:dyDescent="0.2">
      <c r="A1085" s="2">
        <v>45387</v>
      </c>
      <c r="B1085" s="3">
        <v>2793.12939453125</v>
      </c>
      <c r="C1085" s="3">
        <v>12794.6416015625</v>
      </c>
      <c r="D1085" s="3">
        <v>6996.21044921875</v>
      </c>
      <c r="E1085">
        <v>43705</v>
      </c>
      <c r="F1085">
        <v>0</v>
      </c>
      <c r="G1085">
        <v>1972</v>
      </c>
      <c r="H1085" s="23">
        <f t="shared" si="18"/>
        <v>-4.7025101629341037E-3</v>
      </c>
      <c r="I1085" s="23">
        <f t="shared" si="18"/>
        <v>0</v>
      </c>
      <c r="J1085" s="23">
        <f t="shared" si="18"/>
        <v>5.8491737193573368E-3</v>
      </c>
    </row>
    <row r="1086" spans="1:10" x14ac:dyDescent="0.2">
      <c r="A1086" s="2">
        <v>45390</v>
      </c>
      <c r="B1086" s="3">
        <v>2757.328369140625</v>
      </c>
      <c r="C1086" s="3">
        <v>12794.6416015625</v>
      </c>
      <c r="D1086" s="3">
        <v>6936.01416015625</v>
      </c>
      <c r="E1086">
        <v>6492</v>
      </c>
      <c r="F1086">
        <v>0</v>
      </c>
      <c r="G1086">
        <v>764</v>
      </c>
      <c r="H1086" s="23">
        <f t="shared" si="18"/>
        <v>-1.2817531998596587E-2</v>
      </c>
      <c r="I1086" s="23">
        <f t="shared" si="18"/>
        <v>0</v>
      </c>
      <c r="J1086" s="23">
        <f t="shared" si="18"/>
        <v>-8.6041278345511119E-3</v>
      </c>
    </row>
    <row r="1087" spans="1:10" x14ac:dyDescent="0.2">
      <c r="A1087" s="2">
        <v>45391</v>
      </c>
      <c r="B1087" s="3">
        <v>2781.9423828125</v>
      </c>
      <c r="C1087" s="3">
        <v>12412.7705078125</v>
      </c>
      <c r="D1087" s="3">
        <v>6969.220703125</v>
      </c>
      <c r="E1087">
        <v>7506</v>
      </c>
      <c r="F1087">
        <v>87</v>
      </c>
      <c r="G1087">
        <v>2617</v>
      </c>
      <c r="H1087" s="23">
        <f t="shared" si="18"/>
        <v>8.9267618421329242E-3</v>
      </c>
      <c r="I1087" s="23">
        <f t="shared" si="18"/>
        <v>-2.9846173549977761E-2</v>
      </c>
      <c r="J1087" s="23">
        <f t="shared" si="18"/>
        <v>4.7875540911528347E-3</v>
      </c>
    </row>
    <row r="1088" spans="1:10" x14ac:dyDescent="0.2">
      <c r="A1088" s="2">
        <v>45392</v>
      </c>
      <c r="B1088" s="3">
        <v>2765.616455078125</v>
      </c>
      <c r="C1088" s="3">
        <v>12309.0654296875</v>
      </c>
      <c r="D1088" s="3">
        <v>6950.1884765625</v>
      </c>
      <c r="E1088">
        <v>42155</v>
      </c>
      <c r="F1088">
        <v>2390</v>
      </c>
      <c r="G1088">
        <v>501</v>
      </c>
      <c r="H1088" s="23">
        <f t="shared" si="18"/>
        <v>-5.868535536623809E-3</v>
      </c>
      <c r="I1088" s="23">
        <f t="shared" si="18"/>
        <v>-8.3547084077425504E-3</v>
      </c>
      <c r="J1088" s="23">
        <f t="shared" si="18"/>
        <v>-2.7308973805301173E-3</v>
      </c>
    </row>
    <row r="1089" spans="1:10" x14ac:dyDescent="0.2">
      <c r="A1089" s="2">
        <v>45393</v>
      </c>
      <c r="B1089" s="3">
        <v>2878.998046875</v>
      </c>
      <c r="C1089" s="3">
        <v>12309.0654296875</v>
      </c>
      <c r="D1089" s="3">
        <v>7035.6943359375</v>
      </c>
      <c r="E1089">
        <v>44531</v>
      </c>
      <c r="F1089">
        <v>0</v>
      </c>
      <c r="G1089">
        <v>1028</v>
      </c>
      <c r="H1089" s="23">
        <f t="shared" si="18"/>
        <v>4.0996860424621806E-2</v>
      </c>
      <c r="I1089" s="23">
        <f t="shared" si="18"/>
        <v>0</v>
      </c>
      <c r="J1089" s="23">
        <f t="shared" si="18"/>
        <v>1.2302667713738114E-2</v>
      </c>
    </row>
    <row r="1090" spans="1:10" x14ac:dyDescent="0.2">
      <c r="A1090" s="2">
        <v>45394</v>
      </c>
      <c r="B1090" s="3">
        <v>2937.263427734375</v>
      </c>
      <c r="C1090" s="3">
        <v>12658.06640625</v>
      </c>
      <c r="D1090" s="3">
        <v>7026.1884765625</v>
      </c>
      <c r="E1090">
        <v>15628</v>
      </c>
      <c r="F1090">
        <v>65</v>
      </c>
      <c r="G1090">
        <v>658</v>
      </c>
      <c r="H1090" s="23">
        <f t="shared" si="18"/>
        <v>2.0238075855111726E-2</v>
      </c>
      <c r="I1090" s="23">
        <f t="shared" si="18"/>
        <v>2.8353166091778625E-2</v>
      </c>
      <c r="J1090" s="23">
        <f t="shared" si="18"/>
        <v>-1.3510904426937698E-3</v>
      </c>
    </row>
    <row r="1091" spans="1:10" x14ac:dyDescent="0.2">
      <c r="A1091" s="2">
        <v>45397</v>
      </c>
      <c r="B1091" s="3">
        <v>2888.535400390625</v>
      </c>
      <c r="C1091" s="3">
        <v>12658.06640625</v>
      </c>
      <c r="D1091" s="3">
        <v>6907.84521484375</v>
      </c>
      <c r="E1091">
        <v>3638</v>
      </c>
      <c r="F1091">
        <v>0</v>
      </c>
      <c r="G1091">
        <v>216</v>
      </c>
      <c r="H1091" s="23">
        <f t="shared" si="18"/>
        <v>-1.658960067512083E-2</v>
      </c>
      <c r="I1091" s="23">
        <f t="shared" si="18"/>
        <v>0</v>
      </c>
      <c r="J1091" s="23">
        <f t="shared" si="18"/>
        <v>-1.6843166407151111E-2</v>
      </c>
    </row>
    <row r="1092" spans="1:10" x14ac:dyDescent="0.2">
      <c r="A1092" s="2">
        <v>45398</v>
      </c>
      <c r="B1092" s="3">
        <v>2893.04443359375</v>
      </c>
      <c r="C1092" s="3">
        <v>12737.66015625</v>
      </c>
      <c r="D1092" s="3">
        <v>7081.61572265625</v>
      </c>
      <c r="E1092">
        <v>10100</v>
      </c>
      <c r="F1092">
        <v>118</v>
      </c>
      <c r="G1092">
        <v>2002</v>
      </c>
      <c r="H1092" s="23">
        <f t="shared" si="18"/>
        <v>1.5610101930947362E-3</v>
      </c>
      <c r="I1092" s="23">
        <f t="shared" si="18"/>
        <v>6.2879864463896151E-3</v>
      </c>
      <c r="J1092" s="23">
        <f t="shared" si="18"/>
        <v>2.5155530039830287E-2</v>
      </c>
    </row>
    <row r="1093" spans="1:10" x14ac:dyDescent="0.2">
      <c r="A1093" s="2">
        <v>45399</v>
      </c>
      <c r="B1093" s="3">
        <v>2859.742919921875</v>
      </c>
      <c r="C1093" s="3">
        <v>12745.087890625</v>
      </c>
      <c r="D1093" s="3">
        <v>6999.80859375</v>
      </c>
      <c r="E1093">
        <v>1989</v>
      </c>
      <c r="F1093">
        <v>41</v>
      </c>
      <c r="G1093">
        <v>971</v>
      </c>
      <c r="H1093" s="23">
        <f t="shared" si="18"/>
        <v>-1.1510889112237965E-2</v>
      </c>
      <c r="I1093" s="23">
        <f t="shared" si="18"/>
        <v>5.8313177490099122E-4</v>
      </c>
      <c r="J1093" s="23">
        <f t="shared" si="18"/>
        <v>-1.1552042939088625E-2</v>
      </c>
    </row>
    <row r="1094" spans="1:10" x14ac:dyDescent="0.2">
      <c r="A1094" s="2">
        <v>45400</v>
      </c>
      <c r="B1094" s="3">
        <v>2850.585205078125</v>
      </c>
      <c r="C1094" s="3">
        <v>12670.5830078125</v>
      </c>
      <c r="D1094" s="3">
        <v>6897.25927734375</v>
      </c>
      <c r="E1094">
        <v>8806</v>
      </c>
      <c r="F1094">
        <v>6</v>
      </c>
      <c r="G1094">
        <v>3277</v>
      </c>
      <c r="H1094" s="23">
        <f t="shared" si="18"/>
        <v>-3.2022860446491164E-3</v>
      </c>
      <c r="I1094" s="23">
        <f t="shared" si="18"/>
        <v>-5.8457723832021635E-3</v>
      </c>
      <c r="J1094" s="23">
        <f t="shared" si="18"/>
        <v>-1.4650302937970983E-2</v>
      </c>
    </row>
    <row r="1095" spans="1:10" x14ac:dyDescent="0.2">
      <c r="A1095" s="2">
        <v>45401</v>
      </c>
      <c r="B1095" s="3">
        <v>2825.601318359375</v>
      </c>
      <c r="C1095" s="3">
        <v>12420.7685546875</v>
      </c>
      <c r="D1095" s="3">
        <v>6840.15185546875</v>
      </c>
      <c r="E1095">
        <v>68873</v>
      </c>
      <c r="F1095">
        <v>189</v>
      </c>
      <c r="G1095">
        <v>2590</v>
      </c>
      <c r="H1095" s="23">
        <f t="shared" si="18"/>
        <v>-8.7644763868987008E-3</v>
      </c>
      <c r="I1095" s="23">
        <f t="shared" si="18"/>
        <v>-1.9716097749485351E-2</v>
      </c>
      <c r="J1095" s="23">
        <f t="shared" si="18"/>
        <v>-8.2797267115342077E-3</v>
      </c>
    </row>
    <row r="1096" spans="1:10" x14ac:dyDescent="0.2">
      <c r="A1096" s="2">
        <v>45404</v>
      </c>
      <c r="B1096" s="3">
        <v>2845.36669921875</v>
      </c>
      <c r="C1096" s="3">
        <v>12309.0654296875</v>
      </c>
      <c r="D1096" s="3">
        <v>6863.01318359375</v>
      </c>
      <c r="E1096">
        <v>8505</v>
      </c>
      <c r="F1096">
        <v>39</v>
      </c>
      <c r="G1096">
        <v>4614</v>
      </c>
      <c r="H1096" s="23">
        <f t="shared" si="18"/>
        <v>6.9951060437822843E-3</v>
      </c>
      <c r="I1096" s="23">
        <f t="shared" si="18"/>
        <v>-8.9932538802395268E-3</v>
      </c>
      <c r="J1096" s="23">
        <f t="shared" si="18"/>
        <v>3.3422252324299961E-3</v>
      </c>
    </row>
    <row r="1097" spans="1:10" x14ac:dyDescent="0.2">
      <c r="A1097" s="2">
        <v>45405</v>
      </c>
      <c r="B1097" s="3">
        <v>2829.460205078125</v>
      </c>
      <c r="C1097" s="3">
        <v>12309.0654296875</v>
      </c>
      <c r="D1097" s="3">
        <v>6947.1796875</v>
      </c>
      <c r="E1097">
        <v>15765</v>
      </c>
      <c r="F1097">
        <v>0</v>
      </c>
      <c r="G1097">
        <v>1135</v>
      </c>
      <c r="H1097" s="23">
        <f t="shared" si="18"/>
        <v>-5.5903142976236886E-3</v>
      </c>
      <c r="I1097" s="23">
        <f t="shared" si="18"/>
        <v>0</v>
      </c>
      <c r="J1097" s="23">
        <f t="shared" si="18"/>
        <v>1.2263782926638322E-2</v>
      </c>
    </row>
    <row r="1098" spans="1:10" x14ac:dyDescent="0.2">
      <c r="A1098" s="2">
        <v>45406</v>
      </c>
      <c r="B1098" s="3">
        <v>2881.707275390625</v>
      </c>
      <c r="C1098" s="3">
        <v>12511.6767578125</v>
      </c>
      <c r="D1098" s="3">
        <v>6982.7548828125</v>
      </c>
      <c r="E1098">
        <v>25687</v>
      </c>
      <c r="F1098">
        <v>910</v>
      </c>
      <c r="G1098">
        <v>2186</v>
      </c>
      <c r="H1098" s="23">
        <f t="shared" si="18"/>
        <v>1.846538439336598E-2</v>
      </c>
      <c r="I1098" s="23">
        <f t="shared" si="18"/>
        <v>1.6460333993865595E-2</v>
      </c>
      <c r="J1098" s="23">
        <f t="shared" si="18"/>
        <v>5.1208111655021149E-3</v>
      </c>
    </row>
    <row r="1099" spans="1:10" x14ac:dyDescent="0.2">
      <c r="A1099" s="2">
        <v>45407</v>
      </c>
      <c r="B1099" s="3">
        <v>2924.71630859375</v>
      </c>
      <c r="C1099" s="3">
        <v>12475.7490234375</v>
      </c>
      <c r="D1099" s="3">
        <v>6873.61865234375</v>
      </c>
      <c r="E1099">
        <v>9774</v>
      </c>
      <c r="F1099">
        <v>58</v>
      </c>
      <c r="G1099">
        <v>10196</v>
      </c>
      <c r="H1099" s="23">
        <f t="shared" si="18"/>
        <v>1.4924844577523855E-2</v>
      </c>
      <c r="I1099" s="23">
        <f t="shared" si="18"/>
        <v>-2.8715363312568076E-3</v>
      </c>
      <c r="J1099" s="23">
        <f t="shared" si="18"/>
        <v>-1.562939445825029E-2</v>
      </c>
    </row>
    <row r="1100" spans="1:10" x14ac:dyDescent="0.2">
      <c r="A1100" s="2">
        <v>45408</v>
      </c>
      <c r="B1100" s="3">
        <v>2913.109375</v>
      </c>
      <c r="C1100" s="3">
        <v>12595.71875</v>
      </c>
      <c r="D1100" s="3">
        <v>7011.14453125</v>
      </c>
      <c r="E1100">
        <v>4705</v>
      </c>
      <c r="F1100">
        <v>33</v>
      </c>
      <c r="G1100">
        <v>4245</v>
      </c>
      <c r="H1100" s="23">
        <f t="shared" si="18"/>
        <v>-3.9685673306655289E-3</v>
      </c>
      <c r="I1100" s="23">
        <f t="shared" si="18"/>
        <v>9.6162343709480513E-3</v>
      </c>
      <c r="J1100" s="23">
        <f t="shared" si="18"/>
        <v>2.0007784234488568E-2</v>
      </c>
    </row>
    <row r="1101" spans="1:10" x14ac:dyDescent="0.2">
      <c r="A1101" s="2">
        <v>45411</v>
      </c>
      <c r="B1101" s="3">
        <v>2948.71044921875</v>
      </c>
      <c r="C1101" s="3">
        <v>12465.2529296875</v>
      </c>
      <c r="D1101" s="3">
        <v>6831.02587890625</v>
      </c>
      <c r="E1101">
        <v>15274</v>
      </c>
      <c r="F1101">
        <v>51</v>
      </c>
      <c r="G1101">
        <v>3437</v>
      </c>
      <c r="H1101" s="23">
        <f t="shared" si="18"/>
        <v>1.2220987829799634E-2</v>
      </c>
      <c r="I1101" s="23">
        <f t="shared" si="18"/>
        <v>-1.0357949625740881E-2</v>
      </c>
      <c r="J1101" s="23">
        <f t="shared" si="18"/>
        <v>-2.5690335085937432E-2</v>
      </c>
    </row>
    <row r="1102" spans="1:10" x14ac:dyDescent="0.2">
      <c r="A1102" s="2">
        <v>45412</v>
      </c>
      <c r="B1102" s="3">
        <v>2927.296142578125</v>
      </c>
      <c r="C1102" s="3">
        <v>13334.45703125</v>
      </c>
      <c r="D1102" s="3">
        <v>6709.42431640625</v>
      </c>
      <c r="E1102">
        <v>5262</v>
      </c>
      <c r="F1102">
        <v>1132</v>
      </c>
      <c r="G1102">
        <v>2179</v>
      </c>
      <c r="H1102" s="23">
        <f t="shared" si="18"/>
        <v>-7.2622615917743438E-3</v>
      </c>
      <c r="I1102" s="23">
        <f t="shared" si="18"/>
        <v>6.9730161631328391E-2</v>
      </c>
      <c r="J1102" s="23">
        <f t="shared" si="18"/>
        <v>-1.7801361706957897E-2</v>
      </c>
    </row>
    <row r="1103" spans="1:10" x14ac:dyDescent="0.2">
      <c r="A1103" s="2">
        <v>45414</v>
      </c>
      <c r="B1103" s="3">
        <v>2939.6826171875</v>
      </c>
      <c r="C1103" s="3">
        <v>12866.615234375</v>
      </c>
      <c r="D1103" s="3">
        <v>6757.96484375</v>
      </c>
      <c r="E1103">
        <v>10656</v>
      </c>
      <c r="F1103">
        <v>297</v>
      </c>
      <c r="G1103">
        <v>3201</v>
      </c>
      <c r="H1103" s="23">
        <f t="shared" ref="H1103:J1166" si="19">B1103/B1102-1</f>
        <v>4.2313705228560483E-3</v>
      </c>
      <c r="I1103" s="23">
        <f t="shared" si="19"/>
        <v>-3.5085177880028295E-2</v>
      </c>
      <c r="J1103" s="23">
        <f t="shared" si="19"/>
        <v>7.2346784246535289E-3</v>
      </c>
    </row>
    <row r="1104" spans="1:10" x14ac:dyDescent="0.2">
      <c r="A1104" s="2">
        <v>45415</v>
      </c>
      <c r="B1104" s="3">
        <v>3114.4990234375</v>
      </c>
      <c r="C1104" s="3">
        <v>12521.50390625</v>
      </c>
      <c r="D1104" s="3">
        <v>6895.58984375</v>
      </c>
      <c r="E1104">
        <v>25252</v>
      </c>
      <c r="F1104">
        <v>100</v>
      </c>
      <c r="G1104">
        <v>17558</v>
      </c>
      <c r="H1104" s="23">
        <f t="shared" si="19"/>
        <v>5.9467782415658643E-2</v>
      </c>
      <c r="I1104" s="23">
        <f t="shared" si="19"/>
        <v>-2.6822231164804422E-2</v>
      </c>
      <c r="J1104" s="23">
        <f t="shared" si="19"/>
        <v>2.0364858826881882E-2</v>
      </c>
    </row>
    <row r="1105" spans="1:10" x14ac:dyDescent="0.2">
      <c r="A1105" s="2">
        <v>45418</v>
      </c>
      <c r="B1105" s="3">
        <v>3068.83056640625</v>
      </c>
      <c r="C1105" s="3">
        <v>12866.615234375</v>
      </c>
      <c r="D1105" s="3">
        <v>6964.8427734375</v>
      </c>
      <c r="E1105">
        <v>69608</v>
      </c>
      <c r="F1105">
        <v>160</v>
      </c>
      <c r="G1105">
        <v>7026</v>
      </c>
      <c r="H1105" s="23">
        <f t="shared" si="19"/>
        <v>-1.4663179114066782E-2</v>
      </c>
      <c r="I1105" s="23">
        <f t="shared" si="19"/>
        <v>2.7561491871015642E-2</v>
      </c>
      <c r="J1105" s="23">
        <f t="shared" si="19"/>
        <v>1.004307553910988E-2</v>
      </c>
    </row>
    <row r="1106" spans="1:10" x14ac:dyDescent="0.2">
      <c r="A1106" s="2">
        <v>45419</v>
      </c>
      <c r="B1106" s="3">
        <v>3080.437255859375</v>
      </c>
      <c r="C1106" s="3">
        <v>13095.5380859375</v>
      </c>
      <c r="D1106" s="3">
        <v>6927.2373046875</v>
      </c>
      <c r="E1106">
        <v>7119</v>
      </c>
      <c r="F1106">
        <v>87</v>
      </c>
      <c r="G1106">
        <v>890</v>
      </c>
      <c r="H1106" s="23">
        <f t="shared" si="19"/>
        <v>3.7821213005959642E-3</v>
      </c>
      <c r="I1106" s="23">
        <f t="shared" si="19"/>
        <v>1.779200258906477E-2</v>
      </c>
      <c r="J1106" s="23">
        <f t="shared" si="19"/>
        <v>-5.3993277340617096E-3</v>
      </c>
    </row>
    <row r="1107" spans="1:10" x14ac:dyDescent="0.2">
      <c r="A1107" s="2">
        <v>45420</v>
      </c>
      <c r="B1107" s="3">
        <v>3088.965087890625</v>
      </c>
      <c r="C1107" s="3">
        <v>13355.8388671875</v>
      </c>
      <c r="D1107" s="3">
        <v>6913.1728515625</v>
      </c>
      <c r="E1107">
        <v>3141</v>
      </c>
      <c r="F1107">
        <v>23</v>
      </c>
      <c r="G1107">
        <v>404</v>
      </c>
      <c r="H1107" s="23">
        <f t="shared" si="19"/>
        <v>2.7683836166534359E-3</v>
      </c>
      <c r="I1107" s="23">
        <f t="shared" si="19"/>
        <v>1.9877058853314367E-2</v>
      </c>
      <c r="J1107" s="23">
        <f t="shared" si="19"/>
        <v>-2.0303120142113329E-3</v>
      </c>
    </row>
    <row r="1108" spans="1:10" x14ac:dyDescent="0.2">
      <c r="A1108" s="2">
        <v>45421</v>
      </c>
      <c r="B1108" s="3">
        <v>3102.6318359375</v>
      </c>
      <c r="C1108" s="3">
        <v>13029.560546875</v>
      </c>
      <c r="D1108" s="3">
        <v>6923.23876953125</v>
      </c>
      <c r="E1108">
        <v>6999</v>
      </c>
      <c r="F1108">
        <v>1409</v>
      </c>
      <c r="G1108">
        <v>6724</v>
      </c>
      <c r="H1108" s="23">
        <f t="shared" si="19"/>
        <v>4.4243776339367713E-3</v>
      </c>
      <c r="I1108" s="23">
        <f t="shared" si="19"/>
        <v>-2.4429638868592285E-2</v>
      </c>
      <c r="J1108" s="23">
        <f t="shared" si="19"/>
        <v>1.456048935110088E-3</v>
      </c>
    </row>
    <row r="1109" spans="1:10" x14ac:dyDescent="0.2">
      <c r="A1109" s="2">
        <v>45422</v>
      </c>
      <c r="B1109" s="3">
        <v>3070.807373046875</v>
      </c>
      <c r="C1109" s="3">
        <v>12813.18359375</v>
      </c>
      <c r="D1109" s="3">
        <v>6957.2255859375</v>
      </c>
      <c r="E1109">
        <v>36662</v>
      </c>
      <c r="F1109">
        <v>50</v>
      </c>
      <c r="G1109">
        <v>425</v>
      </c>
      <c r="H1109" s="23">
        <f t="shared" si="19"/>
        <v>-1.0257247579943285E-2</v>
      </c>
      <c r="I1109" s="23">
        <f t="shared" si="19"/>
        <v>-1.6606619413338186E-2</v>
      </c>
      <c r="J1109" s="23">
        <f t="shared" si="19"/>
        <v>4.9090920503600532E-3</v>
      </c>
    </row>
    <row r="1110" spans="1:10" x14ac:dyDescent="0.2">
      <c r="A1110" s="2">
        <v>45425</v>
      </c>
      <c r="B1110" s="3">
        <v>3141.46533203125</v>
      </c>
      <c r="C1110" s="3">
        <v>12695.09375</v>
      </c>
      <c r="D1110" s="3">
        <v>6942.9609375</v>
      </c>
      <c r="E1110">
        <v>14428</v>
      </c>
      <c r="F1110">
        <v>20</v>
      </c>
      <c r="G1110">
        <v>4044</v>
      </c>
      <c r="H1110" s="23">
        <f t="shared" si="19"/>
        <v>2.3009570578915062E-2</v>
      </c>
      <c r="I1110" s="23">
        <f t="shared" si="19"/>
        <v>-9.2162765706097494E-3</v>
      </c>
      <c r="J1110" s="23">
        <f t="shared" si="19"/>
        <v>-2.0503357640627717E-3</v>
      </c>
    </row>
    <row r="1111" spans="1:10" x14ac:dyDescent="0.2">
      <c r="A1111" s="2">
        <v>45426</v>
      </c>
      <c r="B1111" s="3">
        <v>3161.112060546875</v>
      </c>
      <c r="C1111" s="3">
        <v>12800.638671875</v>
      </c>
      <c r="D1111" s="3">
        <v>7019.880859375</v>
      </c>
      <c r="E1111">
        <v>5489</v>
      </c>
      <c r="F1111">
        <v>15</v>
      </c>
      <c r="G1111">
        <v>6306</v>
      </c>
      <c r="H1111" s="23">
        <f t="shared" si="19"/>
        <v>6.2540013780516546E-3</v>
      </c>
      <c r="I1111" s="23">
        <f t="shared" si="19"/>
        <v>8.3138355614742476E-3</v>
      </c>
      <c r="J1111" s="23">
        <f t="shared" si="19"/>
        <v>1.1078835466226566E-2</v>
      </c>
    </row>
    <row r="1112" spans="1:10" x14ac:dyDescent="0.2">
      <c r="A1112" s="2">
        <v>45427</v>
      </c>
      <c r="B1112" s="3">
        <v>3166.870849609375</v>
      </c>
      <c r="C1112" s="3">
        <v>13016.88671875</v>
      </c>
      <c r="D1112" s="3">
        <v>7049.7119140625</v>
      </c>
      <c r="E1112">
        <v>2299</v>
      </c>
      <c r="F1112">
        <v>149</v>
      </c>
      <c r="G1112">
        <v>3338</v>
      </c>
      <c r="H1112" s="23">
        <f t="shared" si="19"/>
        <v>1.8217604919401609E-3</v>
      </c>
      <c r="I1112" s="23">
        <f t="shared" si="19"/>
        <v>1.6893535738191856E-2</v>
      </c>
      <c r="J1112" s="23">
        <f t="shared" si="19"/>
        <v>4.2495101106538868E-3</v>
      </c>
    </row>
    <row r="1113" spans="1:10" x14ac:dyDescent="0.2">
      <c r="A1113" s="2">
        <v>45428</v>
      </c>
      <c r="B1113" s="3">
        <v>3164.491455078125</v>
      </c>
      <c r="C1113" s="3">
        <v>12913.9111328125</v>
      </c>
      <c r="D1113" s="3">
        <v>7016.95166015625</v>
      </c>
      <c r="E1113">
        <v>12679</v>
      </c>
      <c r="F1113">
        <v>678</v>
      </c>
      <c r="G1113">
        <v>2986</v>
      </c>
      <c r="H1113" s="23">
        <f t="shared" si="19"/>
        <v>-7.5133930123594261E-4</v>
      </c>
      <c r="I1113" s="23">
        <f t="shared" si="19"/>
        <v>-7.9109228007009369E-3</v>
      </c>
      <c r="J1113" s="23">
        <f t="shared" si="19"/>
        <v>-4.6470344186548829E-3</v>
      </c>
    </row>
    <row r="1114" spans="1:10" x14ac:dyDescent="0.2">
      <c r="A1114" s="2">
        <v>45429</v>
      </c>
      <c r="B1114" s="3">
        <v>3153.763427734375</v>
      </c>
      <c r="C1114" s="3">
        <v>12805.857421875</v>
      </c>
      <c r="D1114" s="3">
        <v>6972.4541015625</v>
      </c>
      <c r="E1114">
        <v>4607</v>
      </c>
      <c r="F1114">
        <v>67</v>
      </c>
      <c r="G1114">
        <v>1129</v>
      </c>
      <c r="H1114" s="23">
        <f t="shared" si="19"/>
        <v>-3.3901268169121979E-3</v>
      </c>
      <c r="I1114" s="23">
        <f t="shared" si="19"/>
        <v>-8.3672335844832135E-3</v>
      </c>
      <c r="J1114" s="23">
        <f t="shared" si="19"/>
        <v>-6.3414372435279809E-3</v>
      </c>
    </row>
    <row r="1115" spans="1:10" x14ac:dyDescent="0.2">
      <c r="A1115" s="2">
        <v>45432</v>
      </c>
      <c r="B1115" s="3">
        <v>3156.162841796875</v>
      </c>
      <c r="C1115" s="3">
        <v>12926.2080078125</v>
      </c>
      <c r="D1115" s="3">
        <v>7028.927734375</v>
      </c>
      <c r="E1115">
        <v>919</v>
      </c>
      <c r="F1115">
        <v>262</v>
      </c>
      <c r="G1115">
        <v>614</v>
      </c>
      <c r="H1115" s="23">
        <f t="shared" si="19"/>
        <v>7.6080978091108697E-4</v>
      </c>
      <c r="I1115" s="23">
        <f t="shared" si="19"/>
        <v>9.398088856737985E-3</v>
      </c>
      <c r="J1115" s="23">
        <f t="shared" si="19"/>
        <v>8.0995345383263473E-3</v>
      </c>
    </row>
    <row r="1116" spans="1:10" x14ac:dyDescent="0.2">
      <c r="A1116" s="2">
        <v>45433</v>
      </c>
      <c r="B1116" s="3">
        <v>3202.455078125</v>
      </c>
      <c r="C1116" s="3">
        <v>13371.8017578125</v>
      </c>
      <c r="D1116" s="3">
        <v>7113.93310546875</v>
      </c>
      <c r="E1116">
        <v>17412</v>
      </c>
      <c r="F1116">
        <v>522</v>
      </c>
      <c r="G1116">
        <v>1259</v>
      </c>
      <c r="H1116" s="23">
        <f t="shared" si="19"/>
        <v>1.4667252182010371E-2</v>
      </c>
      <c r="I1116" s="23">
        <f t="shared" si="19"/>
        <v>3.4472116627760174E-2</v>
      </c>
      <c r="J1116" s="23">
        <f t="shared" si="19"/>
        <v>1.2093647040647637E-2</v>
      </c>
    </row>
    <row r="1117" spans="1:10" x14ac:dyDescent="0.2">
      <c r="A1117" s="2">
        <v>45434</v>
      </c>
      <c r="B1117" s="3">
        <v>3176.239501953125</v>
      </c>
      <c r="C1117" s="3">
        <v>13331.8115234375</v>
      </c>
      <c r="D1117" s="3">
        <v>7164.0185546875</v>
      </c>
      <c r="E1117">
        <v>2094</v>
      </c>
      <c r="F1117">
        <v>71</v>
      </c>
      <c r="G1117">
        <v>817</v>
      </c>
      <c r="H1117" s="23">
        <f t="shared" si="19"/>
        <v>-8.1860870901657723E-3</v>
      </c>
      <c r="I1117" s="23">
        <f t="shared" si="19"/>
        <v>-2.9906391897887019E-3</v>
      </c>
      <c r="J1117" s="23">
        <f t="shared" si="19"/>
        <v>7.0404723345300901E-3</v>
      </c>
    </row>
    <row r="1118" spans="1:10" x14ac:dyDescent="0.2">
      <c r="A1118" s="2">
        <v>45435</v>
      </c>
      <c r="B1118" s="3">
        <v>3129.467529296875</v>
      </c>
      <c r="C1118" s="3">
        <v>13331.8115234375</v>
      </c>
      <c r="D1118" s="3">
        <v>7132.33740234375</v>
      </c>
      <c r="E1118">
        <v>5192</v>
      </c>
      <c r="F1118">
        <v>0</v>
      </c>
      <c r="G1118">
        <v>8345</v>
      </c>
      <c r="H1118" s="23">
        <f t="shared" si="19"/>
        <v>-1.4725581187277959E-2</v>
      </c>
      <c r="I1118" s="23">
        <f t="shared" si="19"/>
        <v>0</v>
      </c>
      <c r="J1118" s="23">
        <f t="shared" si="19"/>
        <v>-4.4222599511584137E-3</v>
      </c>
    </row>
    <row r="1119" spans="1:10" x14ac:dyDescent="0.2">
      <c r="A1119" s="2">
        <v>45436</v>
      </c>
      <c r="B1119" s="3">
        <v>3169.880615234375</v>
      </c>
      <c r="C1119" s="3">
        <v>13574.302734375</v>
      </c>
      <c r="D1119" s="3">
        <v>7175.1259765625</v>
      </c>
      <c r="E1119">
        <v>1058</v>
      </c>
      <c r="F1119">
        <v>17</v>
      </c>
      <c r="G1119">
        <v>1283</v>
      </c>
      <c r="H1119" s="23">
        <f t="shared" si="19"/>
        <v>1.2913725916363861E-2</v>
      </c>
      <c r="I1119" s="23">
        <f t="shared" si="19"/>
        <v>1.8188916825834012E-2</v>
      </c>
      <c r="J1119" s="23">
        <f t="shared" si="19"/>
        <v>5.9992358472398255E-3</v>
      </c>
    </row>
    <row r="1120" spans="1:10" x14ac:dyDescent="0.2">
      <c r="A1120" s="2">
        <v>45439</v>
      </c>
      <c r="B1120" s="3">
        <v>3149.464111328125</v>
      </c>
      <c r="C1120" s="3">
        <v>13574.302734375</v>
      </c>
      <c r="D1120" s="3">
        <v>7182.90283203125</v>
      </c>
      <c r="E1120">
        <v>20</v>
      </c>
      <c r="F1120">
        <v>0</v>
      </c>
      <c r="G1120">
        <v>43</v>
      </c>
      <c r="H1120" s="23">
        <f t="shared" si="19"/>
        <v>-6.4407800748484956E-3</v>
      </c>
      <c r="I1120" s="23">
        <f t="shared" si="19"/>
        <v>0</v>
      </c>
      <c r="J1120" s="23">
        <f t="shared" si="19"/>
        <v>1.0838632651402058E-3</v>
      </c>
    </row>
    <row r="1121" spans="1:10" x14ac:dyDescent="0.2">
      <c r="A1121" s="2">
        <v>45440</v>
      </c>
      <c r="B1121" s="3">
        <v>3187.8076171875</v>
      </c>
      <c r="C1121" s="3">
        <v>13574.302734375</v>
      </c>
      <c r="D1121" s="3">
        <v>7207.5654296875</v>
      </c>
      <c r="E1121">
        <v>5879</v>
      </c>
      <c r="F1121">
        <v>0</v>
      </c>
      <c r="G1121">
        <v>1021</v>
      </c>
      <c r="H1121" s="23">
        <f t="shared" si="19"/>
        <v>1.2174612729022538E-2</v>
      </c>
      <c r="I1121" s="23">
        <f t="shared" si="19"/>
        <v>0</v>
      </c>
      <c r="J1121" s="23">
        <f t="shared" si="19"/>
        <v>3.4335140308832113E-3</v>
      </c>
    </row>
    <row r="1122" spans="1:10" x14ac:dyDescent="0.2">
      <c r="A1122" s="2">
        <v>45441</v>
      </c>
      <c r="B1122" s="3">
        <v>3232.89990234375</v>
      </c>
      <c r="C1122" s="3">
        <v>13716.7197265625</v>
      </c>
      <c r="D1122" s="3">
        <v>7260.39013671875</v>
      </c>
      <c r="E1122">
        <v>9922</v>
      </c>
      <c r="F1122">
        <v>141</v>
      </c>
      <c r="G1122">
        <v>3243</v>
      </c>
      <c r="H1122" s="23">
        <f t="shared" si="19"/>
        <v>1.4145234145601648E-2</v>
      </c>
      <c r="I1122" s="23">
        <f t="shared" si="19"/>
        <v>1.0491661706265809E-2</v>
      </c>
      <c r="J1122" s="23">
        <f t="shared" si="19"/>
        <v>7.3290638214213999E-3</v>
      </c>
    </row>
    <row r="1123" spans="1:10" x14ac:dyDescent="0.2">
      <c r="A1123" s="2">
        <v>45442</v>
      </c>
      <c r="B1123" s="3">
        <v>3249.14697265625</v>
      </c>
      <c r="C1123" s="3">
        <v>13812.99609375</v>
      </c>
      <c r="D1123" s="3">
        <v>7052.7109375</v>
      </c>
      <c r="E1123">
        <v>4469</v>
      </c>
      <c r="F1123">
        <v>157</v>
      </c>
      <c r="G1123">
        <v>5103</v>
      </c>
      <c r="H1123" s="23">
        <f t="shared" si="19"/>
        <v>5.0255407848296407E-3</v>
      </c>
      <c r="I1123" s="23">
        <f t="shared" si="19"/>
        <v>7.0189060582073193E-3</v>
      </c>
      <c r="J1123" s="23">
        <f t="shared" si="19"/>
        <v>-2.8604413166233522E-2</v>
      </c>
    </row>
    <row r="1124" spans="1:10" x14ac:dyDescent="0.2">
      <c r="A1124" s="2">
        <v>45443</v>
      </c>
      <c r="B1124" s="3">
        <v>3245.19775390625</v>
      </c>
      <c r="C1124" s="3">
        <v>13852.6953125</v>
      </c>
      <c r="D1124" s="3">
        <v>6911.2421875</v>
      </c>
      <c r="E1124">
        <v>11847</v>
      </c>
      <c r="F1124">
        <v>184</v>
      </c>
      <c r="G1124">
        <v>1274</v>
      </c>
      <c r="H1124" s="23">
        <f t="shared" si="19"/>
        <v>-1.215463253350868E-3</v>
      </c>
      <c r="I1124" s="23">
        <f t="shared" si="19"/>
        <v>2.8740483585572019E-3</v>
      </c>
      <c r="J1124" s="23">
        <f t="shared" si="19"/>
        <v>-2.0058776157661051E-2</v>
      </c>
    </row>
    <row r="1125" spans="1:10" x14ac:dyDescent="0.2">
      <c r="A1125" s="2">
        <v>45446</v>
      </c>
      <c r="B1125" s="3">
        <v>3427.19677734375</v>
      </c>
      <c r="C1125" s="3">
        <v>14730.287109375</v>
      </c>
      <c r="D1125" s="3">
        <v>7301.01806640625</v>
      </c>
      <c r="E1125">
        <v>20752</v>
      </c>
      <c r="F1125">
        <v>286</v>
      </c>
      <c r="G1125">
        <v>7212</v>
      </c>
      <c r="H1125" s="23">
        <f t="shared" si="19"/>
        <v>5.6082567916986736E-2</v>
      </c>
      <c r="I1125" s="23">
        <f t="shared" si="19"/>
        <v>6.3351699945576989E-2</v>
      </c>
      <c r="J1125" s="23">
        <f t="shared" si="19"/>
        <v>5.6397369435442046E-2</v>
      </c>
    </row>
    <row r="1126" spans="1:10" x14ac:dyDescent="0.2">
      <c r="A1126" s="2">
        <v>45447</v>
      </c>
      <c r="B1126" s="3">
        <v>3479.677978515625</v>
      </c>
      <c r="C1126" s="3">
        <v>15166.76171875</v>
      </c>
      <c r="D1126" s="3">
        <v>7419.50390625</v>
      </c>
      <c r="E1126">
        <v>22161</v>
      </c>
      <c r="F1126">
        <v>247</v>
      </c>
      <c r="G1126">
        <v>4418</v>
      </c>
      <c r="H1126" s="23">
        <f t="shared" si="19"/>
        <v>1.5313156664599425E-2</v>
      </c>
      <c r="I1126" s="23">
        <f t="shared" si="19"/>
        <v>2.9631099932682758E-2</v>
      </c>
      <c r="J1126" s="23">
        <f t="shared" si="19"/>
        <v>1.6228673695375617E-2</v>
      </c>
    </row>
    <row r="1127" spans="1:10" x14ac:dyDescent="0.2">
      <c r="A1127" s="2">
        <v>45448</v>
      </c>
      <c r="B1127" s="3">
        <v>3433.675537109375</v>
      </c>
      <c r="C1127" s="3">
        <v>14624.001953125</v>
      </c>
      <c r="D1127" s="3">
        <v>7434.53955078125</v>
      </c>
      <c r="E1127">
        <v>6814</v>
      </c>
      <c r="F1127">
        <v>290</v>
      </c>
      <c r="G1127">
        <v>7006</v>
      </c>
      <c r="H1127" s="23">
        <f t="shared" si="19"/>
        <v>-1.3220315698831975E-2</v>
      </c>
      <c r="I1127" s="23">
        <f t="shared" si="19"/>
        <v>-3.5786133895280403E-2</v>
      </c>
      <c r="J1127" s="23">
        <f t="shared" si="19"/>
        <v>2.0265026774344275E-3</v>
      </c>
    </row>
    <row r="1128" spans="1:10" x14ac:dyDescent="0.2">
      <c r="A1128" s="2">
        <v>45449</v>
      </c>
      <c r="B1128" s="3">
        <v>3490.40576171875</v>
      </c>
      <c r="C1128" s="3">
        <v>15050.349609375</v>
      </c>
      <c r="D1128" s="3">
        <v>7572.78955078125</v>
      </c>
      <c r="E1128">
        <v>4403</v>
      </c>
      <c r="F1128">
        <v>106</v>
      </c>
      <c r="G1128">
        <v>2242</v>
      </c>
      <c r="H1128" s="23">
        <f t="shared" si="19"/>
        <v>1.6521719654715383E-2</v>
      </c>
      <c r="I1128" s="23">
        <f t="shared" si="19"/>
        <v>2.9153966035876611E-2</v>
      </c>
      <c r="J1128" s="23">
        <f t="shared" si="19"/>
        <v>1.8595637168339785E-2</v>
      </c>
    </row>
    <row r="1129" spans="1:10" x14ac:dyDescent="0.2">
      <c r="A1129" s="2">
        <v>45450</v>
      </c>
      <c r="B1129" s="3">
        <v>3613.71484375</v>
      </c>
      <c r="C1129" s="3">
        <v>15706.2431640625</v>
      </c>
      <c r="D1129" s="3">
        <v>7806.0712890625</v>
      </c>
      <c r="E1129">
        <v>12024</v>
      </c>
      <c r="F1129">
        <v>1580</v>
      </c>
      <c r="G1129">
        <v>2970</v>
      </c>
      <c r="H1129" s="23">
        <f t="shared" si="19"/>
        <v>3.5328007816068263E-2</v>
      </c>
      <c r="I1129" s="23">
        <f t="shared" si="19"/>
        <v>4.3579954732675397E-2</v>
      </c>
      <c r="J1129" s="23">
        <f t="shared" si="19"/>
        <v>3.0805258315568018E-2</v>
      </c>
    </row>
    <row r="1130" spans="1:10" x14ac:dyDescent="0.2">
      <c r="A1130" s="2">
        <v>45453</v>
      </c>
      <c r="B1130" s="3">
        <v>3519.821044921875</v>
      </c>
      <c r="C1130" s="3">
        <v>15763.009765625</v>
      </c>
      <c r="D1130" s="3">
        <v>7803.84228515625</v>
      </c>
      <c r="E1130">
        <v>9976</v>
      </c>
      <c r="F1130">
        <v>1170</v>
      </c>
      <c r="G1130">
        <v>4722</v>
      </c>
      <c r="H1130" s="23">
        <f t="shared" si="19"/>
        <v>-2.5982625328203834E-2</v>
      </c>
      <c r="I1130" s="23">
        <f t="shared" si="19"/>
        <v>3.6142698778780513E-3</v>
      </c>
      <c r="J1130" s="23">
        <f t="shared" si="19"/>
        <v>-2.8554746987430324E-4</v>
      </c>
    </row>
    <row r="1131" spans="1:10" x14ac:dyDescent="0.2">
      <c r="A1131" s="2">
        <v>45454</v>
      </c>
      <c r="B1131" s="3">
        <v>3807.181884765625</v>
      </c>
      <c r="C1131" s="3">
        <v>16018.1689453125</v>
      </c>
      <c r="D1131" s="3">
        <v>7994.47607421875</v>
      </c>
      <c r="E1131">
        <v>27964</v>
      </c>
      <c r="F1131">
        <v>191</v>
      </c>
      <c r="G1131">
        <v>6138</v>
      </c>
      <c r="H1131" s="23">
        <f t="shared" si="19"/>
        <v>8.1640752804274408E-2</v>
      </c>
      <c r="I1131" s="23">
        <f t="shared" si="19"/>
        <v>1.6187211927251033E-2</v>
      </c>
      <c r="J1131" s="23">
        <f t="shared" si="19"/>
        <v>2.4428196021478499E-2</v>
      </c>
    </row>
    <row r="1132" spans="1:10" x14ac:dyDescent="0.2">
      <c r="A1132" s="2">
        <v>45455</v>
      </c>
      <c r="B1132" s="3">
        <v>4013.6171875</v>
      </c>
      <c r="C1132" s="3">
        <v>16293.3037109375</v>
      </c>
      <c r="D1132" s="3">
        <v>8290.9189453125</v>
      </c>
      <c r="E1132">
        <v>29774</v>
      </c>
      <c r="F1132">
        <v>91</v>
      </c>
      <c r="G1132">
        <v>4229</v>
      </c>
      <c r="H1132" s="23">
        <f t="shared" si="19"/>
        <v>5.4222600596105508E-2</v>
      </c>
      <c r="I1132" s="23">
        <f t="shared" si="19"/>
        <v>1.7176418014089867E-2</v>
      </c>
      <c r="J1132" s="23">
        <f t="shared" si="19"/>
        <v>3.7080962947621199E-2</v>
      </c>
    </row>
    <row r="1133" spans="1:10" x14ac:dyDescent="0.2">
      <c r="A1133" s="2">
        <v>45456</v>
      </c>
      <c r="B1133" s="3">
        <v>3959.626220703125</v>
      </c>
      <c r="C1133" s="3">
        <v>16195.1259765625</v>
      </c>
      <c r="D1133" s="3">
        <v>8158.46826171875</v>
      </c>
      <c r="E1133">
        <v>11764</v>
      </c>
      <c r="F1133">
        <v>118</v>
      </c>
      <c r="G1133">
        <v>3645</v>
      </c>
      <c r="H1133" s="23">
        <f t="shared" si="19"/>
        <v>-1.3451947277140497E-2</v>
      </c>
      <c r="I1133" s="23">
        <f t="shared" si="19"/>
        <v>-6.02564931684757E-3</v>
      </c>
      <c r="J1133" s="23">
        <f t="shared" si="19"/>
        <v>-1.5975392410347289E-2</v>
      </c>
    </row>
    <row r="1134" spans="1:10" x14ac:dyDescent="0.2">
      <c r="A1134" s="2">
        <v>45457</v>
      </c>
      <c r="B1134" s="3">
        <v>3913.583984375</v>
      </c>
      <c r="C1134" s="3">
        <v>16386.080078125</v>
      </c>
      <c r="D1134" s="3">
        <v>8153.8994140625</v>
      </c>
      <c r="E1134">
        <v>19256</v>
      </c>
      <c r="F1134">
        <v>162</v>
      </c>
      <c r="G1134">
        <v>16594</v>
      </c>
      <c r="H1134" s="23">
        <f t="shared" si="19"/>
        <v>-1.1627924900433961E-2</v>
      </c>
      <c r="I1134" s="23">
        <f t="shared" si="19"/>
        <v>1.1790837677882138E-2</v>
      </c>
      <c r="J1134" s="23">
        <f t="shared" si="19"/>
        <v>-5.6001292273055725E-4</v>
      </c>
    </row>
    <row r="1135" spans="1:10" x14ac:dyDescent="0.2">
      <c r="A1135" s="2">
        <v>45460</v>
      </c>
      <c r="B1135" s="3">
        <v>4024.9150390625</v>
      </c>
      <c r="C1135" s="3">
        <v>16468.0625</v>
      </c>
      <c r="D1135" s="3">
        <v>8307.583984375</v>
      </c>
      <c r="E1135">
        <v>20751</v>
      </c>
      <c r="F1135">
        <v>190</v>
      </c>
      <c r="G1135">
        <v>3156</v>
      </c>
      <c r="H1135" s="23">
        <f t="shared" si="19"/>
        <v>2.8447340118926689E-2</v>
      </c>
      <c r="I1135" s="23">
        <f t="shared" si="19"/>
        <v>5.0031747363692425E-3</v>
      </c>
      <c r="J1135" s="23">
        <f t="shared" si="19"/>
        <v>1.8847984566433329E-2</v>
      </c>
    </row>
    <row r="1136" spans="1:10" x14ac:dyDescent="0.2">
      <c r="A1136" s="2">
        <v>45461</v>
      </c>
      <c r="B1136" s="3">
        <v>3957.91650390625</v>
      </c>
      <c r="C1136" s="3">
        <v>16346.0107421875</v>
      </c>
      <c r="D1136" s="3">
        <v>8219.890625</v>
      </c>
      <c r="E1136">
        <v>31975</v>
      </c>
      <c r="F1136">
        <v>341</v>
      </c>
      <c r="G1136">
        <v>5989</v>
      </c>
      <c r="H1136" s="23">
        <f t="shared" si="19"/>
        <v>-1.6645950164417722E-2</v>
      </c>
      <c r="I1136" s="23">
        <f t="shared" si="19"/>
        <v>-7.4114218240609597E-3</v>
      </c>
      <c r="J1136" s="23">
        <f t="shared" si="19"/>
        <v>-1.0555819783457432E-2</v>
      </c>
    </row>
    <row r="1137" spans="1:10" x14ac:dyDescent="0.2">
      <c r="A1137" s="2">
        <v>45462</v>
      </c>
      <c r="B1137" s="3">
        <v>3974.33349609375</v>
      </c>
      <c r="C1137" s="3">
        <v>16346.0107421875</v>
      </c>
      <c r="D1137" s="3">
        <v>8174.783203125</v>
      </c>
      <c r="E1137">
        <v>689</v>
      </c>
      <c r="F1137">
        <v>0</v>
      </c>
      <c r="G1137">
        <v>61</v>
      </c>
      <c r="H1137" s="23">
        <f t="shared" si="19"/>
        <v>4.1478874481806205E-3</v>
      </c>
      <c r="I1137" s="23">
        <f t="shared" si="19"/>
        <v>0</v>
      </c>
      <c r="J1137" s="23">
        <f t="shared" si="19"/>
        <v>-5.4875939270785379E-3</v>
      </c>
    </row>
    <row r="1138" spans="1:10" x14ac:dyDescent="0.2">
      <c r="A1138" s="2">
        <v>45463</v>
      </c>
      <c r="B1138" s="3">
        <v>3844.7255859375</v>
      </c>
      <c r="C1138" s="3">
        <v>16171.1318359375</v>
      </c>
      <c r="D1138" s="3">
        <v>8165.7861328125</v>
      </c>
      <c r="E1138">
        <v>28639</v>
      </c>
      <c r="F1138">
        <v>99</v>
      </c>
      <c r="G1138">
        <v>1395</v>
      </c>
      <c r="H1138" s="23">
        <f t="shared" si="19"/>
        <v>-3.2611231614970815E-2</v>
      </c>
      <c r="I1138" s="23">
        <f t="shared" si="19"/>
        <v>-1.0698567926341496E-2</v>
      </c>
      <c r="J1138" s="23">
        <f t="shared" si="19"/>
        <v>-1.1005882466780248E-3</v>
      </c>
    </row>
    <row r="1139" spans="1:10" x14ac:dyDescent="0.2">
      <c r="A1139" s="2">
        <v>45464</v>
      </c>
      <c r="B1139" s="3">
        <v>3796.813720703125</v>
      </c>
      <c r="C1139" s="3">
        <v>16067.1669921875</v>
      </c>
      <c r="D1139" s="3">
        <v>8154.88916015625</v>
      </c>
      <c r="E1139">
        <v>18976</v>
      </c>
      <c r="F1139">
        <v>124</v>
      </c>
      <c r="G1139">
        <v>9707</v>
      </c>
      <c r="H1139" s="23">
        <f t="shared" si="19"/>
        <v>-1.2461712588700213E-2</v>
      </c>
      <c r="I1139" s="23">
        <f t="shared" si="19"/>
        <v>-6.4290394021125907E-3</v>
      </c>
      <c r="J1139" s="23">
        <f t="shared" si="19"/>
        <v>-1.3344670652667423E-3</v>
      </c>
    </row>
    <row r="1140" spans="1:10" x14ac:dyDescent="0.2">
      <c r="A1140" s="2">
        <v>45467</v>
      </c>
      <c r="B1140" s="3">
        <v>3744.792724609375</v>
      </c>
      <c r="C1140" s="3">
        <v>16047.7216796875</v>
      </c>
      <c r="D1140" s="3">
        <v>8049.9091796875</v>
      </c>
      <c r="E1140">
        <v>11586</v>
      </c>
      <c r="F1140">
        <v>128</v>
      </c>
      <c r="G1140">
        <v>2001</v>
      </c>
      <c r="H1140" s="23">
        <f t="shared" si="19"/>
        <v>-1.370122421600295E-2</v>
      </c>
      <c r="I1140" s="23">
        <f t="shared" si="19"/>
        <v>-1.2102514718029811E-3</v>
      </c>
      <c r="J1140" s="23">
        <f t="shared" si="19"/>
        <v>-1.2873256571244274E-2</v>
      </c>
    </row>
    <row r="1141" spans="1:10" x14ac:dyDescent="0.2">
      <c r="A1141" s="2">
        <v>45468</v>
      </c>
      <c r="B1141" s="3">
        <v>3797.173828125</v>
      </c>
      <c r="C1141" s="3">
        <v>16385.599609375</v>
      </c>
      <c r="D1141" s="3">
        <v>8162.02734375</v>
      </c>
      <c r="E1141">
        <v>13813</v>
      </c>
      <c r="F1141">
        <v>101</v>
      </c>
      <c r="G1141">
        <v>3865</v>
      </c>
      <c r="H1141" s="23">
        <f t="shared" si="19"/>
        <v>1.3987717710354453E-2</v>
      </c>
      <c r="I1141" s="23">
        <f t="shared" si="19"/>
        <v>2.105457313078718E-2</v>
      </c>
      <c r="J1141" s="23">
        <f t="shared" si="19"/>
        <v>1.3927879378491603E-2</v>
      </c>
    </row>
    <row r="1142" spans="1:10" x14ac:dyDescent="0.2">
      <c r="A1142" s="2">
        <v>45469</v>
      </c>
      <c r="B1142" s="3">
        <v>3908.794677734375</v>
      </c>
      <c r="C1142" s="3">
        <v>16376.0830078125</v>
      </c>
      <c r="D1142" s="3">
        <v>8276.3740234375</v>
      </c>
      <c r="E1142">
        <v>4511</v>
      </c>
      <c r="F1142">
        <v>15</v>
      </c>
      <c r="G1142">
        <v>1872</v>
      </c>
      <c r="H1142" s="23">
        <f t="shared" si="19"/>
        <v>2.9395770291741341E-2</v>
      </c>
      <c r="I1142" s="23">
        <f t="shared" si="19"/>
        <v>-5.807905593552265E-4</v>
      </c>
      <c r="J1142" s="23">
        <f t="shared" si="19"/>
        <v>1.4009592821942585E-2</v>
      </c>
    </row>
    <row r="1143" spans="1:10" x14ac:dyDescent="0.2">
      <c r="A1143" s="2">
        <v>45470</v>
      </c>
      <c r="B1143" s="3">
        <v>3929.94140625</v>
      </c>
      <c r="C1143" s="3">
        <v>16622.00390625</v>
      </c>
      <c r="D1143" s="3">
        <v>8325.080078125</v>
      </c>
      <c r="E1143">
        <v>21013</v>
      </c>
      <c r="F1143">
        <v>42</v>
      </c>
      <c r="G1143">
        <v>17427</v>
      </c>
      <c r="H1143" s="23">
        <f t="shared" si="19"/>
        <v>5.4100381982411516E-3</v>
      </c>
      <c r="I1143" s="23">
        <f t="shared" si="19"/>
        <v>1.5017076935930129E-2</v>
      </c>
      <c r="J1143" s="23">
        <f t="shared" si="19"/>
        <v>5.884950891485996E-3</v>
      </c>
    </row>
    <row r="1144" spans="1:10" x14ac:dyDescent="0.2">
      <c r="A1144" s="2">
        <v>45471</v>
      </c>
      <c r="B1144" s="3">
        <v>3888.67822265625</v>
      </c>
      <c r="C1144" s="3">
        <v>16687.107421875</v>
      </c>
      <c r="D1144" s="3">
        <v>8273.46484375</v>
      </c>
      <c r="E1144">
        <v>7725</v>
      </c>
      <c r="F1144">
        <v>347</v>
      </c>
      <c r="G1144">
        <v>2125</v>
      </c>
      <c r="H1144" s="23">
        <f t="shared" si="19"/>
        <v>-1.0499694353744538E-2</v>
      </c>
      <c r="I1144" s="23">
        <f t="shared" si="19"/>
        <v>3.91670679372913E-3</v>
      </c>
      <c r="J1144" s="23">
        <f t="shared" si="19"/>
        <v>-6.199968515693266E-3</v>
      </c>
    </row>
    <row r="1145" spans="1:10" x14ac:dyDescent="0.2">
      <c r="A1145" s="2">
        <v>45474</v>
      </c>
      <c r="B1145" s="3">
        <v>3967.78466796875</v>
      </c>
      <c r="C1145" s="3">
        <v>16750.994140625</v>
      </c>
      <c r="D1145" s="3">
        <v>8371.2255859375</v>
      </c>
      <c r="E1145">
        <v>22392</v>
      </c>
      <c r="F1145">
        <v>113</v>
      </c>
      <c r="G1145">
        <v>2713</v>
      </c>
      <c r="H1145" s="23">
        <f t="shared" si="19"/>
        <v>2.0342759360136631E-2</v>
      </c>
      <c r="I1145" s="23">
        <f t="shared" si="19"/>
        <v>3.8285076697146536E-3</v>
      </c>
      <c r="J1145" s="23">
        <f t="shared" si="19"/>
        <v>1.1816179077783984E-2</v>
      </c>
    </row>
    <row r="1146" spans="1:10" x14ac:dyDescent="0.2">
      <c r="A1146" s="2">
        <v>45475</v>
      </c>
      <c r="B1146" s="3">
        <v>4013.257080078125</v>
      </c>
      <c r="C1146" s="3">
        <v>16560.439453125</v>
      </c>
      <c r="D1146" s="3">
        <v>8371.99609375</v>
      </c>
      <c r="E1146">
        <v>20501</v>
      </c>
      <c r="F1146">
        <v>222</v>
      </c>
      <c r="G1146">
        <v>1922</v>
      </c>
      <c r="H1146" s="23">
        <f t="shared" si="19"/>
        <v>1.1460403200926228E-2</v>
      </c>
      <c r="I1146" s="23">
        <f t="shared" si="19"/>
        <v>-1.1375724085405881E-2</v>
      </c>
      <c r="J1146" s="23">
        <f t="shared" si="19"/>
        <v>9.2042414171045195E-5</v>
      </c>
    </row>
    <row r="1147" spans="1:10" x14ac:dyDescent="0.2">
      <c r="A1147" s="2">
        <v>45476</v>
      </c>
      <c r="B1147" s="3">
        <v>4008.887939453125</v>
      </c>
      <c r="C1147" s="3">
        <v>16558.529296875</v>
      </c>
      <c r="D1147" s="3">
        <v>8317.771484375</v>
      </c>
      <c r="E1147">
        <v>1826</v>
      </c>
      <c r="F1147">
        <v>159</v>
      </c>
      <c r="G1147">
        <v>722</v>
      </c>
      <c r="H1147" s="23">
        <f t="shared" si="19"/>
        <v>-1.0886769867518575E-3</v>
      </c>
      <c r="I1147" s="23">
        <f t="shared" si="19"/>
        <v>-1.1534453873685013E-4</v>
      </c>
      <c r="J1147" s="23">
        <f t="shared" si="19"/>
        <v>-6.4769033295990486E-3</v>
      </c>
    </row>
    <row r="1148" spans="1:10" x14ac:dyDescent="0.2">
      <c r="A1148" s="2">
        <v>45477</v>
      </c>
      <c r="B1148" s="3">
        <v>4018.316162109375</v>
      </c>
      <c r="C1148" s="3">
        <v>16558.529296875</v>
      </c>
      <c r="D1148" s="3">
        <v>8375.705078125</v>
      </c>
      <c r="E1148">
        <v>244</v>
      </c>
      <c r="F1148">
        <v>0</v>
      </c>
      <c r="G1148">
        <v>46</v>
      </c>
      <c r="H1148" s="23">
        <f t="shared" si="19"/>
        <v>2.3518299335492099E-3</v>
      </c>
      <c r="I1148" s="23">
        <f t="shared" si="19"/>
        <v>0</v>
      </c>
      <c r="J1148" s="23">
        <f t="shared" si="19"/>
        <v>6.9650379141610319E-3</v>
      </c>
    </row>
    <row r="1149" spans="1:10" x14ac:dyDescent="0.2">
      <c r="A1149" s="2">
        <v>45478</v>
      </c>
      <c r="B1149" s="3">
        <v>4082.5751953125</v>
      </c>
      <c r="C1149" s="3">
        <v>16551.400390625</v>
      </c>
      <c r="D1149" s="3">
        <v>8451.912109375</v>
      </c>
      <c r="E1149">
        <v>14385</v>
      </c>
      <c r="F1149">
        <v>159</v>
      </c>
      <c r="G1149">
        <v>3979</v>
      </c>
      <c r="H1149" s="23">
        <f t="shared" si="19"/>
        <v>1.5991532425709609E-2</v>
      </c>
      <c r="I1149" s="23">
        <f t="shared" si="19"/>
        <v>-4.3052774326679533E-4</v>
      </c>
      <c r="J1149" s="23">
        <f t="shared" si="19"/>
        <v>9.098581019648222E-3</v>
      </c>
    </row>
    <row r="1150" spans="1:10" x14ac:dyDescent="0.2">
      <c r="A1150" s="2">
        <v>45481</v>
      </c>
      <c r="B1150" s="3">
        <v>4087.884521484375</v>
      </c>
      <c r="C1150" s="3">
        <v>16670.662109375</v>
      </c>
      <c r="D1150" s="3">
        <v>8368.876953125</v>
      </c>
      <c r="E1150">
        <v>3956</v>
      </c>
      <c r="F1150">
        <v>41</v>
      </c>
      <c r="G1150">
        <v>449</v>
      </c>
      <c r="H1150" s="23">
        <f t="shared" si="19"/>
        <v>1.3004846004969206E-3</v>
      </c>
      <c r="I1150" s="23">
        <f t="shared" si="19"/>
        <v>7.2055364461820481E-3</v>
      </c>
      <c r="J1150" s="23">
        <f t="shared" si="19"/>
        <v>-9.8244225892856196E-3</v>
      </c>
    </row>
    <row r="1151" spans="1:10" x14ac:dyDescent="0.2">
      <c r="A1151" s="2">
        <v>45482</v>
      </c>
      <c r="B1151" s="3">
        <v>4089.093994140625</v>
      </c>
      <c r="C1151" s="3">
        <v>16714.001953125</v>
      </c>
      <c r="D1151" s="3">
        <v>8218.140625</v>
      </c>
      <c r="E1151">
        <v>2065</v>
      </c>
      <c r="F1151">
        <v>110</v>
      </c>
      <c r="G1151">
        <v>420</v>
      </c>
      <c r="H1151" s="23">
        <f t="shared" si="19"/>
        <v>2.9586761805355799E-4</v>
      </c>
      <c r="I1151" s="23">
        <f t="shared" si="19"/>
        <v>2.5997673916999808E-3</v>
      </c>
      <c r="J1151" s="23">
        <f t="shared" si="19"/>
        <v>-1.8011535952707991E-2</v>
      </c>
    </row>
    <row r="1152" spans="1:10" x14ac:dyDescent="0.2">
      <c r="A1152" s="2">
        <v>45483</v>
      </c>
      <c r="B1152" s="3">
        <v>4142.0048828125</v>
      </c>
      <c r="C1152" s="3">
        <v>16777.986328125</v>
      </c>
      <c r="D1152" s="3">
        <v>8271.455078125</v>
      </c>
      <c r="E1152">
        <v>3693</v>
      </c>
      <c r="F1152">
        <v>360</v>
      </c>
      <c r="G1152">
        <v>1728</v>
      </c>
      <c r="H1152" s="23">
        <f t="shared" si="19"/>
        <v>1.2939513923547086E-2</v>
      </c>
      <c r="I1152" s="23">
        <f t="shared" si="19"/>
        <v>3.8281899918073403E-3</v>
      </c>
      <c r="J1152" s="23">
        <f t="shared" si="19"/>
        <v>6.4874106635282036E-3</v>
      </c>
    </row>
    <row r="1153" spans="1:10" x14ac:dyDescent="0.2">
      <c r="A1153" s="2">
        <v>45484</v>
      </c>
      <c r="B1153" s="3">
        <v>4059.72900390625</v>
      </c>
      <c r="C1153" s="3">
        <v>16892.55078125</v>
      </c>
      <c r="D1153" s="3">
        <v>8097.6962890625</v>
      </c>
      <c r="E1153">
        <v>11325</v>
      </c>
      <c r="F1153">
        <v>14846</v>
      </c>
      <c r="G1153">
        <v>5011</v>
      </c>
      <c r="H1153" s="23">
        <f t="shared" si="19"/>
        <v>-1.9863781244599421E-2</v>
      </c>
      <c r="I1153" s="23">
        <f t="shared" si="19"/>
        <v>6.8282600119273784E-3</v>
      </c>
      <c r="J1153" s="23">
        <f t="shared" si="19"/>
        <v>-2.1007040166612145E-2</v>
      </c>
    </row>
    <row r="1154" spans="1:10" x14ac:dyDescent="0.2">
      <c r="A1154" s="2">
        <v>45485</v>
      </c>
      <c r="B1154" s="3">
        <v>4067.177734375</v>
      </c>
      <c r="C1154" s="3">
        <v>16770.98828125</v>
      </c>
      <c r="D1154" s="3">
        <v>7981.919921875</v>
      </c>
      <c r="E1154">
        <v>9072</v>
      </c>
      <c r="F1154">
        <v>77</v>
      </c>
      <c r="G1154">
        <v>5647</v>
      </c>
      <c r="H1154" s="23">
        <f t="shared" si="19"/>
        <v>1.8347851449156405E-3</v>
      </c>
      <c r="I1154" s="23">
        <f t="shared" si="19"/>
        <v>-7.1962193024708299E-3</v>
      </c>
      <c r="J1154" s="23">
        <f t="shared" si="19"/>
        <v>-1.4297444983689789E-2</v>
      </c>
    </row>
    <row r="1155" spans="1:10" x14ac:dyDescent="0.2">
      <c r="A1155" s="2">
        <v>45488</v>
      </c>
      <c r="B1155" s="3">
        <v>4150.78369140625</v>
      </c>
      <c r="C1155" s="3">
        <v>16931.01171875</v>
      </c>
      <c r="D1155" s="3">
        <v>8032.42529296875</v>
      </c>
      <c r="E1155">
        <v>24697</v>
      </c>
      <c r="F1155">
        <v>665</v>
      </c>
      <c r="G1155">
        <v>10991</v>
      </c>
      <c r="H1155" s="23">
        <f t="shared" si="19"/>
        <v>2.0556258538845906E-2</v>
      </c>
      <c r="I1155" s="23">
        <f t="shared" si="19"/>
        <v>9.5416820294904614E-3</v>
      </c>
      <c r="J1155" s="23">
        <f t="shared" si="19"/>
        <v>6.3274715341776755E-3</v>
      </c>
    </row>
    <row r="1156" spans="1:10" x14ac:dyDescent="0.2">
      <c r="A1156" s="2">
        <v>45489</v>
      </c>
      <c r="B1156" s="3">
        <v>4140.20556640625</v>
      </c>
      <c r="C1156" s="3">
        <v>16779.986328125</v>
      </c>
      <c r="D1156" s="3">
        <v>7936.0732421875</v>
      </c>
      <c r="E1156">
        <v>16061</v>
      </c>
      <c r="F1156">
        <v>302</v>
      </c>
      <c r="G1156">
        <v>5643</v>
      </c>
      <c r="H1156" s="23">
        <f t="shared" si="19"/>
        <v>-2.5484645277712437E-3</v>
      </c>
      <c r="I1156" s="23">
        <f t="shared" si="19"/>
        <v>-8.9200452479605286E-3</v>
      </c>
      <c r="J1156" s="23">
        <f t="shared" si="19"/>
        <v>-1.1995387105012023E-2</v>
      </c>
    </row>
    <row r="1157" spans="1:10" x14ac:dyDescent="0.2">
      <c r="A1157" s="2">
        <v>45490</v>
      </c>
      <c r="B1157" s="3">
        <v>4063.6083984375</v>
      </c>
      <c r="C1157" s="3">
        <v>16263.1103515625</v>
      </c>
      <c r="D1157" s="3">
        <v>7857.40625</v>
      </c>
      <c r="E1157">
        <v>8444</v>
      </c>
      <c r="F1157">
        <v>40</v>
      </c>
      <c r="G1157">
        <v>5267</v>
      </c>
      <c r="H1157" s="23">
        <f t="shared" si="19"/>
        <v>-1.8500812759217E-2</v>
      </c>
      <c r="I1157" s="23">
        <f t="shared" si="19"/>
        <v>-3.0803122628065727E-2</v>
      </c>
      <c r="J1157" s="23">
        <f t="shared" si="19"/>
        <v>-9.9125839425615592E-3</v>
      </c>
    </row>
    <row r="1158" spans="1:10" x14ac:dyDescent="0.2">
      <c r="A1158" s="2">
        <v>45491</v>
      </c>
      <c r="B1158" s="3">
        <v>4030.533935546875</v>
      </c>
      <c r="C1158" s="3">
        <v>15185.7978515625</v>
      </c>
      <c r="D1158" s="3">
        <v>7875.70068359375</v>
      </c>
      <c r="E1158">
        <v>4841</v>
      </c>
      <c r="F1158">
        <v>216</v>
      </c>
      <c r="G1158">
        <v>1514</v>
      </c>
      <c r="H1158" s="23">
        <f t="shared" si="19"/>
        <v>-8.1391855827797066E-3</v>
      </c>
      <c r="I1158" s="23">
        <f t="shared" si="19"/>
        <v>-6.6242709832962321E-2</v>
      </c>
      <c r="J1158" s="23">
        <f t="shared" si="19"/>
        <v>2.3283044062727409E-3</v>
      </c>
    </row>
    <row r="1159" spans="1:10" x14ac:dyDescent="0.2">
      <c r="A1159" s="2">
        <v>45492</v>
      </c>
      <c r="B1159" s="3">
        <v>4060.55908203125</v>
      </c>
      <c r="C1159" s="3">
        <v>15539.1435546875</v>
      </c>
      <c r="D1159" s="3">
        <v>7910.49072265625</v>
      </c>
      <c r="E1159">
        <v>4088</v>
      </c>
      <c r="F1159">
        <v>166</v>
      </c>
      <c r="G1159">
        <v>3768</v>
      </c>
      <c r="H1159" s="23">
        <f t="shared" si="19"/>
        <v>7.4494215814862041E-3</v>
      </c>
      <c r="I1159" s="23">
        <f t="shared" si="19"/>
        <v>2.3268168493935537E-2</v>
      </c>
      <c r="J1159" s="23">
        <f t="shared" si="19"/>
        <v>4.4173896977792726E-3</v>
      </c>
    </row>
    <row r="1160" spans="1:10" x14ac:dyDescent="0.2">
      <c r="A1160" s="2">
        <v>45495</v>
      </c>
      <c r="B1160" s="3">
        <v>4019.135986328125</v>
      </c>
      <c r="C1160" s="3">
        <v>15601.2685546875</v>
      </c>
      <c r="D1160" s="3">
        <v>7932.744140625</v>
      </c>
      <c r="E1160">
        <v>30280</v>
      </c>
      <c r="F1160">
        <v>25</v>
      </c>
      <c r="G1160">
        <v>1449</v>
      </c>
      <c r="H1160" s="23">
        <f t="shared" si="19"/>
        <v>-1.0201328158585432E-2</v>
      </c>
      <c r="I1160" s="23">
        <f t="shared" si="19"/>
        <v>3.9979680850081856E-3</v>
      </c>
      <c r="J1160" s="23">
        <f t="shared" si="19"/>
        <v>2.8131526537302776E-3</v>
      </c>
    </row>
    <row r="1161" spans="1:10" x14ac:dyDescent="0.2">
      <c r="A1161" s="2">
        <v>45496</v>
      </c>
      <c r="B1161" s="3">
        <v>4082.76513671875</v>
      </c>
      <c r="C1161" s="3">
        <v>16092.541015625</v>
      </c>
      <c r="D1161" s="3">
        <v>8072.87353515625</v>
      </c>
      <c r="E1161">
        <v>16843</v>
      </c>
      <c r="F1161">
        <v>27</v>
      </c>
      <c r="G1161">
        <v>5916</v>
      </c>
      <c r="H1161" s="23">
        <f t="shared" si="19"/>
        <v>1.583154951886967E-2</v>
      </c>
      <c r="I1161" s="23">
        <f t="shared" si="19"/>
        <v>3.1489263787456201E-2</v>
      </c>
      <c r="J1161" s="23">
        <f t="shared" si="19"/>
        <v>1.7664680978883851E-2</v>
      </c>
    </row>
    <row r="1162" spans="1:10" x14ac:dyDescent="0.2">
      <c r="A1162" s="2">
        <v>45497</v>
      </c>
      <c r="B1162" s="3">
        <v>4004.45849609375</v>
      </c>
      <c r="C1162" s="3">
        <v>15781.0166015625</v>
      </c>
      <c r="D1162" s="3">
        <v>7876.60009765625</v>
      </c>
      <c r="E1162">
        <v>6651</v>
      </c>
      <c r="F1162">
        <v>559</v>
      </c>
      <c r="G1162">
        <v>5781</v>
      </c>
      <c r="H1162" s="23">
        <f t="shared" si="19"/>
        <v>-1.9179805353176316E-2</v>
      </c>
      <c r="I1162" s="23">
        <f t="shared" si="19"/>
        <v>-1.9358311018752516E-2</v>
      </c>
      <c r="J1162" s="23">
        <f t="shared" si="19"/>
        <v>-2.4312710541699478E-2</v>
      </c>
    </row>
    <row r="1163" spans="1:10" x14ac:dyDescent="0.2">
      <c r="A1163" s="2">
        <v>45498</v>
      </c>
      <c r="B1163" s="3">
        <v>4023.195068359375</v>
      </c>
      <c r="C1163" s="3">
        <v>14996.4130859375</v>
      </c>
      <c r="D1163" s="3">
        <v>7762.57373046875</v>
      </c>
      <c r="E1163">
        <v>4543</v>
      </c>
      <c r="F1163">
        <v>475</v>
      </c>
      <c r="G1163">
        <v>2293</v>
      </c>
      <c r="H1163" s="23">
        <f t="shared" si="19"/>
        <v>4.6789278210530583E-3</v>
      </c>
      <c r="I1163" s="23">
        <f t="shared" si="19"/>
        <v>-4.9718185807327231E-2</v>
      </c>
      <c r="J1163" s="23">
        <f t="shared" si="19"/>
        <v>-1.4476597234056587E-2</v>
      </c>
    </row>
    <row r="1164" spans="1:10" x14ac:dyDescent="0.2">
      <c r="A1164" s="2">
        <v>45499</v>
      </c>
      <c r="B1164" s="3">
        <v>4013.55712890625</v>
      </c>
      <c r="C1164" s="3">
        <v>14841.3994140625</v>
      </c>
      <c r="D1164" s="3">
        <v>7823.05615234375</v>
      </c>
      <c r="E1164">
        <v>5987</v>
      </c>
      <c r="F1164">
        <v>2629</v>
      </c>
      <c r="G1164">
        <v>2618</v>
      </c>
      <c r="H1164" s="23">
        <f t="shared" si="19"/>
        <v>-2.3955933752561887E-3</v>
      </c>
      <c r="I1164" s="23">
        <f t="shared" si="19"/>
        <v>-1.0336716585938821E-2</v>
      </c>
      <c r="J1164" s="23">
        <f t="shared" si="19"/>
        <v>7.7915423382841631E-3</v>
      </c>
    </row>
    <row r="1165" spans="1:10" x14ac:dyDescent="0.2">
      <c r="A1165" s="2">
        <v>45502</v>
      </c>
      <c r="B1165" s="3">
        <v>4076.43603515625</v>
      </c>
      <c r="C1165" s="3">
        <v>15046.4013671875</v>
      </c>
      <c r="D1165" s="3">
        <v>7990.12744140625</v>
      </c>
      <c r="E1165">
        <v>5440</v>
      </c>
      <c r="F1165">
        <v>102</v>
      </c>
      <c r="G1165">
        <v>1184</v>
      </c>
      <c r="H1165" s="23">
        <f t="shared" si="19"/>
        <v>1.5666627938876632E-2</v>
      </c>
      <c r="I1165" s="23">
        <f t="shared" si="19"/>
        <v>1.3812845231478521E-2</v>
      </c>
      <c r="J1165" s="23">
        <f t="shared" si="19"/>
        <v>2.1356268676717471E-2</v>
      </c>
    </row>
    <row r="1166" spans="1:10" x14ac:dyDescent="0.2">
      <c r="A1166" s="2">
        <v>45503</v>
      </c>
      <c r="B1166" s="3">
        <v>4114.859375</v>
      </c>
      <c r="C1166" s="3">
        <v>14896.4375</v>
      </c>
      <c r="D1166" s="3">
        <v>7941.521484375</v>
      </c>
      <c r="E1166">
        <v>6301</v>
      </c>
      <c r="F1166">
        <v>177</v>
      </c>
      <c r="G1166">
        <v>9602</v>
      </c>
      <c r="H1166" s="23">
        <f t="shared" si="19"/>
        <v>9.4257188172159889E-3</v>
      </c>
      <c r="I1166" s="23">
        <f t="shared" si="19"/>
        <v>-9.9667597273148667E-3</v>
      </c>
      <c r="J1166" s="23">
        <f t="shared" si="19"/>
        <v>-6.0832517863689262E-3</v>
      </c>
    </row>
    <row r="1167" spans="1:10" x14ac:dyDescent="0.2">
      <c r="A1167" s="2">
        <v>45504</v>
      </c>
      <c r="B1167" s="3">
        <v>4135.29638671875</v>
      </c>
      <c r="C1167" s="3">
        <v>14890.048828125</v>
      </c>
      <c r="D1167" s="3">
        <v>7782.89794921875</v>
      </c>
      <c r="E1167">
        <v>10445</v>
      </c>
      <c r="F1167">
        <v>521</v>
      </c>
      <c r="G1167">
        <v>15453</v>
      </c>
      <c r="H1167" s="23">
        <f t="shared" ref="H1167:J1230" si="20">B1167/B1166-1</f>
        <v>4.9666367319660676E-3</v>
      </c>
      <c r="I1167" s="23">
        <f t="shared" si="20"/>
        <v>-4.2887246531264633E-4</v>
      </c>
      <c r="J1167" s="23">
        <f t="shared" si="20"/>
        <v>-1.9973947746454224E-2</v>
      </c>
    </row>
    <row r="1168" spans="1:10" x14ac:dyDescent="0.2">
      <c r="A1168" s="2">
        <v>45505</v>
      </c>
      <c r="B1168" s="3">
        <v>4102.4921875</v>
      </c>
      <c r="C1168" s="3">
        <v>15566.2763671875</v>
      </c>
      <c r="D1168" s="3">
        <v>7797.9638671875</v>
      </c>
      <c r="E1168">
        <v>10933</v>
      </c>
      <c r="F1168">
        <v>103</v>
      </c>
      <c r="G1168">
        <v>7763</v>
      </c>
      <c r="H1168" s="23">
        <f t="shared" si="20"/>
        <v>-7.9327323004239059E-3</v>
      </c>
      <c r="I1168" s="23">
        <f t="shared" si="20"/>
        <v>4.5414729452411873E-2</v>
      </c>
      <c r="J1168" s="23">
        <f t="shared" si="20"/>
        <v>1.9357722620867435E-3</v>
      </c>
    </row>
    <row r="1169" spans="1:10" x14ac:dyDescent="0.2">
      <c r="A1169" s="2">
        <v>45506</v>
      </c>
      <c r="B1169" s="3">
        <v>4227.53076171875</v>
      </c>
      <c r="C1169" s="3">
        <v>15296.341796875</v>
      </c>
      <c r="D1169" s="3">
        <v>7803.1123046875</v>
      </c>
      <c r="E1169">
        <v>18116</v>
      </c>
      <c r="F1169">
        <v>1613</v>
      </c>
      <c r="G1169">
        <v>3502</v>
      </c>
      <c r="H1169" s="23">
        <f t="shared" si="20"/>
        <v>3.0478686735768479E-2</v>
      </c>
      <c r="I1169" s="23">
        <f t="shared" si="20"/>
        <v>-1.7340985341973036E-2</v>
      </c>
      <c r="J1169" s="23">
        <f t="shared" si="20"/>
        <v>6.6022843753654747E-4</v>
      </c>
    </row>
    <row r="1170" spans="1:10" x14ac:dyDescent="0.2">
      <c r="A1170" s="2">
        <v>45509</v>
      </c>
      <c r="B1170" s="3">
        <v>4034.273193359375</v>
      </c>
      <c r="C1170" s="3">
        <v>14919.33203125</v>
      </c>
      <c r="D1170" s="3">
        <v>7654.56494140625</v>
      </c>
      <c r="E1170">
        <v>26402</v>
      </c>
      <c r="F1170">
        <v>578</v>
      </c>
      <c r="G1170">
        <v>19616</v>
      </c>
      <c r="H1170" s="23">
        <f t="shared" si="20"/>
        <v>-4.5714053723598158E-2</v>
      </c>
      <c r="I1170" s="23">
        <f t="shared" si="20"/>
        <v>-2.4647054219331221E-2</v>
      </c>
      <c r="J1170" s="23">
        <f t="shared" si="20"/>
        <v>-1.9036937760336214E-2</v>
      </c>
    </row>
    <row r="1171" spans="1:10" x14ac:dyDescent="0.2">
      <c r="A1171" s="2">
        <v>45510</v>
      </c>
      <c r="B1171" s="3">
        <v>4043.26171875</v>
      </c>
      <c r="C1171" s="3">
        <v>15603.5576171875</v>
      </c>
      <c r="D1171" s="3">
        <v>7821.70654296875</v>
      </c>
      <c r="E1171">
        <v>6484</v>
      </c>
      <c r="F1171">
        <v>164</v>
      </c>
      <c r="G1171">
        <v>4097</v>
      </c>
      <c r="H1171" s="23">
        <f t="shared" si="20"/>
        <v>2.2280408291190934E-3</v>
      </c>
      <c r="I1171" s="23">
        <f t="shared" si="20"/>
        <v>4.5861676950705421E-2</v>
      </c>
      <c r="J1171" s="23">
        <f t="shared" si="20"/>
        <v>2.1835545565545011E-2</v>
      </c>
    </row>
    <row r="1172" spans="1:10" x14ac:dyDescent="0.2">
      <c r="A1172" s="2">
        <v>45511</v>
      </c>
      <c r="B1172" s="3">
        <v>4064.958251953125</v>
      </c>
      <c r="C1172" s="3">
        <v>14786.462890625</v>
      </c>
      <c r="D1172" s="3">
        <v>7687.76513671875</v>
      </c>
      <c r="E1172">
        <v>15313</v>
      </c>
      <c r="F1172">
        <v>238</v>
      </c>
      <c r="G1172">
        <v>6711</v>
      </c>
      <c r="H1172" s="23">
        <f t="shared" si="20"/>
        <v>5.3660966596622561E-3</v>
      </c>
      <c r="I1172" s="23">
        <f t="shared" si="20"/>
        <v>-5.2365924913332584E-2</v>
      </c>
      <c r="J1172" s="23">
        <f t="shared" si="20"/>
        <v>-1.7124320059080378E-2</v>
      </c>
    </row>
    <row r="1173" spans="1:10" x14ac:dyDescent="0.2">
      <c r="A1173" s="2">
        <v>45512</v>
      </c>
      <c r="B1173" s="3">
        <v>4048.37109375</v>
      </c>
      <c r="C1173" s="3">
        <v>16216.822265625</v>
      </c>
      <c r="D1173" s="3">
        <v>7653.99560546875</v>
      </c>
      <c r="E1173">
        <v>32647</v>
      </c>
      <c r="F1173">
        <v>308</v>
      </c>
      <c r="G1173">
        <v>1732</v>
      </c>
      <c r="H1173" s="23">
        <f t="shared" si="20"/>
        <v>-4.0805236302624559E-3</v>
      </c>
      <c r="I1173" s="23">
        <f t="shared" si="20"/>
        <v>9.6734383711664096E-2</v>
      </c>
      <c r="J1173" s="23">
        <f t="shared" si="20"/>
        <v>-4.3926330538778258E-3</v>
      </c>
    </row>
    <row r="1174" spans="1:10" x14ac:dyDescent="0.2">
      <c r="A1174" s="2">
        <v>45513</v>
      </c>
      <c r="B1174" s="3">
        <v>4074.196533203125</v>
      </c>
      <c r="C1174" s="3">
        <v>16805.98046875</v>
      </c>
      <c r="D1174" s="3">
        <v>7662.6826171875</v>
      </c>
      <c r="E1174">
        <v>1819</v>
      </c>
      <c r="F1174">
        <v>1168</v>
      </c>
      <c r="G1174">
        <v>2555</v>
      </c>
      <c r="H1174" s="23">
        <f t="shared" si="20"/>
        <v>6.3792174321655182E-3</v>
      </c>
      <c r="I1174" s="23">
        <f t="shared" si="20"/>
        <v>3.6330064760828451E-2</v>
      </c>
      <c r="J1174" s="23">
        <f t="shared" si="20"/>
        <v>1.1349642940143845E-3</v>
      </c>
    </row>
    <row r="1175" spans="1:10" x14ac:dyDescent="0.2">
      <c r="A1175" s="2">
        <v>45516</v>
      </c>
      <c r="B1175" s="3">
        <v>4135.5498046875</v>
      </c>
      <c r="C1175" s="3">
        <v>16922.9609375</v>
      </c>
      <c r="D1175" s="3">
        <v>7744.5087890625</v>
      </c>
      <c r="E1175">
        <v>3766</v>
      </c>
      <c r="F1175">
        <v>104</v>
      </c>
      <c r="G1175">
        <v>2465</v>
      </c>
      <c r="H1175" s="23">
        <f t="shared" si="20"/>
        <v>1.5058986719067136E-2</v>
      </c>
      <c r="I1175" s="23">
        <f t="shared" si="20"/>
        <v>6.9606452874035885E-3</v>
      </c>
      <c r="J1175" s="23">
        <f t="shared" si="20"/>
        <v>1.0678528129491216E-2</v>
      </c>
    </row>
    <row r="1176" spans="1:10" x14ac:dyDescent="0.2">
      <c r="A1176" s="2">
        <v>45517</v>
      </c>
      <c r="B1176" s="3">
        <v>4191.34375</v>
      </c>
      <c r="C1176" s="3">
        <v>17295.853515625</v>
      </c>
      <c r="D1176" s="3">
        <v>7853.71728515625</v>
      </c>
      <c r="E1176">
        <v>13483</v>
      </c>
      <c r="F1176">
        <v>196</v>
      </c>
      <c r="G1176">
        <v>6482</v>
      </c>
      <c r="H1176" s="23">
        <f t="shared" si="20"/>
        <v>1.3491300539836271E-2</v>
      </c>
      <c r="I1176" s="23">
        <f t="shared" si="20"/>
        <v>2.2034712453817606E-2</v>
      </c>
      <c r="J1176" s="23">
        <f t="shared" si="20"/>
        <v>1.4101410311262663E-2</v>
      </c>
    </row>
    <row r="1177" spans="1:10" x14ac:dyDescent="0.2">
      <c r="A1177" s="2">
        <v>45518</v>
      </c>
      <c r="B1177" s="3">
        <v>4164.4169921875</v>
      </c>
      <c r="C1177" s="3">
        <v>17500.8125</v>
      </c>
      <c r="D1177" s="3">
        <v>7841.87060546875</v>
      </c>
      <c r="E1177">
        <v>1280</v>
      </c>
      <c r="F1177">
        <v>120</v>
      </c>
      <c r="G1177">
        <v>1557</v>
      </c>
      <c r="H1177" s="23">
        <f t="shared" si="20"/>
        <v>-6.424373522811111E-3</v>
      </c>
      <c r="I1177" s="23">
        <f t="shared" si="20"/>
        <v>1.1850180402478649E-2</v>
      </c>
      <c r="J1177" s="23">
        <f t="shared" si="20"/>
        <v>-1.5084168753936034E-3</v>
      </c>
    </row>
    <row r="1178" spans="1:10" x14ac:dyDescent="0.2">
      <c r="A1178" s="2">
        <v>45519</v>
      </c>
      <c r="B1178" s="3">
        <v>4186.55419921875</v>
      </c>
      <c r="C1178" s="3">
        <v>17467.12109375</v>
      </c>
      <c r="D1178" s="3">
        <v>7841.810546875</v>
      </c>
      <c r="E1178">
        <v>1770</v>
      </c>
      <c r="F1178">
        <v>1890</v>
      </c>
      <c r="G1178">
        <v>2121</v>
      </c>
      <c r="H1178" s="23">
        <f t="shared" si="20"/>
        <v>5.3157998040973542E-3</v>
      </c>
      <c r="I1178" s="23">
        <f t="shared" si="20"/>
        <v>-1.9251338330720236E-3</v>
      </c>
      <c r="J1178" s="23">
        <f t="shared" si="20"/>
        <v>-7.6587075675815797E-6</v>
      </c>
    </row>
    <row r="1179" spans="1:10" x14ac:dyDescent="0.2">
      <c r="A1179" s="2">
        <v>45520</v>
      </c>
      <c r="B1179" s="3">
        <v>4210.51171875</v>
      </c>
      <c r="C1179" s="3">
        <v>17238.71875</v>
      </c>
      <c r="D1179" s="3">
        <v>7799.94873046875</v>
      </c>
      <c r="E1179">
        <v>12097</v>
      </c>
      <c r="F1179">
        <v>996</v>
      </c>
      <c r="G1179">
        <v>4689</v>
      </c>
      <c r="H1179" s="23">
        <f t="shared" si="20"/>
        <v>5.7224911923321464E-3</v>
      </c>
      <c r="I1179" s="23">
        <f t="shared" si="20"/>
        <v>-1.3076129862735431E-2</v>
      </c>
      <c r="J1179" s="23">
        <f t="shared" si="20"/>
        <v>-5.3382845907865573E-3</v>
      </c>
    </row>
    <row r="1180" spans="1:10" x14ac:dyDescent="0.2">
      <c r="A1180" s="2">
        <v>45523</v>
      </c>
      <c r="B1180" s="3">
        <v>4207.0419921875</v>
      </c>
      <c r="C1180" s="3">
        <v>17176.91796875</v>
      </c>
      <c r="D1180" s="3">
        <v>7862.8466796875</v>
      </c>
      <c r="E1180">
        <v>48205</v>
      </c>
      <c r="F1180">
        <v>10800</v>
      </c>
      <c r="G1180">
        <v>934</v>
      </c>
      <c r="H1180" s="23">
        <f t="shared" si="20"/>
        <v>-8.2406291545245036E-4</v>
      </c>
      <c r="I1180" s="23">
        <f t="shared" si="20"/>
        <v>-3.5849985225845371E-3</v>
      </c>
      <c r="J1180" s="23">
        <f t="shared" si="20"/>
        <v>8.0638926475316008E-3</v>
      </c>
    </row>
    <row r="1181" spans="1:10" x14ac:dyDescent="0.2">
      <c r="A1181" s="2">
        <v>45524</v>
      </c>
      <c r="B1181" s="3">
        <v>4300.681640625</v>
      </c>
      <c r="C1181" s="3">
        <v>18396.95703125</v>
      </c>
      <c r="D1181" s="3">
        <v>8068.416015625</v>
      </c>
      <c r="E1181">
        <v>1605</v>
      </c>
      <c r="F1181">
        <v>134</v>
      </c>
      <c r="G1181">
        <v>1471</v>
      </c>
      <c r="H1181" s="23">
        <f t="shared" si="20"/>
        <v>2.2257835460494313E-2</v>
      </c>
      <c r="I1181" s="23">
        <f t="shared" si="20"/>
        <v>7.1027821447341211E-2</v>
      </c>
      <c r="J1181" s="23">
        <f t="shared" si="20"/>
        <v>2.6144390741912549E-2</v>
      </c>
    </row>
    <row r="1182" spans="1:10" x14ac:dyDescent="0.2">
      <c r="A1182" s="2">
        <v>45525</v>
      </c>
      <c r="B1182" s="3">
        <v>4355.4658203125</v>
      </c>
      <c r="C1182" s="3">
        <v>18375.080078125</v>
      </c>
      <c r="D1182" s="3">
        <v>8171.85595703125</v>
      </c>
      <c r="E1182">
        <v>9926</v>
      </c>
      <c r="F1182">
        <v>111</v>
      </c>
      <c r="G1182">
        <v>3744</v>
      </c>
      <c r="H1182" s="23">
        <f t="shared" si="20"/>
        <v>1.2738487585316483E-2</v>
      </c>
      <c r="I1182" s="23">
        <f t="shared" si="20"/>
        <v>-1.189161505777192E-3</v>
      </c>
      <c r="J1182" s="23">
        <f t="shared" si="20"/>
        <v>1.2820352991954387E-2</v>
      </c>
    </row>
    <row r="1183" spans="1:10" x14ac:dyDescent="0.2">
      <c r="A1183" s="2">
        <v>45526</v>
      </c>
      <c r="B1183" s="3">
        <v>4366.705078125</v>
      </c>
      <c r="C1183" s="3">
        <v>18601.93359375</v>
      </c>
      <c r="D1183" s="3">
        <v>8073.15576171875</v>
      </c>
      <c r="E1183">
        <v>124447</v>
      </c>
      <c r="F1183">
        <v>42</v>
      </c>
      <c r="G1183">
        <v>5977</v>
      </c>
      <c r="H1183" s="23">
        <f t="shared" si="20"/>
        <v>2.5804950093015755E-3</v>
      </c>
      <c r="I1183" s="23">
        <f t="shared" si="20"/>
        <v>1.2345715755277764E-2</v>
      </c>
      <c r="J1183" s="23">
        <f t="shared" si="20"/>
        <v>-1.2078063518431992E-2</v>
      </c>
    </row>
    <row r="1184" spans="1:10" x14ac:dyDescent="0.2">
      <c r="A1184" s="2">
        <v>45527</v>
      </c>
      <c r="B1184" s="3">
        <v>4326.90869140625</v>
      </c>
      <c r="C1184" s="3">
        <v>18149.8984375</v>
      </c>
      <c r="D1184" s="3">
        <v>7931.43310546875</v>
      </c>
      <c r="E1184">
        <v>2298</v>
      </c>
      <c r="F1184">
        <v>69</v>
      </c>
      <c r="G1184">
        <v>3835</v>
      </c>
      <c r="H1184" s="23">
        <f t="shared" si="20"/>
        <v>-9.1135961799000409E-3</v>
      </c>
      <c r="I1184" s="23">
        <f t="shared" si="20"/>
        <v>-2.430043919745406E-2</v>
      </c>
      <c r="J1184" s="23">
        <f t="shared" si="20"/>
        <v>-1.7554802661187363E-2</v>
      </c>
    </row>
    <row r="1185" spans="1:10" x14ac:dyDescent="0.2">
      <c r="A1185" s="2">
        <v>45530</v>
      </c>
      <c r="B1185" s="3">
        <v>4390.52197265625</v>
      </c>
      <c r="C1185" s="3">
        <v>18207.017578125</v>
      </c>
      <c r="D1185" s="3">
        <v>7974.564453125</v>
      </c>
      <c r="E1185">
        <v>3704</v>
      </c>
      <c r="F1185">
        <v>47</v>
      </c>
      <c r="G1185">
        <v>1405</v>
      </c>
      <c r="H1185" s="23">
        <f t="shared" si="20"/>
        <v>1.4701784989441524E-2</v>
      </c>
      <c r="I1185" s="23">
        <f t="shared" si="20"/>
        <v>3.1470776997288841E-3</v>
      </c>
      <c r="J1185" s="23">
        <f t="shared" si="20"/>
        <v>5.4380270353047155E-3</v>
      </c>
    </row>
    <row r="1186" spans="1:10" x14ac:dyDescent="0.2">
      <c r="A1186" s="2">
        <v>45531</v>
      </c>
      <c r="B1186" s="3">
        <v>4491.17138671875</v>
      </c>
      <c r="C1186" s="3">
        <v>18756.90625</v>
      </c>
      <c r="D1186" s="3">
        <v>8152.85009765625</v>
      </c>
      <c r="E1186">
        <v>2983</v>
      </c>
      <c r="F1186">
        <v>98</v>
      </c>
      <c r="G1186">
        <v>3884</v>
      </c>
      <c r="H1186" s="23">
        <f t="shared" si="20"/>
        <v>2.2924247888823857E-2</v>
      </c>
      <c r="I1186" s="23">
        <f t="shared" si="20"/>
        <v>3.020201795903521E-2</v>
      </c>
      <c r="J1186" s="23">
        <f t="shared" si="20"/>
        <v>2.2356787706617087E-2</v>
      </c>
    </row>
    <row r="1187" spans="1:10" x14ac:dyDescent="0.2">
      <c r="A1187" s="2">
        <v>45532</v>
      </c>
      <c r="B1187" s="3">
        <v>4448.9658203125</v>
      </c>
      <c r="C1187" s="3">
        <v>18596.93359375</v>
      </c>
      <c r="D1187" s="3">
        <v>8066.1064453125</v>
      </c>
      <c r="E1187">
        <v>5479</v>
      </c>
      <c r="F1187">
        <v>344</v>
      </c>
      <c r="G1187">
        <v>9430</v>
      </c>
      <c r="H1187" s="23">
        <f t="shared" si="20"/>
        <v>-9.3974517496837606E-3</v>
      </c>
      <c r="I1187" s="23">
        <f t="shared" si="20"/>
        <v>-8.5287335831302213E-3</v>
      </c>
      <c r="J1187" s="23">
        <f t="shared" si="20"/>
        <v>-1.0639672176566473E-2</v>
      </c>
    </row>
    <row r="1188" spans="1:10" x14ac:dyDescent="0.2">
      <c r="A1188" s="2">
        <v>45533</v>
      </c>
      <c r="B1188" s="3">
        <v>4563.953125</v>
      </c>
      <c r="C1188" s="3">
        <v>18680.650390625</v>
      </c>
      <c r="D1188" s="3">
        <v>8195.201171875</v>
      </c>
      <c r="E1188">
        <v>9952</v>
      </c>
      <c r="F1188">
        <v>228</v>
      </c>
      <c r="G1188">
        <v>10450</v>
      </c>
      <c r="H1188" s="23">
        <f t="shared" si="20"/>
        <v>2.5845850323800157E-2</v>
      </c>
      <c r="I1188" s="23">
        <f t="shared" si="20"/>
        <v>4.5016452015043118E-3</v>
      </c>
      <c r="J1188" s="23">
        <f t="shared" si="20"/>
        <v>1.6004590001105434E-2</v>
      </c>
    </row>
    <row r="1189" spans="1:10" x14ac:dyDescent="0.2">
      <c r="A1189" s="2">
        <v>45534</v>
      </c>
      <c r="B1189" s="3">
        <v>4505.75</v>
      </c>
      <c r="C1189" s="3">
        <v>18599.712890625</v>
      </c>
      <c r="D1189" s="3">
        <v>8169.5859375</v>
      </c>
      <c r="E1189">
        <v>4976</v>
      </c>
      <c r="F1189">
        <v>54</v>
      </c>
      <c r="G1189">
        <v>3145</v>
      </c>
      <c r="H1189" s="23">
        <f t="shared" si="20"/>
        <v>-1.275278763955312E-2</v>
      </c>
      <c r="I1189" s="23">
        <f t="shared" si="20"/>
        <v>-4.3326917589882052E-3</v>
      </c>
      <c r="J1189" s="23">
        <f t="shared" si="20"/>
        <v>-3.1256382653434001E-3</v>
      </c>
    </row>
    <row r="1190" spans="1:10" x14ac:dyDescent="0.2">
      <c r="A1190" s="2">
        <v>45537</v>
      </c>
      <c r="B1190" s="3">
        <v>4539.505859375</v>
      </c>
      <c r="C1190" s="3">
        <v>18599.712890625</v>
      </c>
      <c r="D1190" s="3">
        <v>8216.376953125</v>
      </c>
      <c r="E1190">
        <v>177</v>
      </c>
      <c r="F1190">
        <v>0</v>
      </c>
      <c r="G1190">
        <v>53</v>
      </c>
      <c r="H1190" s="23">
        <f t="shared" si="20"/>
        <v>7.4917293180936095E-3</v>
      </c>
      <c r="I1190" s="23">
        <f t="shared" si="20"/>
        <v>0</v>
      </c>
      <c r="J1190" s="23">
        <f t="shared" si="20"/>
        <v>5.7274647678555723E-3</v>
      </c>
    </row>
    <row r="1191" spans="1:10" x14ac:dyDescent="0.2">
      <c r="A1191" s="2">
        <v>45538</v>
      </c>
      <c r="B1191" s="3">
        <v>4399.52099609375</v>
      </c>
      <c r="C1191" s="3">
        <v>18941.875</v>
      </c>
      <c r="D1191" s="3">
        <v>8116.10693359375</v>
      </c>
      <c r="E1191">
        <v>9774</v>
      </c>
      <c r="F1191">
        <v>2108</v>
      </c>
      <c r="G1191">
        <v>5107</v>
      </c>
      <c r="H1191" s="23">
        <f t="shared" si="20"/>
        <v>-3.0837026675965773E-2</v>
      </c>
      <c r="I1191" s="23">
        <f t="shared" si="20"/>
        <v>1.8396096293909148E-2</v>
      </c>
      <c r="J1191" s="23">
        <f t="shared" si="20"/>
        <v>-1.2203678105726867E-2</v>
      </c>
    </row>
    <row r="1192" spans="1:10" x14ac:dyDescent="0.2">
      <c r="A1192" s="2">
        <v>45539</v>
      </c>
      <c r="B1192" s="3">
        <v>4405.70068359375</v>
      </c>
      <c r="C1192" s="3">
        <v>18807.69921875</v>
      </c>
      <c r="D1192" s="3">
        <v>8160.47802734375</v>
      </c>
      <c r="E1192">
        <v>16286</v>
      </c>
      <c r="F1192">
        <v>39</v>
      </c>
      <c r="G1192">
        <v>9672</v>
      </c>
      <c r="H1192" s="23">
        <f t="shared" si="20"/>
        <v>1.4046273459058511E-3</v>
      </c>
      <c r="I1192" s="23">
        <f t="shared" si="20"/>
        <v>-7.0835533045171539E-3</v>
      </c>
      <c r="J1192" s="23">
        <f t="shared" si="20"/>
        <v>5.4670415401183448E-3</v>
      </c>
    </row>
    <row r="1193" spans="1:10" x14ac:dyDescent="0.2">
      <c r="A1193" s="2">
        <v>45540</v>
      </c>
      <c r="B1193" s="3">
        <v>4426.5478515625</v>
      </c>
      <c r="C1193" s="3">
        <v>18807.69921875</v>
      </c>
      <c r="D1193" s="3">
        <v>8110.6376953125</v>
      </c>
      <c r="E1193">
        <v>6973</v>
      </c>
      <c r="F1193">
        <v>0</v>
      </c>
      <c r="G1193">
        <v>80187</v>
      </c>
      <c r="H1193" s="23">
        <f t="shared" si="20"/>
        <v>4.7318620727871963E-3</v>
      </c>
      <c r="I1193" s="23">
        <f t="shared" si="20"/>
        <v>0</v>
      </c>
      <c r="J1193" s="23">
        <f t="shared" si="20"/>
        <v>-6.1075260375982321E-3</v>
      </c>
    </row>
    <row r="1194" spans="1:10" x14ac:dyDescent="0.2">
      <c r="A1194" s="2">
        <v>45541</v>
      </c>
      <c r="B1194" s="3">
        <v>4420.96923828125</v>
      </c>
      <c r="C1194" s="3">
        <v>18077.01953125</v>
      </c>
      <c r="D1194" s="3">
        <v>8056.45849609375</v>
      </c>
      <c r="E1194">
        <v>4039</v>
      </c>
      <c r="F1194">
        <v>888</v>
      </c>
      <c r="G1194">
        <v>2043</v>
      </c>
      <c r="H1194" s="23">
        <f t="shared" si="20"/>
        <v>-1.2602627303082148E-3</v>
      </c>
      <c r="I1194" s="23">
        <f t="shared" si="20"/>
        <v>-3.8850030458354112E-2</v>
      </c>
      <c r="J1194" s="23">
        <f t="shared" si="20"/>
        <v>-6.6800171890383231E-3</v>
      </c>
    </row>
    <row r="1195" spans="1:10" x14ac:dyDescent="0.2">
      <c r="A1195" s="2">
        <v>45544</v>
      </c>
      <c r="B1195" s="3">
        <v>4379.9931640625</v>
      </c>
      <c r="C1195" s="3">
        <v>17997.033203125</v>
      </c>
      <c r="D1195" s="3">
        <v>8042.59130859375</v>
      </c>
      <c r="E1195">
        <v>6140</v>
      </c>
      <c r="F1195">
        <v>225</v>
      </c>
      <c r="G1195">
        <v>2705</v>
      </c>
      <c r="H1195" s="23">
        <f t="shared" si="20"/>
        <v>-9.268572570905409E-3</v>
      </c>
      <c r="I1195" s="23">
        <f t="shared" si="20"/>
        <v>-4.4247519889396569E-3</v>
      </c>
      <c r="J1195" s="23">
        <f t="shared" si="20"/>
        <v>-1.7212510319172258E-3</v>
      </c>
    </row>
    <row r="1196" spans="1:10" x14ac:dyDescent="0.2">
      <c r="A1196" s="2">
        <v>45545</v>
      </c>
      <c r="B1196" s="3">
        <v>4433.8271484375</v>
      </c>
      <c r="C1196" s="3">
        <v>18183.341796875</v>
      </c>
      <c r="D1196" s="3">
        <v>8288.203125</v>
      </c>
      <c r="E1196">
        <v>5524</v>
      </c>
      <c r="F1196">
        <v>128</v>
      </c>
      <c r="G1196">
        <v>3326</v>
      </c>
      <c r="H1196" s="23">
        <f t="shared" si="20"/>
        <v>1.2290883195139157E-2</v>
      </c>
      <c r="I1196" s="23">
        <f t="shared" si="20"/>
        <v>1.0352183698680406E-2</v>
      </c>
      <c r="J1196" s="23">
        <f t="shared" si="20"/>
        <v>3.05388906363806E-2</v>
      </c>
    </row>
    <row r="1197" spans="1:10" x14ac:dyDescent="0.2">
      <c r="A1197" s="2">
        <v>45546</v>
      </c>
      <c r="B1197" s="3">
        <v>4399.52099609375</v>
      </c>
      <c r="C1197" s="3">
        <v>18183.341796875</v>
      </c>
      <c r="D1197" s="3">
        <v>8346.3212890625</v>
      </c>
      <c r="E1197">
        <v>1319</v>
      </c>
      <c r="F1197">
        <v>0</v>
      </c>
      <c r="G1197">
        <v>2164</v>
      </c>
      <c r="H1197" s="23">
        <f t="shared" si="20"/>
        <v>-7.7373680108029363E-3</v>
      </c>
      <c r="I1197" s="23">
        <f t="shared" si="20"/>
        <v>0</v>
      </c>
      <c r="J1197" s="23">
        <f t="shared" si="20"/>
        <v>7.0121548888197882E-3</v>
      </c>
    </row>
    <row r="1198" spans="1:10" x14ac:dyDescent="0.2">
      <c r="A1198" s="2">
        <v>45547</v>
      </c>
      <c r="B1198" s="3">
        <v>4343.52685546875</v>
      </c>
      <c r="C1198" s="3">
        <v>18214.23828125</v>
      </c>
      <c r="D1198" s="3">
        <v>8300.6796875</v>
      </c>
      <c r="E1198">
        <v>2869</v>
      </c>
      <c r="F1198">
        <v>382</v>
      </c>
      <c r="G1198">
        <v>10054</v>
      </c>
      <c r="H1198" s="23">
        <f t="shared" si="20"/>
        <v>-1.2727326605490918E-2</v>
      </c>
      <c r="I1198" s="23">
        <f t="shared" si="20"/>
        <v>1.6991642526518191E-3</v>
      </c>
      <c r="J1198" s="23">
        <f t="shared" si="20"/>
        <v>-5.4684692790716305E-3</v>
      </c>
    </row>
    <row r="1199" spans="1:10" x14ac:dyDescent="0.2">
      <c r="A1199" s="2">
        <v>45548</v>
      </c>
      <c r="B1199" s="3">
        <v>4286.2236328125</v>
      </c>
      <c r="C1199" s="3">
        <v>17984.03515625</v>
      </c>
      <c r="D1199" s="3">
        <v>8293.26171875</v>
      </c>
      <c r="E1199">
        <v>2476</v>
      </c>
      <c r="F1199">
        <v>57</v>
      </c>
      <c r="G1199">
        <v>510</v>
      </c>
      <c r="H1199" s="23">
        <f t="shared" si="20"/>
        <v>-1.3192786544902302E-2</v>
      </c>
      <c r="I1199" s="23">
        <f t="shared" si="20"/>
        <v>-1.2638635854290703E-2</v>
      </c>
      <c r="J1199" s="23">
        <f t="shared" si="20"/>
        <v>-8.9365799299190307E-4</v>
      </c>
    </row>
    <row r="1200" spans="1:10" x14ac:dyDescent="0.2">
      <c r="A1200" s="2">
        <v>45552</v>
      </c>
      <c r="B1200" s="3">
        <v>4135.5498046875</v>
      </c>
      <c r="C1200" s="3">
        <v>17647.08984375</v>
      </c>
      <c r="D1200" s="3">
        <v>8318.7568359375</v>
      </c>
      <c r="E1200">
        <v>11509</v>
      </c>
      <c r="F1200">
        <v>30</v>
      </c>
      <c r="G1200">
        <v>3473</v>
      </c>
      <c r="H1200" s="23">
        <f t="shared" si="20"/>
        <v>-3.5153048705051315E-2</v>
      </c>
      <c r="I1200" s="23">
        <f t="shared" si="20"/>
        <v>-1.8735801480175618E-2</v>
      </c>
      <c r="J1200" s="23">
        <f t="shared" si="20"/>
        <v>3.0741966251781605E-3</v>
      </c>
    </row>
    <row r="1201" spans="1:10" x14ac:dyDescent="0.2">
      <c r="A1201" s="2">
        <v>45553</v>
      </c>
      <c r="B1201" s="3">
        <v>4260.01611328125</v>
      </c>
      <c r="C1201" s="3">
        <v>17432.125</v>
      </c>
      <c r="D1201" s="3">
        <v>8329.955078125</v>
      </c>
      <c r="E1201">
        <v>4757</v>
      </c>
      <c r="F1201">
        <v>77</v>
      </c>
      <c r="G1201">
        <v>1288</v>
      </c>
      <c r="H1201" s="23">
        <f t="shared" si="20"/>
        <v>3.0096677460557109E-2</v>
      </c>
      <c r="I1201" s="23">
        <f t="shared" si="20"/>
        <v>-1.2181319733357232E-2</v>
      </c>
      <c r="J1201" s="23">
        <f t="shared" si="20"/>
        <v>1.346143709733516E-3</v>
      </c>
    </row>
    <row r="1202" spans="1:10" x14ac:dyDescent="0.2">
      <c r="A1202" s="2">
        <v>45554</v>
      </c>
      <c r="B1202" s="3">
        <v>4412.18994140625</v>
      </c>
      <c r="C1202" s="3">
        <v>17737.705078125</v>
      </c>
      <c r="D1202" s="3">
        <v>8449.3017578125</v>
      </c>
      <c r="E1202">
        <v>6213</v>
      </c>
      <c r="F1202">
        <v>1503</v>
      </c>
      <c r="G1202">
        <v>2777</v>
      </c>
      <c r="H1202" s="23">
        <f t="shared" si="20"/>
        <v>3.5721420783028313E-2</v>
      </c>
      <c r="I1202" s="23">
        <f t="shared" si="20"/>
        <v>1.7529708978394787E-2</v>
      </c>
      <c r="J1202" s="23">
        <f t="shared" si="20"/>
        <v>1.4327409760097387E-2</v>
      </c>
    </row>
    <row r="1203" spans="1:10" x14ac:dyDescent="0.2">
      <c r="A1203" s="2">
        <v>45555</v>
      </c>
      <c r="B1203" s="3">
        <v>4509.58935546875</v>
      </c>
      <c r="C1203" s="3">
        <v>17915.357421875</v>
      </c>
      <c r="D1203" s="3">
        <v>8488.103515625</v>
      </c>
      <c r="E1203">
        <v>6620</v>
      </c>
      <c r="F1203">
        <v>133</v>
      </c>
      <c r="G1203">
        <v>2077</v>
      </c>
      <c r="H1203" s="23">
        <f t="shared" si="20"/>
        <v>2.2075072777002269E-2</v>
      </c>
      <c r="I1203" s="23">
        <f t="shared" si="20"/>
        <v>1.0015520213439988E-2</v>
      </c>
      <c r="J1203" s="23">
        <f t="shared" si="20"/>
        <v>4.5923034736714552E-3</v>
      </c>
    </row>
    <row r="1204" spans="1:10" x14ac:dyDescent="0.2">
      <c r="A1204" s="2">
        <v>45558</v>
      </c>
      <c r="B1204" s="3">
        <v>4394.0517578125</v>
      </c>
      <c r="C1204" s="3">
        <v>17851.796875</v>
      </c>
      <c r="D1204" s="3">
        <v>8425.9755859375</v>
      </c>
      <c r="E1204">
        <v>7062</v>
      </c>
      <c r="F1204">
        <v>156</v>
      </c>
      <c r="G1204">
        <v>3600</v>
      </c>
      <c r="H1204" s="23">
        <f t="shared" si="20"/>
        <v>-2.5620425397744562E-2</v>
      </c>
      <c r="I1204" s="23">
        <f t="shared" si="20"/>
        <v>-3.5478246611698738E-3</v>
      </c>
      <c r="J1204" s="23">
        <f t="shared" si="20"/>
        <v>-7.3194123484867646E-3</v>
      </c>
    </row>
    <row r="1205" spans="1:10" x14ac:dyDescent="0.2">
      <c r="A1205" s="2">
        <v>45559</v>
      </c>
      <c r="B1205" s="3">
        <v>4394.02197265625</v>
      </c>
      <c r="C1205" s="3">
        <v>17841.16796875</v>
      </c>
      <c r="D1205" s="3">
        <v>8301.1005859375</v>
      </c>
      <c r="E1205">
        <v>2466</v>
      </c>
      <c r="F1205">
        <v>888</v>
      </c>
      <c r="G1205">
        <v>1653</v>
      </c>
      <c r="H1205" s="23">
        <f t="shared" si="20"/>
        <v>-6.7785173893941675E-6</v>
      </c>
      <c r="I1205" s="23">
        <f t="shared" si="20"/>
        <v>-5.9539699697597204E-4</v>
      </c>
      <c r="J1205" s="23">
        <f t="shared" si="20"/>
        <v>-1.4820242324035449E-2</v>
      </c>
    </row>
    <row r="1206" spans="1:10" x14ac:dyDescent="0.2">
      <c r="A1206" s="2">
        <v>45560</v>
      </c>
      <c r="B1206" s="3">
        <v>4427.52783203125</v>
      </c>
      <c r="C1206" s="3">
        <v>18177.001953125</v>
      </c>
      <c r="D1206" s="3">
        <v>8478.076171875</v>
      </c>
      <c r="E1206">
        <v>2769</v>
      </c>
      <c r="F1206">
        <v>694</v>
      </c>
      <c r="G1206">
        <v>2100</v>
      </c>
      <c r="H1206" s="23">
        <f t="shared" si="20"/>
        <v>7.6253281352494096E-3</v>
      </c>
      <c r="I1206" s="23">
        <f t="shared" si="20"/>
        <v>1.8823542548516814E-2</v>
      </c>
      <c r="J1206" s="23">
        <f t="shared" si="20"/>
        <v>2.1319532766210125E-2</v>
      </c>
    </row>
    <row r="1207" spans="1:10" x14ac:dyDescent="0.2">
      <c r="A1207" s="2">
        <v>45561</v>
      </c>
      <c r="B1207" s="3">
        <v>4457.39453125</v>
      </c>
      <c r="C1207" s="3">
        <v>17803.09375</v>
      </c>
      <c r="D1207" s="3">
        <v>8450.7109375</v>
      </c>
      <c r="E1207">
        <v>16122</v>
      </c>
      <c r="F1207">
        <v>551</v>
      </c>
      <c r="G1207">
        <v>6841</v>
      </c>
      <c r="H1207" s="23">
        <f t="shared" si="20"/>
        <v>6.7456829977843302E-3</v>
      </c>
      <c r="I1207" s="23">
        <f t="shared" si="20"/>
        <v>-2.0570400118195331E-2</v>
      </c>
      <c r="J1207" s="23">
        <f t="shared" si="20"/>
        <v>-3.2277646272842464E-3</v>
      </c>
    </row>
    <row r="1208" spans="1:10" x14ac:dyDescent="0.2">
      <c r="A1208" s="2">
        <v>45562</v>
      </c>
      <c r="B1208" s="3">
        <v>4487.51171875</v>
      </c>
      <c r="C1208" s="3">
        <v>17333.072265625</v>
      </c>
      <c r="D1208" s="3">
        <v>8428.0458984375</v>
      </c>
      <c r="E1208">
        <v>6120</v>
      </c>
      <c r="F1208">
        <v>205</v>
      </c>
      <c r="G1208">
        <v>1020</v>
      </c>
      <c r="H1208" s="23">
        <f t="shared" si="20"/>
        <v>6.7566797798250811E-3</v>
      </c>
      <c r="I1208" s="23">
        <f t="shared" si="20"/>
        <v>-2.6401112692843065E-2</v>
      </c>
      <c r="J1208" s="23">
        <f t="shared" si="20"/>
        <v>-2.6820274921396381E-3</v>
      </c>
    </row>
    <row r="1209" spans="1:10" x14ac:dyDescent="0.2">
      <c r="A1209" s="2">
        <v>45565</v>
      </c>
      <c r="B1209" s="3">
        <v>4568.72314453125</v>
      </c>
      <c r="C1209" s="3">
        <v>17322.14453125</v>
      </c>
      <c r="D1209" s="3">
        <v>8448.341796875</v>
      </c>
      <c r="E1209">
        <v>7162</v>
      </c>
      <c r="F1209">
        <v>686</v>
      </c>
      <c r="G1209">
        <v>2298</v>
      </c>
      <c r="H1209" s="23">
        <f t="shared" si="20"/>
        <v>1.8097206396570975E-2</v>
      </c>
      <c r="I1209" s="23">
        <f t="shared" si="20"/>
        <v>-6.3045570961306474E-4</v>
      </c>
      <c r="J1209" s="23">
        <f t="shared" si="20"/>
        <v>2.4081381001095359E-3</v>
      </c>
    </row>
    <row r="1210" spans="1:10" x14ac:dyDescent="0.2">
      <c r="A1210" s="2">
        <v>45567</v>
      </c>
      <c r="B1210" s="3">
        <v>4404.35107421875</v>
      </c>
      <c r="C1210" s="3">
        <v>17286.150390625</v>
      </c>
      <c r="D1210" s="3">
        <v>8128.14453125</v>
      </c>
      <c r="E1210">
        <v>8296</v>
      </c>
      <c r="F1210">
        <v>1429</v>
      </c>
      <c r="G1210">
        <v>6409</v>
      </c>
      <c r="H1210" s="23">
        <f t="shared" si="20"/>
        <v>-3.5977682409855105E-2</v>
      </c>
      <c r="I1210" s="23">
        <f t="shared" si="20"/>
        <v>-2.0779263537528125E-3</v>
      </c>
      <c r="J1210" s="23">
        <f t="shared" si="20"/>
        <v>-3.7900605032746171E-2</v>
      </c>
    </row>
    <row r="1211" spans="1:10" x14ac:dyDescent="0.2">
      <c r="A1211" s="2">
        <v>45568</v>
      </c>
      <c r="B1211" s="3">
        <v>4359.81591796875</v>
      </c>
      <c r="C1211" s="3">
        <v>17066.236328125</v>
      </c>
      <c r="D1211" s="3">
        <v>8043.4208984375</v>
      </c>
      <c r="E1211">
        <v>1496</v>
      </c>
      <c r="F1211">
        <v>272</v>
      </c>
      <c r="G1211">
        <v>2163</v>
      </c>
      <c r="H1211" s="23">
        <f t="shared" si="20"/>
        <v>-1.011162722942105E-2</v>
      </c>
      <c r="I1211" s="23">
        <f t="shared" si="20"/>
        <v>-1.2721980170858016E-2</v>
      </c>
      <c r="J1211" s="23">
        <f t="shared" si="20"/>
        <v>-1.0423489947400166E-2</v>
      </c>
    </row>
    <row r="1212" spans="1:10" x14ac:dyDescent="0.2">
      <c r="A1212" s="2">
        <v>45569</v>
      </c>
      <c r="B1212" s="3">
        <v>4364.705078125</v>
      </c>
      <c r="C1212" s="3">
        <v>17097.181640625</v>
      </c>
      <c r="D1212" s="3">
        <v>8029.06396484375</v>
      </c>
      <c r="E1212">
        <v>27337</v>
      </c>
      <c r="F1212">
        <v>151</v>
      </c>
      <c r="G1212">
        <v>3375</v>
      </c>
      <c r="H1212" s="23">
        <f t="shared" si="20"/>
        <v>1.1214143551565581E-3</v>
      </c>
      <c r="I1212" s="23">
        <f t="shared" si="20"/>
        <v>1.8132476256058627E-3</v>
      </c>
      <c r="J1212" s="23">
        <f t="shared" si="20"/>
        <v>-1.7849287977133033E-3</v>
      </c>
    </row>
    <row r="1213" spans="1:10" x14ac:dyDescent="0.2">
      <c r="A1213" s="2">
        <v>45572</v>
      </c>
      <c r="B1213" s="3">
        <v>4284.75390625</v>
      </c>
      <c r="C1213" s="3">
        <v>17351.279296875</v>
      </c>
      <c r="D1213" s="3">
        <v>7913.64697265625</v>
      </c>
      <c r="E1213">
        <v>15347</v>
      </c>
      <c r="F1213">
        <v>117</v>
      </c>
      <c r="G1213">
        <v>9400</v>
      </c>
      <c r="H1213" s="23">
        <f t="shared" si="20"/>
        <v>-1.8317657308783319E-2</v>
      </c>
      <c r="I1213" s="23">
        <f t="shared" si="20"/>
        <v>1.4861961555478365E-2</v>
      </c>
      <c r="J1213" s="23">
        <f t="shared" si="20"/>
        <v>-1.4374900074637265E-2</v>
      </c>
    </row>
    <row r="1214" spans="1:10" x14ac:dyDescent="0.2">
      <c r="A1214" s="2">
        <v>45573</v>
      </c>
      <c r="B1214" s="3">
        <v>4362.794921875</v>
      </c>
      <c r="C1214" s="3">
        <v>17351.279296875</v>
      </c>
      <c r="D1214" s="3">
        <v>8025.6142578125</v>
      </c>
      <c r="E1214">
        <v>2652</v>
      </c>
      <c r="F1214">
        <v>0</v>
      </c>
      <c r="G1214">
        <v>2166</v>
      </c>
      <c r="H1214" s="23">
        <f t="shared" si="20"/>
        <v>1.8213651783166585E-2</v>
      </c>
      <c r="I1214" s="23">
        <f t="shared" si="20"/>
        <v>0</v>
      </c>
      <c r="J1214" s="23">
        <f t="shared" si="20"/>
        <v>1.414863280395573E-2</v>
      </c>
    </row>
    <row r="1215" spans="1:10" x14ac:dyDescent="0.2">
      <c r="A1215" s="2">
        <v>45574</v>
      </c>
      <c r="B1215" s="3">
        <v>4465.71435546875</v>
      </c>
      <c r="C1215" s="3">
        <v>17881.33984375</v>
      </c>
      <c r="D1215" s="3">
        <v>8130.4638671875</v>
      </c>
      <c r="E1215">
        <v>20018</v>
      </c>
      <c r="F1215">
        <v>100</v>
      </c>
      <c r="G1215">
        <v>9995</v>
      </c>
      <c r="H1215" s="23">
        <f t="shared" si="20"/>
        <v>2.3590252449803062E-2</v>
      </c>
      <c r="I1215" s="23">
        <f t="shared" si="20"/>
        <v>3.0548787660311882E-2</v>
      </c>
      <c r="J1215" s="23">
        <f t="shared" si="20"/>
        <v>1.3064371898130256E-2</v>
      </c>
    </row>
    <row r="1216" spans="1:10" x14ac:dyDescent="0.2">
      <c r="A1216" s="2">
        <v>45575</v>
      </c>
      <c r="B1216" s="3">
        <v>4465.81396484375</v>
      </c>
      <c r="C1216" s="3">
        <v>17678.806640625</v>
      </c>
      <c r="D1216" s="3">
        <v>8109.73779296875</v>
      </c>
      <c r="E1216">
        <v>2130</v>
      </c>
      <c r="F1216">
        <v>134</v>
      </c>
      <c r="G1216">
        <v>3803</v>
      </c>
      <c r="H1216" s="23">
        <f t="shared" si="20"/>
        <v>2.2305361935703871E-5</v>
      </c>
      <c r="I1216" s="23">
        <f t="shared" si="20"/>
        <v>-1.132651159783149E-2</v>
      </c>
      <c r="J1216" s="23">
        <f t="shared" si="20"/>
        <v>-2.5491871752109097E-3</v>
      </c>
    </row>
    <row r="1217" spans="1:10" x14ac:dyDescent="0.2">
      <c r="A1217" s="2">
        <v>45576</v>
      </c>
      <c r="B1217" s="3">
        <v>4404.63037109375</v>
      </c>
      <c r="C1217" s="3">
        <v>17952.0390625</v>
      </c>
      <c r="D1217" s="3">
        <v>8027.744140625</v>
      </c>
      <c r="E1217">
        <v>748</v>
      </c>
      <c r="F1217">
        <v>234</v>
      </c>
      <c r="G1217">
        <v>7834</v>
      </c>
      <c r="H1217" s="23">
        <f t="shared" si="20"/>
        <v>-1.3700434955789875E-2</v>
      </c>
      <c r="I1217" s="23">
        <f t="shared" si="20"/>
        <v>1.5455365705913993E-2</v>
      </c>
      <c r="J1217" s="23">
        <f t="shared" si="20"/>
        <v>-1.0110518297501536E-2</v>
      </c>
    </row>
    <row r="1218" spans="1:10" x14ac:dyDescent="0.2">
      <c r="A1218" s="2">
        <v>45579</v>
      </c>
      <c r="B1218" s="3">
        <v>4486.99169921875</v>
      </c>
      <c r="C1218" s="3">
        <v>17980.03515625</v>
      </c>
      <c r="D1218" s="3">
        <v>8131.41357421875</v>
      </c>
      <c r="E1218">
        <v>2207</v>
      </c>
      <c r="F1218">
        <v>158</v>
      </c>
      <c r="G1218">
        <v>2043</v>
      </c>
      <c r="H1218" s="23">
        <f t="shared" si="20"/>
        <v>1.8698805844302502E-2</v>
      </c>
      <c r="I1218" s="23">
        <f t="shared" si="20"/>
        <v>1.5594938075018661E-3</v>
      </c>
      <c r="J1218" s="23">
        <f t="shared" si="20"/>
        <v>1.2913893589249215E-2</v>
      </c>
    </row>
    <row r="1219" spans="1:10" x14ac:dyDescent="0.2">
      <c r="A1219" s="2">
        <v>45580</v>
      </c>
      <c r="B1219" s="3">
        <v>4606.3388671875</v>
      </c>
      <c r="C1219" s="3">
        <v>17980.03515625</v>
      </c>
      <c r="D1219" s="3">
        <v>8228.7646484375</v>
      </c>
      <c r="E1219">
        <v>4767</v>
      </c>
      <c r="F1219">
        <v>0</v>
      </c>
      <c r="G1219">
        <v>3704</v>
      </c>
      <c r="H1219" s="23">
        <f t="shared" si="20"/>
        <v>2.6598482005110391E-2</v>
      </c>
      <c r="I1219" s="23">
        <f t="shared" si="20"/>
        <v>0</v>
      </c>
      <c r="J1219" s="23">
        <f t="shared" si="20"/>
        <v>1.1972220245617393E-2</v>
      </c>
    </row>
    <row r="1220" spans="1:10" x14ac:dyDescent="0.2">
      <c r="A1220" s="2">
        <v>45581</v>
      </c>
      <c r="B1220" s="3">
        <v>4619.4873046875</v>
      </c>
      <c r="C1220" s="3">
        <v>18285.326171875</v>
      </c>
      <c r="D1220" s="3">
        <v>8280.044921875</v>
      </c>
      <c r="E1220">
        <v>4645</v>
      </c>
      <c r="F1220">
        <v>467</v>
      </c>
      <c r="G1220">
        <v>5780</v>
      </c>
      <c r="H1220" s="23">
        <f t="shared" si="20"/>
        <v>2.8544225423059455E-3</v>
      </c>
      <c r="I1220" s="23">
        <f t="shared" si="20"/>
        <v>1.6979444866039639E-2</v>
      </c>
      <c r="J1220" s="23">
        <f t="shared" si="20"/>
        <v>6.2318313414440052E-3</v>
      </c>
    </row>
    <row r="1221" spans="1:10" x14ac:dyDescent="0.2">
      <c r="A1221" s="2">
        <v>45582</v>
      </c>
      <c r="B1221" s="3">
        <v>4609.14794921875</v>
      </c>
      <c r="C1221" s="3">
        <v>18318.0078125</v>
      </c>
      <c r="D1221" s="3">
        <v>8279.365234375</v>
      </c>
      <c r="E1221">
        <v>4286</v>
      </c>
      <c r="F1221">
        <v>25</v>
      </c>
      <c r="G1221">
        <v>14682</v>
      </c>
      <c r="H1221" s="23">
        <f t="shared" si="20"/>
        <v>-2.2382041094167748E-3</v>
      </c>
      <c r="I1221" s="23">
        <f t="shared" si="20"/>
        <v>1.78731515740016E-3</v>
      </c>
      <c r="J1221" s="23">
        <f t="shared" si="20"/>
        <v>-8.208741696613675E-5</v>
      </c>
    </row>
    <row r="1222" spans="1:10" x14ac:dyDescent="0.2">
      <c r="A1222" s="2">
        <v>45583</v>
      </c>
      <c r="B1222" s="3">
        <v>4674.4912109375</v>
      </c>
      <c r="C1222" s="3">
        <v>18244.990234375</v>
      </c>
      <c r="D1222" s="3">
        <v>8318.357421875</v>
      </c>
      <c r="E1222">
        <v>3359</v>
      </c>
      <c r="F1222">
        <v>52</v>
      </c>
      <c r="G1222">
        <v>1940</v>
      </c>
      <c r="H1222" s="23">
        <f t="shared" si="20"/>
        <v>1.417686358491177E-2</v>
      </c>
      <c r="I1222" s="23">
        <f t="shared" si="20"/>
        <v>-3.9861091267344717E-3</v>
      </c>
      <c r="J1222" s="23">
        <f t="shared" si="20"/>
        <v>4.7095624357902377E-3</v>
      </c>
    </row>
    <row r="1223" spans="1:10" x14ac:dyDescent="0.2">
      <c r="A1223" s="2">
        <v>45586</v>
      </c>
      <c r="B1223" s="3">
        <v>4713.4267578125</v>
      </c>
      <c r="C1223" s="3">
        <v>18538.923828125</v>
      </c>
      <c r="D1223" s="3">
        <v>8349.2412109375</v>
      </c>
      <c r="E1223">
        <v>2941</v>
      </c>
      <c r="F1223">
        <v>182</v>
      </c>
      <c r="G1223">
        <v>3618</v>
      </c>
      <c r="H1223" s="23">
        <f t="shared" si="20"/>
        <v>8.3293657251719555E-3</v>
      </c>
      <c r="I1223" s="23">
        <f t="shared" si="20"/>
        <v>1.6110372763927572E-2</v>
      </c>
      <c r="J1223" s="23">
        <f t="shared" si="20"/>
        <v>3.7127268637535682E-3</v>
      </c>
    </row>
    <row r="1224" spans="1:10" x14ac:dyDescent="0.2">
      <c r="A1224" s="2">
        <v>45587</v>
      </c>
      <c r="B1224" s="3">
        <v>4695.78857421875</v>
      </c>
      <c r="C1224" s="3">
        <v>18058.9609375</v>
      </c>
      <c r="D1224" s="3">
        <v>8549.51171875</v>
      </c>
      <c r="E1224">
        <v>4644</v>
      </c>
      <c r="F1224">
        <v>241</v>
      </c>
      <c r="G1224">
        <v>4205</v>
      </c>
      <c r="H1224" s="23">
        <f t="shared" si="20"/>
        <v>-3.7421147076306394E-3</v>
      </c>
      <c r="I1224" s="23">
        <f t="shared" si="20"/>
        <v>-2.5889468831888696E-2</v>
      </c>
      <c r="J1224" s="23">
        <f t="shared" si="20"/>
        <v>2.3986671693009054E-2</v>
      </c>
    </row>
    <row r="1225" spans="1:10" x14ac:dyDescent="0.2">
      <c r="A1225" s="2">
        <v>45588</v>
      </c>
      <c r="B1225" s="3">
        <v>4563.8330078125</v>
      </c>
      <c r="C1225" s="3">
        <v>18058.9609375</v>
      </c>
      <c r="D1225" s="3">
        <v>8404.5908203125</v>
      </c>
      <c r="E1225">
        <v>1707</v>
      </c>
      <c r="F1225">
        <v>0</v>
      </c>
      <c r="G1225">
        <v>908</v>
      </c>
      <c r="H1225" s="23">
        <f t="shared" si="20"/>
        <v>-2.8100832122366914E-2</v>
      </c>
      <c r="I1225" s="23">
        <f t="shared" si="20"/>
        <v>0</v>
      </c>
      <c r="J1225" s="23">
        <f t="shared" si="20"/>
        <v>-1.6950780723497094E-2</v>
      </c>
    </row>
    <row r="1226" spans="1:10" x14ac:dyDescent="0.2">
      <c r="A1226" s="2">
        <v>45589</v>
      </c>
      <c r="B1226" s="3">
        <v>4569.5029296875</v>
      </c>
      <c r="C1226" s="3">
        <v>17647.08984375</v>
      </c>
      <c r="D1226" s="3">
        <v>8405.75</v>
      </c>
      <c r="E1226">
        <v>826</v>
      </c>
      <c r="F1226">
        <v>9</v>
      </c>
      <c r="G1226">
        <v>1867</v>
      </c>
      <c r="H1226" s="23">
        <f t="shared" si="20"/>
        <v>1.2423596273776205E-3</v>
      </c>
      <c r="I1226" s="23">
        <f t="shared" si="20"/>
        <v>-2.280702057972428E-2</v>
      </c>
      <c r="J1226" s="23">
        <f t="shared" si="20"/>
        <v>1.3792220374342357E-4</v>
      </c>
    </row>
    <row r="1227" spans="1:10" x14ac:dyDescent="0.2">
      <c r="A1227" s="2">
        <v>45590</v>
      </c>
      <c r="B1227" s="3">
        <v>4630.34619140625</v>
      </c>
      <c r="C1227" s="3">
        <v>17902.048828125</v>
      </c>
      <c r="D1227" s="3">
        <v>8548.322265625</v>
      </c>
      <c r="E1227">
        <v>1570</v>
      </c>
      <c r="F1227">
        <v>405</v>
      </c>
      <c r="G1227">
        <v>10930</v>
      </c>
      <c r="H1227" s="23">
        <f t="shared" si="20"/>
        <v>1.3315072263868855E-2</v>
      </c>
      <c r="I1227" s="23">
        <f t="shared" si="20"/>
        <v>1.4447650384989519E-2</v>
      </c>
      <c r="J1227" s="23">
        <f t="shared" si="20"/>
        <v>1.6961278365999366E-2</v>
      </c>
    </row>
    <row r="1228" spans="1:10" x14ac:dyDescent="0.2">
      <c r="A1228" s="2">
        <v>45593</v>
      </c>
      <c r="B1228" s="3">
        <v>4673.4111328125</v>
      </c>
      <c r="C1228" s="3">
        <v>17997.0234375</v>
      </c>
      <c r="D1228" s="3">
        <v>8543.0634765625</v>
      </c>
      <c r="E1228">
        <v>2342</v>
      </c>
      <c r="F1228">
        <v>345</v>
      </c>
      <c r="G1228">
        <v>3220</v>
      </c>
      <c r="H1228" s="23">
        <f t="shared" si="20"/>
        <v>9.300587823471318E-3</v>
      </c>
      <c r="I1228" s="23">
        <f t="shared" si="20"/>
        <v>5.3052368634918246E-3</v>
      </c>
      <c r="J1228" s="23">
        <f t="shared" si="20"/>
        <v>-6.1518376344404935E-4</v>
      </c>
    </row>
    <row r="1229" spans="1:10" x14ac:dyDescent="0.2">
      <c r="A1229" s="2">
        <v>45594</v>
      </c>
      <c r="B1229" s="3">
        <v>4702.978515625</v>
      </c>
      <c r="C1229" s="3">
        <v>18179.01171875</v>
      </c>
      <c r="D1229" s="3">
        <v>8677.947265625</v>
      </c>
      <c r="E1229">
        <v>8486</v>
      </c>
      <c r="F1229">
        <v>143</v>
      </c>
      <c r="G1229">
        <v>3729</v>
      </c>
      <c r="H1229" s="23">
        <f t="shared" si="20"/>
        <v>6.3267240934365976E-3</v>
      </c>
      <c r="I1229" s="23">
        <f t="shared" si="20"/>
        <v>1.0112132257981798E-2</v>
      </c>
      <c r="J1229" s="23">
        <f t="shared" si="20"/>
        <v>1.5788690957587725E-2</v>
      </c>
    </row>
    <row r="1230" spans="1:10" x14ac:dyDescent="0.2">
      <c r="A1230" s="2">
        <v>45595</v>
      </c>
      <c r="B1230" s="3">
        <v>4641.544921875</v>
      </c>
      <c r="C1230" s="3">
        <v>17001.7578125</v>
      </c>
      <c r="D1230" s="3">
        <v>8770.6982421875</v>
      </c>
      <c r="E1230">
        <v>3102</v>
      </c>
      <c r="F1230">
        <v>2529</v>
      </c>
      <c r="G1230">
        <v>8808</v>
      </c>
      <c r="H1230" s="23">
        <f t="shared" si="20"/>
        <v>-1.3062699211977113E-2</v>
      </c>
      <c r="I1230" s="23">
        <f t="shared" si="20"/>
        <v>-6.4758960743491301E-2</v>
      </c>
      <c r="J1230" s="23">
        <f t="shared" si="20"/>
        <v>1.068812401406305E-2</v>
      </c>
    </row>
    <row r="1231" spans="1:10" x14ac:dyDescent="0.2">
      <c r="A1231" s="2">
        <v>45596</v>
      </c>
      <c r="B1231" s="3">
        <v>4534.986328125</v>
      </c>
      <c r="C1231" s="3">
        <v>16718.744140625</v>
      </c>
      <c r="D1231" s="3">
        <v>8171.6162109375</v>
      </c>
      <c r="E1231">
        <v>3476</v>
      </c>
      <c r="F1231">
        <v>273</v>
      </c>
      <c r="G1231">
        <v>18551</v>
      </c>
      <c r="H1231" s="23">
        <f t="shared" ref="H1231:J1294" si="21">B1231/B1230-1</f>
        <v>-2.2957570279628858E-2</v>
      </c>
      <c r="I1231" s="23">
        <f t="shared" si="21"/>
        <v>-1.6646141828165706E-2</v>
      </c>
      <c r="J1231" s="23">
        <f t="shared" si="21"/>
        <v>-6.8304941602982727E-2</v>
      </c>
    </row>
    <row r="1232" spans="1:10" x14ac:dyDescent="0.2">
      <c r="A1232" s="2">
        <v>45597</v>
      </c>
      <c r="B1232" s="3">
        <v>4516.6484375</v>
      </c>
      <c r="C1232" s="3">
        <v>16689.8671875</v>
      </c>
      <c r="D1232" s="3">
        <v>8317.77734375</v>
      </c>
      <c r="E1232">
        <v>37172</v>
      </c>
      <c r="F1232">
        <v>1576</v>
      </c>
      <c r="G1232">
        <v>15646</v>
      </c>
      <c r="H1232" s="23">
        <f t="shared" si="21"/>
        <v>-4.0436484915671311E-3</v>
      </c>
      <c r="I1232" s="23">
        <f t="shared" si="21"/>
        <v>-1.7272202315024021E-3</v>
      </c>
      <c r="J1232" s="23">
        <f t="shared" si="21"/>
        <v>1.7886441193465163E-2</v>
      </c>
    </row>
    <row r="1233" spans="1:10" x14ac:dyDescent="0.2">
      <c r="A1233" s="2">
        <v>45600</v>
      </c>
      <c r="B1233" s="3">
        <v>4466.40380859375</v>
      </c>
      <c r="C1233" s="3">
        <v>16242.322265625</v>
      </c>
      <c r="D1233" s="3">
        <v>8206.2490234375</v>
      </c>
      <c r="E1233">
        <v>3114</v>
      </c>
      <c r="F1233">
        <v>218</v>
      </c>
      <c r="G1233">
        <v>1256</v>
      </c>
      <c r="H1233" s="23">
        <f t="shared" si="21"/>
        <v>-1.1124316980061666E-2</v>
      </c>
      <c r="I1233" s="23">
        <f t="shared" si="21"/>
        <v>-2.681536748298341E-2</v>
      </c>
      <c r="J1233" s="23">
        <f t="shared" si="21"/>
        <v>-1.3408428201832412E-2</v>
      </c>
    </row>
    <row r="1234" spans="1:10" x14ac:dyDescent="0.2">
      <c r="A1234" s="2">
        <v>45601</v>
      </c>
      <c r="B1234" s="3">
        <v>4479.0126953125</v>
      </c>
      <c r="C1234" s="3">
        <v>16197.3291015625</v>
      </c>
      <c r="D1234" s="3">
        <v>8256.279296875</v>
      </c>
      <c r="E1234">
        <v>5872</v>
      </c>
      <c r="F1234">
        <v>547</v>
      </c>
      <c r="G1234">
        <v>1769</v>
      </c>
      <c r="H1234" s="23">
        <f t="shared" si="21"/>
        <v>2.823051219526862E-3</v>
      </c>
      <c r="I1234" s="23">
        <f t="shared" si="21"/>
        <v>-2.7701189107497415E-3</v>
      </c>
      <c r="J1234" s="23">
        <f t="shared" si="21"/>
        <v>6.096606780346292E-3</v>
      </c>
    </row>
    <row r="1235" spans="1:10" x14ac:dyDescent="0.2">
      <c r="A1235" s="2">
        <v>45602</v>
      </c>
      <c r="B1235" s="3">
        <v>4473.63330078125</v>
      </c>
      <c r="C1235" s="3">
        <v>15474.6982421875</v>
      </c>
      <c r="D1235" s="3">
        <v>8432.7451171875</v>
      </c>
      <c r="E1235">
        <v>27502</v>
      </c>
      <c r="F1235">
        <v>3101</v>
      </c>
      <c r="G1235">
        <v>17001</v>
      </c>
      <c r="H1235" s="23">
        <f t="shared" si="21"/>
        <v>-1.2010223897958028E-3</v>
      </c>
      <c r="I1235" s="23">
        <f t="shared" si="21"/>
        <v>-4.4614198726460996E-2</v>
      </c>
      <c r="J1235" s="23">
        <f t="shared" si="21"/>
        <v>2.1373528434205591E-2</v>
      </c>
    </row>
    <row r="1236" spans="1:10" x14ac:dyDescent="0.2">
      <c r="A1236" s="2">
        <v>45603</v>
      </c>
      <c r="B1236" s="3">
        <v>4514.27880859375</v>
      </c>
      <c r="C1236" s="3">
        <v>15837.388671875</v>
      </c>
      <c r="D1236" s="3">
        <v>8445.611328125</v>
      </c>
      <c r="E1236">
        <v>3846</v>
      </c>
      <c r="F1236">
        <v>3239</v>
      </c>
      <c r="G1236">
        <v>18081</v>
      </c>
      <c r="H1236" s="23">
        <f t="shared" si="21"/>
        <v>9.0855698444041177E-3</v>
      </c>
      <c r="I1236" s="23">
        <f t="shared" si="21"/>
        <v>2.3437641497830564E-2</v>
      </c>
      <c r="J1236" s="23">
        <f t="shared" si="21"/>
        <v>1.5257440796208055E-3</v>
      </c>
    </row>
    <row r="1237" spans="1:10" x14ac:dyDescent="0.2">
      <c r="A1237" s="2">
        <v>45604</v>
      </c>
      <c r="B1237" s="3">
        <v>4579.75537109375</v>
      </c>
      <c r="C1237" s="3">
        <v>16997.146484375</v>
      </c>
      <c r="D1237" s="3">
        <v>8523.3271484375</v>
      </c>
      <c r="E1237">
        <v>1585</v>
      </c>
      <c r="F1237">
        <v>761</v>
      </c>
      <c r="G1237">
        <v>818</v>
      </c>
      <c r="H1237" s="23">
        <f t="shared" si="21"/>
        <v>1.4504324007492242E-2</v>
      </c>
      <c r="I1237" s="23">
        <f t="shared" si="21"/>
        <v>7.3229105916909676E-2</v>
      </c>
      <c r="J1237" s="23">
        <f t="shared" si="21"/>
        <v>9.2019176934765579E-3</v>
      </c>
    </row>
    <row r="1238" spans="1:10" x14ac:dyDescent="0.2">
      <c r="A1238" s="2">
        <v>45607</v>
      </c>
      <c r="B1238" s="3">
        <v>4551.5966796875</v>
      </c>
      <c r="C1238" s="3">
        <v>17057.197265625</v>
      </c>
      <c r="D1238" s="3">
        <v>8498.482421875</v>
      </c>
      <c r="E1238">
        <v>7067</v>
      </c>
      <c r="F1238">
        <v>152</v>
      </c>
      <c r="G1238">
        <v>2986</v>
      </c>
      <c r="H1238" s="23">
        <f t="shared" si="21"/>
        <v>-6.1485143036199563E-3</v>
      </c>
      <c r="I1238" s="23">
        <f t="shared" si="21"/>
        <v>3.5329919233915152E-3</v>
      </c>
      <c r="J1238" s="23">
        <f t="shared" si="21"/>
        <v>-2.9149094162195244E-3</v>
      </c>
    </row>
    <row r="1239" spans="1:10" x14ac:dyDescent="0.2">
      <c r="A1239" s="2">
        <v>45608</v>
      </c>
      <c r="B1239" s="3">
        <v>4619.48291015625</v>
      </c>
      <c r="C1239" s="3">
        <v>16897.212890625</v>
      </c>
      <c r="D1239" s="3">
        <v>8720.998046875</v>
      </c>
      <c r="E1239">
        <v>5679</v>
      </c>
      <c r="F1239">
        <v>53</v>
      </c>
      <c r="G1239">
        <v>1764</v>
      </c>
      <c r="H1239" s="23">
        <f t="shared" si="21"/>
        <v>1.4914816765665417E-2</v>
      </c>
      <c r="I1239" s="23">
        <f t="shared" si="21"/>
        <v>-9.3792885494976552E-3</v>
      </c>
      <c r="J1239" s="23">
        <f t="shared" si="21"/>
        <v>2.6182983496823686E-2</v>
      </c>
    </row>
    <row r="1240" spans="1:10" x14ac:dyDescent="0.2">
      <c r="A1240" s="2">
        <v>45609</v>
      </c>
      <c r="B1240" s="3">
        <v>4611.353515625</v>
      </c>
      <c r="C1240" s="3">
        <v>16897.212890625</v>
      </c>
      <c r="D1240" s="3">
        <v>8723.287109375</v>
      </c>
      <c r="E1240">
        <v>4423</v>
      </c>
      <c r="F1240">
        <v>0</v>
      </c>
      <c r="G1240">
        <v>5355</v>
      </c>
      <c r="H1240" s="23">
        <f t="shared" si="21"/>
        <v>-1.7598061708112844E-3</v>
      </c>
      <c r="I1240" s="23">
        <f t="shared" si="21"/>
        <v>0</v>
      </c>
      <c r="J1240" s="23">
        <f t="shared" si="21"/>
        <v>2.6247712563365333E-4</v>
      </c>
    </row>
    <row r="1241" spans="1:10" x14ac:dyDescent="0.2">
      <c r="A1241" s="2">
        <v>45610</v>
      </c>
      <c r="B1241" s="3">
        <v>4660.98095703125</v>
      </c>
      <c r="C1241" s="3">
        <v>16065.3505859375</v>
      </c>
      <c r="D1241" s="3">
        <v>8711.58984375</v>
      </c>
      <c r="E1241">
        <v>5281</v>
      </c>
      <c r="F1241">
        <v>808</v>
      </c>
      <c r="G1241">
        <v>2826</v>
      </c>
      <c r="H1241" s="23">
        <f t="shared" si="21"/>
        <v>1.0762011899129842E-2</v>
      </c>
      <c r="I1241" s="23">
        <f t="shared" si="21"/>
        <v>-4.9230740600364808E-2</v>
      </c>
      <c r="J1241" s="23">
        <f t="shared" si="21"/>
        <v>-1.3409240666203415E-3</v>
      </c>
    </row>
    <row r="1242" spans="1:10" x14ac:dyDescent="0.2">
      <c r="A1242" s="2">
        <v>45611</v>
      </c>
      <c r="B1242" s="3">
        <v>4587.7548828125</v>
      </c>
      <c r="C1242" s="3">
        <v>15223.521484375</v>
      </c>
      <c r="D1242" s="3">
        <v>8455.33984375</v>
      </c>
      <c r="E1242">
        <v>1068</v>
      </c>
      <c r="F1242">
        <v>528</v>
      </c>
      <c r="G1242">
        <v>2485</v>
      </c>
      <c r="H1242" s="23">
        <f t="shared" si="21"/>
        <v>-1.5710442693031346E-2</v>
      </c>
      <c r="I1242" s="23">
        <f t="shared" si="21"/>
        <v>-5.240029447594996E-2</v>
      </c>
      <c r="J1242" s="23">
        <f t="shared" si="21"/>
        <v>-2.9414837543556116E-2</v>
      </c>
    </row>
    <row r="1243" spans="1:10" x14ac:dyDescent="0.2">
      <c r="A1243" s="2">
        <v>45615</v>
      </c>
      <c r="B1243" s="3">
        <v>4590.75439453125</v>
      </c>
      <c r="C1243" s="3">
        <v>14598.7734375</v>
      </c>
      <c r="D1243" s="3">
        <v>8389.3935546875</v>
      </c>
      <c r="E1243">
        <v>5146</v>
      </c>
      <c r="F1243">
        <v>1592</v>
      </c>
      <c r="G1243">
        <v>1857</v>
      </c>
      <c r="H1243" s="23">
        <f t="shared" si="21"/>
        <v>6.5380819057869743E-4</v>
      </c>
      <c r="I1243" s="23">
        <f t="shared" si="21"/>
        <v>-4.1038339750511965E-2</v>
      </c>
      <c r="J1243" s="23">
        <f t="shared" si="21"/>
        <v>-7.7993658777945063E-3</v>
      </c>
    </row>
    <row r="1244" spans="1:10" x14ac:dyDescent="0.2">
      <c r="A1244" s="2">
        <v>45616</v>
      </c>
      <c r="B1244" s="3">
        <v>4628.75244140625</v>
      </c>
      <c r="C1244" s="3">
        <v>15317.7138671875</v>
      </c>
      <c r="D1244" s="3">
        <v>8436.8837890625</v>
      </c>
      <c r="E1244">
        <v>6831</v>
      </c>
      <c r="F1244">
        <v>1007</v>
      </c>
      <c r="G1244">
        <v>1756</v>
      </c>
      <c r="H1244" s="23">
        <f t="shared" si="21"/>
        <v>8.2770811961243584E-3</v>
      </c>
      <c r="I1244" s="23">
        <f t="shared" si="21"/>
        <v>4.9246632449322814E-2</v>
      </c>
      <c r="J1244" s="23">
        <f t="shared" si="21"/>
        <v>5.6607469974352398E-3</v>
      </c>
    </row>
    <row r="1245" spans="1:10" x14ac:dyDescent="0.2">
      <c r="A1245" s="2">
        <v>45617</v>
      </c>
      <c r="B1245" s="3">
        <v>4663.08056640625</v>
      </c>
      <c r="C1245" s="3">
        <v>15375.9091796875</v>
      </c>
      <c r="D1245" s="3">
        <v>8438.8037109375</v>
      </c>
      <c r="E1245">
        <v>18066</v>
      </c>
      <c r="F1245">
        <v>793</v>
      </c>
      <c r="G1245">
        <v>6320</v>
      </c>
      <c r="H1245" s="23">
        <f t="shared" si="21"/>
        <v>7.4162801823056679E-3</v>
      </c>
      <c r="I1245" s="23">
        <f t="shared" si="21"/>
        <v>3.7992165805278422E-3</v>
      </c>
      <c r="J1245" s="23">
        <f t="shared" si="21"/>
        <v>2.2756291576397913E-4</v>
      </c>
    </row>
    <row r="1246" spans="1:10" x14ac:dyDescent="0.2">
      <c r="A1246" s="2">
        <v>45618</v>
      </c>
      <c r="B1246" s="3">
        <v>4705.48876953125</v>
      </c>
      <c r="C1246" s="3">
        <v>15311.7138671875</v>
      </c>
      <c r="D1246" s="3">
        <v>8495.6484375</v>
      </c>
      <c r="E1246">
        <v>131479</v>
      </c>
      <c r="F1246">
        <v>355</v>
      </c>
      <c r="G1246">
        <v>4483</v>
      </c>
      <c r="H1246" s="23">
        <f t="shared" si="21"/>
        <v>9.0944607370750941E-3</v>
      </c>
      <c r="I1246" s="23">
        <f t="shared" si="21"/>
        <v>-4.1750579916799424E-3</v>
      </c>
      <c r="J1246" s="23">
        <f t="shared" si="21"/>
        <v>6.7361119549236292E-3</v>
      </c>
    </row>
    <row r="1247" spans="1:10" x14ac:dyDescent="0.2">
      <c r="A1247" s="2">
        <v>45621</v>
      </c>
      <c r="B1247" s="3">
        <v>4689.1396484375</v>
      </c>
      <c r="C1247" s="3">
        <v>15219.9716796875</v>
      </c>
      <c r="D1247" s="3">
        <v>8482.0390625</v>
      </c>
      <c r="E1247">
        <v>8797</v>
      </c>
      <c r="F1247">
        <v>67</v>
      </c>
      <c r="G1247">
        <v>3386</v>
      </c>
      <c r="H1247" s="23">
        <f t="shared" si="21"/>
        <v>-3.4744788255819392E-3</v>
      </c>
      <c r="I1247" s="23">
        <f t="shared" si="21"/>
        <v>-5.991634136829127E-3</v>
      </c>
      <c r="J1247" s="23">
        <f t="shared" si="21"/>
        <v>-1.6019230433227394E-3</v>
      </c>
    </row>
    <row r="1248" spans="1:10" x14ac:dyDescent="0.2">
      <c r="A1248" s="2">
        <v>45622</v>
      </c>
      <c r="B1248" s="3">
        <v>4855.400390625</v>
      </c>
      <c r="C1248" s="3">
        <v>16325.62890625</v>
      </c>
      <c r="D1248" s="3">
        <v>8872.6005859375</v>
      </c>
      <c r="E1248">
        <v>3495</v>
      </c>
      <c r="F1248">
        <v>824</v>
      </c>
      <c r="G1248">
        <v>8505</v>
      </c>
      <c r="H1248" s="23">
        <f t="shared" si="21"/>
        <v>3.5456555925541977E-2</v>
      </c>
      <c r="I1248" s="23">
        <f t="shared" si="21"/>
        <v>7.264515662917459E-2</v>
      </c>
      <c r="J1248" s="23">
        <f t="shared" si="21"/>
        <v>4.6045711480416696E-2</v>
      </c>
    </row>
    <row r="1249" spans="1:10" x14ac:dyDescent="0.2">
      <c r="A1249" s="2">
        <v>45623</v>
      </c>
      <c r="B1249" s="3">
        <v>4834.6318359375</v>
      </c>
      <c r="C1249" s="3">
        <v>16247.3662109375</v>
      </c>
      <c r="D1249" s="3">
        <v>8709.826171875</v>
      </c>
      <c r="E1249">
        <v>115514</v>
      </c>
      <c r="F1249">
        <v>2820</v>
      </c>
      <c r="G1249">
        <v>11728</v>
      </c>
      <c r="H1249" s="23">
        <f t="shared" si="21"/>
        <v>-4.2774133988209284E-3</v>
      </c>
      <c r="I1249" s="23">
        <f t="shared" si="21"/>
        <v>-4.7938548500595646E-3</v>
      </c>
      <c r="J1249" s="23">
        <f t="shared" si="21"/>
        <v>-1.8345738939323675E-2</v>
      </c>
    </row>
    <row r="1250" spans="1:10" x14ac:dyDescent="0.2">
      <c r="A1250" s="2">
        <v>45624</v>
      </c>
      <c r="B1250" s="3">
        <v>4767.7451171875</v>
      </c>
      <c r="C1250" s="3">
        <v>16247.3662109375</v>
      </c>
      <c r="D1250" s="3">
        <v>8829.1357421875</v>
      </c>
      <c r="E1250">
        <v>179</v>
      </c>
      <c r="F1250">
        <v>0</v>
      </c>
      <c r="G1250">
        <v>136</v>
      </c>
      <c r="H1250" s="23">
        <f t="shared" si="21"/>
        <v>-1.3834914636686069E-2</v>
      </c>
      <c r="I1250" s="23">
        <f t="shared" si="21"/>
        <v>0</v>
      </c>
      <c r="J1250" s="23">
        <f t="shared" si="21"/>
        <v>1.3698272268367839E-2</v>
      </c>
    </row>
    <row r="1251" spans="1:10" x14ac:dyDescent="0.2">
      <c r="A1251" s="2">
        <v>45625</v>
      </c>
      <c r="B1251" s="3">
        <v>4849.74072265625</v>
      </c>
      <c r="C1251" s="3">
        <v>16179.1416015625</v>
      </c>
      <c r="D1251" s="3">
        <v>8599.158203125</v>
      </c>
      <c r="E1251">
        <v>1346</v>
      </c>
      <c r="F1251">
        <v>211</v>
      </c>
      <c r="G1251">
        <v>2933</v>
      </c>
      <c r="H1251" s="23">
        <f t="shared" si="21"/>
        <v>1.7197984257413257E-2</v>
      </c>
      <c r="I1251" s="23">
        <f t="shared" si="21"/>
        <v>-4.1991180902337666E-3</v>
      </c>
      <c r="J1251" s="23">
        <f t="shared" si="21"/>
        <v>-2.6047570880988746E-2</v>
      </c>
    </row>
    <row r="1252" spans="1:10" x14ac:dyDescent="0.2">
      <c r="A1252" s="2">
        <v>45628</v>
      </c>
      <c r="B1252" s="3">
        <v>4885.73876953125</v>
      </c>
      <c r="C1252" s="3">
        <v>16348.63671875</v>
      </c>
      <c r="D1252" s="3">
        <v>8787.779296875</v>
      </c>
      <c r="E1252">
        <v>7318</v>
      </c>
      <c r="F1252">
        <v>1245</v>
      </c>
      <c r="G1252">
        <v>8872</v>
      </c>
      <c r="H1252" s="23">
        <f t="shared" si="21"/>
        <v>7.4226745167695896E-3</v>
      </c>
      <c r="I1252" s="23">
        <f t="shared" si="21"/>
        <v>1.04761501791375E-2</v>
      </c>
      <c r="J1252" s="23">
        <f t="shared" si="21"/>
        <v>2.1934832374807867E-2</v>
      </c>
    </row>
    <row r="1253" spans="1:10" x14ac:dyDescent="0.2">
      <c r="A1253" s="2">
        <v>45629</v>
      </c>
      <c r="B1253" s="3">
        <v>4930.146484375</v>
      </c>
      <c r="C1253" s="3">
        <v>16445.689453125</v>
      </c>
      <c r="D1253" s="3">
        <v>8761.111328125</v>
      </c>
      <c r="E1253">
        <v>9310</v>
      </c>
      <c r="F1253">
        <v>99</v>
      </c>
      <c r="G1253">
        <v>1087</v>
      </c>
      <c r="H1253" s="23">
        <f t="shared" si="21"/>
        <v>9.0892528107904269E-3</v>
      </c>
      <c r="I1253" s="23">
        <f t="shared" si="21"/>
        <v>5.9364420437388876E-3</v>
      </c>
      <c r="J1253" s="23">
        <f t="shared" si="21"/>
        <v>-3.0346652833536103E-3</v>
      </c>
    </row>
    <row r="1254" spans="1:10" x14ac:dyDescent="0.2">
      <c r="A1254" s="2">
        <v>45630</v>
      </c>
      <c r="B1254" s="3">
        <v>4935.29638671875</v>
      </c>
      <c r="C1254" s="3">
        <v>16908.580078125</v>
      </c>
      <c r="D1254" s="3">
        <v>8886.990234375</v>
      </c>
      <c r="E1254">
        <v>21620</v>
      </c>
      <c r="F1254">
        <v>628</v>
      </c>
      <c r="G1254">
        <v>8940</v>
      </c>
      <c r="H1254" s="23">
        <f t="shared" si="21"/>
        <v>1.0445739006075261E-3</v>
      </c>
      <c r="I1254" s="23">
        <f t="shared" si="21"/>
        <v>2.8146623242483848E-2</v>
      </c>
      <c r="J1254" s="23">
        <f t="shared" si="21"/>
        <v>1.4367915386019892E-2</v>
      </c>
    </row>
    <row r="1255" spans="1:10" x14ac:dyDescent="0.2">
      <c r="A1255" s="2">
        <v>45631</v>
      </c>
      <c r="B1255" s="3">
        <v>4901.7578125</v>
      </c>
      <c r="C1255" s="3">
        <v>16707.59765625</v>
      </c>
      <c r="D1255" s="3">
        <v>8954.9033203125</v>
      </c>
      <c r="E1255">
        <v>1867</v>
      </c>
      <c r="F1255">
        <v>197</v>
      </c>
      <c r="G1255">
        <v>1830</v>
      </c>
      <c r="H1255" s="23">
        <f t="shared" si="21"/>
        <v>-6.7956555373259731E-3</v>
      </c>
      <c r="I1255" s="23">
        <f t="shared" si="21"/>
        <v>-1.1886416301450153E-2</v>
      </c>
      <c r="J1255" s="23">
        <f t="shared" si="21"/>
        <v>7.6418544576331016E-3</v>
      </c>
    </row>
    <row r="1256" spans="1:10" x14ac:dyDescent="0.2">
      <c r="A1256" s="2">
        <v>45632</v>
      </c>
      <c r="B1256" s="3">
        <v>4897.92822265625</v>
      </c>
      <c r="C1256" s="3">
        <v>16838.5859375</v>
      </c>
      <c r="D1256" s="3">
        <v>8968.1318359375</v>
      </c>
      <c r="E1256">
        <v>19785</v>
      </c>
      <c r="F1256">
        <v>1330</v>
      </c>
      <c r="G1256">
        <v>6387</v>
      </c>
      <c r="H1256" s="23">
        <f t="shared" si="21"/>
        <v>-7.8126867753114393E-4</v>
      </c>
      <c r="I1256" s="23">
        <f t="shared" si="21"/>
        <v>7.8400428323097682E-3</v>
      </c>
      <c r="J1256" s="23">
        <f t="shared" si="21"/>
        <v>1.4772371238216397E-3</v>
      </c>
    </row>
    <row r="1257" spans="1:10" x14ac:dyDescent="0.2">
      <c r="A1257" s="2">
        <v>45635</v>
      </c>
      <c r="B1257" s="3">
        <v>4997.29296875</v>
      </c>
      <c r="C1257" s="3">
        <v>16265.1337890625</v>
      </c>
      <c r="D1257" s="3">
        <v>8999.1181640625</v>
      </c>
      <c r="E1257">
        <v>2760</v>
      </c>
      <c r="F1257">
        <v>817</v>
      </c>
      <c r="G1257">
        <v>1384</v>
      </c>
      <c r="H1257" s="23">
        <f t="shared" si="21"/>
        <v>2.0287097233095519E-2</v>
      </c>
      <c r="I1257" s="23">
        <f t="shared" si="21"/>
        <v>-3.4055837619975327E-2</v>
      </c>
      <c r="J1257" s="23">
        <f t="shared" si="21"/>
        <v>3.4551597469643092E-3</v>
      </c>
    </row>
    <row r="1258" spans="1:10" x14ac:dyDescent="0.2">
      <c r="A1258" s="2">
        <v>45636</v>
      </c>
      <c r="B1258" s="3">
        <v>4991.373046875</v>
      </c>
      <c r="C1258" s="3">
        <v>16171.2314453125</v>
      </c>
      <c r="D1258" s="3">
        <v>8929.125</v>
      </c>
      <c r="E1258">
        <v>4268</v>
      </c>
      <c r="F1258">
        <v>401</v>
      </c>
      <c r="G1258">
        <v>33695</v>
      </c>
      <c r="H1258" s="23">
        <f t="shared" si="21"/>
        <v>-1.1846257387788661E-3</v>
      </c>
      <c r="I1258" s="23">
        <f t="shared" si="21"/>
        <v>-5.7732291026800775E-3</v>
      </c>
      <c r="J1258" s="23">
        <f t="shared" si="21"/>
        <v>-7.7777803098545428E-3</v>
      </c>
    </row>
    <row r="1259" spans="1:10" x14ac:dyDescent="0.2">
      <c r="A1259" s="2">
        <v>45637</v>
      </c>
      <c r="B1259" s="3">
        <v>4958.98486328125</v>
      </c>
      <c r="C1259" s="3">
        <v>16008.6552734375</v>
      </c>
      <c r="D1259" s="3">
        <v>9029.115234375</v>
      </c>
      <c r="E1259">
        <v>2916</v>
      </c>
      <c r="F1259">
        <v>936</v>
      </c>
      <c r="G1259">
        <v>1230</v>
      </c>
      <c r="H1259" s="23">
        <f t="shared" si="21"/>
        <v>-6.4888324894946114E-3</v>
      </c>
      <c r="I1259" s="23">
        <f t="shared" si="21"/>
        <v>-1.0053419396339525E-2</v>
      </c>
      <c r="J1259" s="23">
        <f t="shared" si="21"/>
        <v>1.1198211960858462E-2</v>
      </c>
    </row>
    <row r="1260" spans="1:10" x14ac:dyDescent="0.2">
      <c r="A1260" s="2">
        <v>45639</v>
      </c>
      <c r="B1260" s="3">
        <v>4994.89306640625</v>
      </c>
      <c r="C1260" s="3">
        <v>15946.66015625</v>
      </c>
      <c r="D1260" s="3">
        <v>9006.177734375</v>
      </c>
      <c r="E1260">
        <v>5878</v>
      </c>
      <c r="F1260">
        <v>218</v>
      </c>
      <c r="G1260">
        <v>2256</v>
      </c>
      <c r="H1260" s="23">
        <f t="shared" si="21"/>
        <v>7.2410390664592317E-3</v>
      </c>
      <c r="I1260" s="23">
        <f t="shared" si="21"/>
        <v>-3.8725999235155184E-3</v>
      </c>
      <c r="J1260" s="23">
        <f t="shared" si="21"/>
        <v>-2.5403928740076465E-3</v>
      </c>
    </row>
    <row r="1261" spans="1:10" x14ac:dyDescent="0.2">
      <c r="A1261" s="2">
        <v>45642</v>
      </c>
      <c r="B1261" s="3">
        <v>5046.1201171875</v>
      </c>
      <c r="C1261" s="3">
        <v>15648.685546875</v>
      </c>
      <c r="D1261" s="3">
        <v>9079.91015625</v>
      </c>
      <c r="E1261">
        <v>2712</v>
      </c>
      <c r="F1261">
        <v>61</v>
      </c>
      <c r="G1261">
        <v>21153</v>
      </c>
      <c r="H1261" s="23">
        <f t="shared" si="21"/>
        <v>1.0255885381367458E-2</v>
      </c>
      <c r="I1261" s="23">
        <f t="shared" si="21"/>
        <v>-1.8685706377094546E-2</v>
      </c>
      <c r="J1261" s="23">
        <f t="shared" si="21"/>
        <v>8.1868717284554471E-3</v>
      </c>
    </row>
    <row r="1262" spans="1:10" x14ac:dyDescent="0.2">
      <c r="A1262" s="2">
        <v>45643</v>
      </c>
      <c r="B1262" s="3">
        <v>5106.3671875</v>
      </c>
      <c r="C1262" s="3">
        <v>15843.6689453125</v>
      </c>
      <c r="D1262" s="3">
        <v>9168.44140625</v>
      </c>
      <c r="E1262">
        <v>5592</v>
      </c>
      <c r="F1262">
        <v>52</v>
      </c>
      <c r="G1262">
        <v>2298</v>
      </c>
      <c r="H1262" s="23">
        <f t="shared" si="21"/>
        <v>1.1939285810358191E-2</v>
      </c>
      <c r="I1262" s="23">
        <f t="shared" si="21"/>
        <v>1.2460049622278868E-2</v>
      </c>
      <c r="J1262" s="23">
        <f t="shared" si="21"/>
        <v>9.7502341407047499E-3</v>
      </c>
    </row>
    <row r="1263" spans="1:10" x14ac:dyDescent="0.2">
      <c r="A1263" s="2">
        <v>45644</v>
      </c>
      <c r="B1263" s="3">
        <v>5070.119140625</v>
      </c>
      <c r="C1263" s="3">
        <v>15668.68359375</v>
      </c>
      <c r="D1263" s="3">
        <v>8955.552734375</v>
      </c>
      <c r="E1263">
        <v>1278</v>
      </c>
      <c r="F1263">
        <v>401</v>
      </c>
      <c r="G1263">
        <v>7109</v>
      </c>
      <c r="H1263" s="23">
        <f t="shared" si="21"/>
        <v>-7.0985977983981652E-3</v>
      </c>
      <c r="I1263" s="23">
        <f t="shared" si="21"/>
        <v>-1.1044496837600892E-2</v>
      </c>
      <c r="J1263" s="23">
        <f t="shared" si="21"/>
        <v>-2.3219723226880928E-2</v>
      </c>
    </row>
    <row r="1264" spans="1:10" x14ac:dyDescent="0.2">
      <c r="A1264" s="2">
        <v>45645</v>
      </c>
      <c r="B1264" s="3">
        <v>5069.87890625</v>
      </c>
      <c r="C1264" s="3">
        <v>15426.583984375</v>
      </c>
      <c r="D1264" s="3">
        <v>8904.578125</v>
      </c>
      <c r="E1264">
        <v>20017</v>
      </c>
      <c r="F1264">
        <v>6067</v>
      </c>
      <c r="G1264">
        <v>3720</v>
      </c>
      <c r="H1264" s="23">
        <f t="shared" si="21"/>
        <v>-4.7382392471817525E-5</v>
      </c>
      <c r="I1264" s="23">
        <f t="shared" si="21"/>
        <v>-1.5451177370865432E-2</v>
      </c>
      <c r="J1264" s="23">
        <f t="shared" si="21"/>
        <v>-5.691955693514994E-3</v>
      </c>
    </row>
    <row r="1265" spans="1:10" x14ac:dyDescent="0.2">
      <c r="A1265" s="2">
        <v>45646</v>
      </c>
      <c r="B1265" s="3">
        <v>5083.47802734375</v>
      </c>
      <c r="C1265" s="3">
        <v>15420.705078125</v>
      </c>
      <c r="D1265" s="3">
        <v>8749.6728515625</v>
      </c>
      <c r="E1265">
        <v>23602</v>
      </c>
      <c r="F1265">
        <v>2962</v>
      </c>
      <c r="G1265">
        <v>6864</v>
      </c>
      <c r="H1265" s="23">
        <f t="shared" si="21"/>
        <v>2.6823364709924746E-3</v>
      </c>
      <c r="I1265" s="23">
        <f t="shared" si="21"/>
        <v>-3.8108931024227743E-4</v>
      </c>
      <c r="J1265" s="23">
        <f t="shared" si="21"/>
        <v>-1.7396138397909766E-2</v>
      </c>
    </row>
    <row r="1266" spans="1:10" x14ac:dyDescent="0.2">
      <c r="A1266" s="2">
        <v>45649</v>
      </c>
      <c r="B1266" s="3">
        <v>5149.1748046875</v>
      </c>
      <c r="C1266" s="3">
        <v>16055.701171875</v>
      </c>
      <c r="D1266" s="3">
        <v>8795.638671875</v>
      </c>
      <c r="E1266">
        <v>8359</v>
      </c>
      <c r="F1266">
        <v>568</v>
      </c>
      <c r="G1266">
        <v>1461</v>
      </c>
      <c r="H1266" s="23">
        <f t="shared" si="21"/>
        <v>1.2923588336640979E-2</v>
      </c>
      <c r="I1266" s="23">
        <f t="shared" si="21"/>
        <v>4.1178149152905519E-2</v>
      </c>
      <c r="J1266" s="23">
        <f t="shared" si="21"/>
        <v>5.2534330245606053E-3</v>
      </c>
    </row>
    <row r="1267" spans="1:10" x14ac:dyDescent="0.2">
      <c r="A1267" s="2">
        <v>45650</v>
      </c>
      <c r="B1267" s="3">
        <v>5185.47265625</v>
      </c>
      <c r="C1267" s="3">
        <v>16061.6513671875</v>
      </c>
      <c r="D1267" s="3">
        <v>8853.04296875</v>
      </c>
      <c r="E1267">
        <v>2073</v>
      </c>
      <c r="F1267">
        <v>14</v>
      </c>
      <c r="G1267">
        <v>1206</v>
      </c>
      <c r="H1267" s="23">
        <f t="shared" si="21"/>
        <v>7.0492560340846833E-3</v>
      </c>
      <c r="I1267" s="23">
        <f t="shared" si="21"/>
        <v>3.7059703894604112E-4</v>
      </c>
      <c r="J1267" s="23">
        <f t="shared" si="21"/>
        <v>6.5264500983375218E-3</v>
      </c>
    </row>
    <row r="1268" spans="1:10" x14ac:dyDescent="0.2">
      <c r="A1268" s="2">
        <v>45652</v>
      </c>
      <c r="B1268" s="3">
        <v>5239.7197265625</v>
      </c>
      <c r="C1268" s="3">
        <v>16095.1884765625</v>
      </c>
      <c r="D1268" s="3">
        <v>8881.6298828125</v>
      </c>
      <c r="E1268">
        <v>13117</v>
      </c>
      <c r="F1268">
        <v>480</v>
      </c>
      <c r="G1268">
        <v>1570</v>
      </c>
      <c r="H1268" s="23">
        <f t="shared" si="21"/>
        <v>1.0461355002444384E-2</v>
      </c>
      <c r="I1268" s="23">
        <f t="shared" si="21"/>
        <v>2.0880237410403346E-3</v>
      </c>
      <c r="J1268" s="23">
        <f t="shared" si="21"/>
        <v>3.2290495102540451E-3</v>
      </c>
    </row>
    <row r="1269" spans="1:10" x14ac:dyDescent="0.2">
      <c r="A1269" s="2">
        <v>45653</v>
      </c>
      <c r="B1269" s="3">
        <v>5178.56298828125</v>
      </c>
      <c r="C1269" s="3">
        <v>15845.9384765625</v>
      </c>
      <c r="D1269" s="3">
        <v>8712.146484375</v>
      </c>
      <c r="E1269">
        <v>3871</v>
      </c>
      <c r="F1269">
        <v>457</v>
      </c>
      <c r="G1269">
        <v>3014</v>
      </c>
      <c r="H1269" s="23">
        <f t="shared" si="21"/>
        <v>-1.1671757550545836E-2</v>
      </c>
      <c r="I1269" s="23">
        <f t="shared" si="21"/>
        <v>-1.5485994486051147E-2</v>
      </c>
      <c r="J1269" s="23">
        <f t="shared" si="21"/>
        <v>-1.9082465794423631E-2</v>
      </c>
    </row>
    <row r="1270" spans="1:10" x14ac:dyDescent="0.2">
      <c r="A1270" s="2">
        <v>45656</v>
      </c>
      <c r="B1270" s="3">
        <v>5208.37158203125</v>
      </c>
      <c r="C1270" s="3">
        <v>16004.78515625</v>
      </c>
      <c r="D1270" s="3">
        <v>8775.140625</v>
      </c>
      <c r="E1270">
        <v>1846</v>
      </c>
      <c r="F1270">
        <v>834</v>
      </c>
      <c r="G1270">
        <v>3266</v>
      </c>
      <c r="H1270" s="23">
        <f t="shared" si="21"/>
        <v>5.7561516230379972E-3</v>
      </c>
      <c r="I1270" s="23">
        <f t="shared" si="21"/>
        <v>1.002444127385993E-2</v>
      </c>
      <c r="J1270" s="23">
        <f t="shared" si="21"/>
        <v>7.2306108188122664E-3</v>
      </c>
    </row>
    <row r="1271" spans="1:10" x14ac:dyDescent="0.2">
      <c r="A1271" s="2">
        <v>45657</v>
      </c>
      <c r="B1271" s="3">
        <v>5228.9501953125</v>
      </c>
      <c r="C1271" s="3">
        <v>16004.78515625</v>
      </c>
      <c r="D1271" s="3">
        <v>8779.140625</v>
      </c>
      <c r="E1271">
        <v>3345</v>
      </c>
      <c r="F1271">
        <v>0</v>
      </c>
      <c r="G1271">
        <v>2343</v>
      </c>
      <c r="H1271" s="23">
        <f t="shared" si="21"/>
        <v>3.951064734368348E-3</v>
      </c>
      <c r="I1271" s="23">
        <f t="shared" si="21"/>
        <v>0</v>
      </c>
      <c r="J1271" s="23">
        <f t="shared" si="21"/>
        <v>4.5583315082198261E-4</v>
      </c>
    </row>
    <row r="1272" spans="1:10" x14ac:dyDescent="0.2">
      <c r="A1272" s="2">
        <v>45659</v>
      </c>
      <c r="B1272" s="3">
        <v>5015.9521484375</v>
      </c>
      <c r="C1272" s="3">
        <v>16005.7548828125</v>
      </c>
      <c r="D1272" s="3">
        <v>8614.15625</v>
      </c>
      <c r="E1272">
        <v>13365</v>
      </c>
      <c r="F1272">
        <v>44</v>
      </c>
      <c r="G1272">
        <v>2688</v>
      </c>
      <c r="H1272" s="23">
        <f t="shared" si="21"/>
        <v>-4.0734380500686784E-2</v>
      </c>
      <c r="I1272" s="23">
        <f t="shared" si="21"/>
        <v>6.0589789430576246E-5</v>
      </c>
      <c r="J1272" s="23">
        <f t="shared" si="21"/>
        <v>-1.8792770505370537E-2</v>
      </c>
    </row>
    <row r="1273" spans="1:10" x14ac:dyDescent="0.2">
      <c r="A1273" s="2">
        <v>45660</v>
      </c>
      <c r="B1273" s="3">
        <v>5016.7021484375</v>
      </c>
      <c r="C1273" s="3">
        <v>16223.6376953125</v>
      </c>
      <c r="D1273" s="3">
        <v>8719.146484375</v>
      </c>
      <c r="E1273">
        <v>1563</v>
      </c>
      <c r="F1273">
        <v>52</v>
      </c>
      <c r="G1273">
        <v>703</v>
      </c>
      <c r="H1273" s="23">
        <f t="shared" si="21"/>
        <v>1.4952295751746725E-4</v>
      </c>
      <c r="I1273" s="23">
        <f t="shared" si="21"/>
        <v>1.3612779534314168E-2</v>
      </c>
      <c r="J1273" s="23">
        <f t="shared" si="21"/>
        <v>1.2188104247006226E-2</v>
      </c>
    </row>
    <row r="1274" spans="1:10" x14ac:dyDescent="0.2">
      <c r="A1274" s="2">
        <v>45663</v>
      </c>
      <c r="B1274" s="3">
        <v>4975.74365234375</v>
      </c>
      <c r="C1274" s="3">
        <v>15560.6435546875</v>
      </c>
      <c r="D1274" s="3">
        <v>8687.4990234375</v>
      </c>
      <c r="E1274">
        <v>10226</v>
      </c>
      <c r="F1274">
        <v>1366</v>
      </c>
      <c r="G1274">
        <v>5527</v>
      </c>
      <c r="H1274" s="23">
        <f t="shared" si="21"/>
        <v>-8.1644265260011339E-3</v>
      </c>
      <c r="I1274" s="23">
        <f t="shared" si="21"/>
        <v>-4.08659360543141E-2</v>
      </c>
      <c r="J1274" s="23">
        <f t="shared" si="21"/>
        <v>-3.629651250178334E-3</v>
      </c>
    </row>
    <row r="1275" spans="1:10" x14ac:dyDescent="0.2">
      <c r="A1275" s="2">
        <v>45664</v>
      </c>
      <c r="B1275" s="3">
        <v>4910.8671875</v>
      </c>
      <c r="C1275" s="3">
        <v>15682.6826171875</v>
      </c>
      <c r="D1275" s="3">
        <v>8569.521484375</v>
      </c>
      <c r="E1275">
        <v>6374</v>
      </c>
      <c r="F1275">
        <v>106</v>
      </c>
      <c r="G1275">
        <v>2554</v>
      </c>
      <c r="H1275" s="23">
        <f t="shared" si="21"/>
        <v>-1.3038546471981327E-2</v>
      </c>
      <c r="I1275" s="23">
        <f t="shared" si="21"/>
        <v>7.8428030351762601E-3</v>
      </c>
      <c r="J1275" s="23">
        <f t="shared" si="21"/>
        <v>-1.3580149907840622E-2</v>
      </c>
    </row>
    <row r="1276" spans="1:10" x14ac:dyDescent="0.2">
      <c r="A1276" s="2">
        <v>45665</v>
      </c>
      <c r="B1276" s="3">
        <v>4938.42578125</v>
      </c>
      <c r="C1276" s="3">
        <v>16059.8515625</v>
      </c>
      <c r="D1276" s="3">
        <v>8658.15234375</v>
      </c>
      <c r="E1276">
        <v>6932</v>
      </c>
      <c r="F1276">
        <v>115</v>
      </c>
      <c r="G1276">
        <v>1613</v>
      </c>
      <c r="H1276" s="23">
        <f t="shared" si="21"/>
        <v>5.6117570884723911E-3</v>
      </c>
      <c r="I1276" s="23">
        <f t="shared" si="21"/>
        <v>2.4050027314787448E-2</v>
      </c>
      <c r="J1276" s="23">
        <f t="shared" si="21"/>
        <v>1.0342568081146863E-2</v>
      </c>
    </row>
    <row r="1277" spans="1:10" x14ac:dyDescent="0.2">
      <c r="A1277" s="2">
        <v>45666</v>
      </c>
      <c r="B1277" s="3">
        <v>4984.7333984375</v>
      </c>
      <c r="C1277" s="3">
        <v>15708.6806640625</v>
      </c>
      <c r="D1277" s="3">
        <v>8694.1484375</v>
      </c>
      <c r="E1277">
        <v>162</v>
      </c>
      <c r="F1277">
        <v>13</v>
      </c>
      <c r="G1277">
        <v>46</v>
      </c>
      <c r="H1277" s="23">
        <f t="shared" si="21"/>
        <v>9.3769997239441238E-3</v>
      </c>
      <c r="I1277" s="23">
        <f t="shared" si="21"/>
        <v>-2.1866385070301031E-2</v>
      </c>
      <c r="J1277" s="23">
        <f t="shared" si="21"/>
        <v>4.157479831824018E-3</v>
      </c>
    </row>
    <row r="1278" spans="1:10" x14ac:dyDescent="0.2">
      <c r="A1278" s="2">
        <v>45667</v>
      </c>
      <c r="B1278" s="3">
        <v>4902.9677734375</v>
      </c>
      <c r="C1278" s="3">
        <v>16463.06640625</v>
      </c>
      <c r="D1278" s="3">
        <v>8694.248046875</v>
      </c>
      <c r="E1278">
        <v>6327</v>
      </c>
      <c r="F1278">
        <v>59</v>
      </c>
      <c r="G1278">
        <v>1559</v>
      </c>
      <c r="H1278" s="23">
        <f t="shared" si="21"/>
        <v>-1.640320925199934E-2</v>
      </c>
      <c r="I1278" s="23">
        <f t="shared" si="21"/>
        <v>4.8023494672811307E-2</v>
      </c>
      <c r="J1278" s="23">
        <f t="shared" si="21"/>
        <v>1.1457059390762581E-5</v>
      </c>
    </row>
    <row r="1279" spans="1:10" x14ac:dyDescent="0.2">
      <c r="A1279" s="2">
        <v>45670</v>
      </c>
      <c r="B1279" s="3">
        <v>4858.66015625</v>
      </c>
      <c r="C1279" s="3">
        <v>16518.212890625</v>
      </c>
      <c r="D1279" s="3">
        <v>8641.09375</v>
      </c>
      <c r="E1279">
        <v>42748</v>
      </c>
      <c r="F1279">
        <v>86</v>
      </c>
      <c r="G1279">
        <v>1683</v>
      </c>
      <c r="H1279" s="23">
        <f t="shared" si="21"/>
        <v>-9.0368974945220781E-3</v>
      </c>
      <c r="I1279" s="23">
        <f t="shared" si="21"/>
        <v>3.3497091619616448E-3</v>
      </c>
      <c r="J1279" s="23">
        <f t="shared" si="21"/>
        <v>-6.1137313530070792E-3</v>
      </c>
    </row>
    <row r="1280" spans="1:10" x14ac:dyDescent="0.2">
      <c r="A1280" s="2">
        <v>45671</v>
      </c>
      <c r="B1280" s="3">
        <v>4783.88427734375</v>
      </c>
      <c r="C1280" s="3">
        <v>15204.072265625</v>
      </c>
      <c r="D1280" s="3">
        <v>8502.716796875</v>
      </c>
      <c r="E1280">
        <v>4474</v>
      </c>
      <c r="F1280">
        <v>321</v>
      </c>
      <c r="G1280">
        <v>3352</v>
      </c>
      <c r="H1280" s="23">
        <f t="shared" si="21"/>
        <v>-1.5390226214949676E-2</v>
      </c>
      <c r="I1280" s="23">
        <f t="shared" si="21"/>
        <v>-7.9557070350258496E-2</v>
      </c>
      <c r="J1280" s="23">
        <f t="shared" si="21"/>
        <v>-1.6013823843191166E-2</v>
      </c>
    </row>
    <row r="1281" spans="1:10" x14ac:dyDescent="0.2">
      <c r="A1281" s="2">
        <v>45672</v>
      </c>
      <c r="B1281" s="3">
        <v>4865.40966796875</v>
      </c>
      <c r="C1281" s="3">
        <v>15405.7060546875</v>
      </c>
      <c r="D1281" s="3">
        <v>8731.5048828125</v>
      </c>
      <c r="E1281">
        <v>16346</v>
      </c>
      <c r="F1281">
        <v>315</v>
      </c>
      <c r="G1281">
        <v>5553</v>
      </c>
      <c r="H1281" s="23">
        <f t="shared" si="21"/>
        <v>1.7041672812007747E-2</v>
      </c>
      <c r="I1281" s="23">
        <f t="shared" si="21"/>
        <v>1.3261827853737307E-2</v>
      </c>
      <c r="J1281" s="23">
        <f t="shared" si="21"/>
        <v>2.6907645097809851E-2</v>
      </c>
    </row>
    <row r="1282" spans="1:10" x14ac:dyDescent="0.2">
      <c r="A1282" s="2">
        <v>45673</v>
      </c>
      <c r="B1282" s="3">
        <v>4766.9853515625</v>
      </c>
      <c r="C1282" s="3">
        <v>15858.66796875</v>
      </c>
      <c r="D1282" s="3">
        <v>8869.5205078125</v>
      </c>
      <c r="E1282">
        <v>8797</v>
      </c>
      <c r="F1282">
        <v>212</v>
      </c>
      <c r="G1282">
        <v>3424</v>
      </c>
      <c r="H1282" s="23">
        <f t="shared" si="21"/>
        <v>-2.0229399603125531E-2</v>
      </c>
      <c r="I1282" s="23">
        <f t="shared" si="21"/>
        <v>2.9402217104140815E-2</v>
      </c>
      <c r="J1282" s="23">
        <f t="shared" si="21"/>
        <v>1.5806625186876699E-2</v>
      </c>
    </row>
    <row r="1283" spans="1:10" x14ac:dyDescent="0.2">
      <c r="A1283" s="2">
        <v>45674</v>
      </c>
      <c r="B1283" s="3">
        <v>4768.7353515625</v>
      </c>
      <c r="C1283" s="3">
        <v>15176.5751953125</v>
      </c>
      <c r="D1283" s="3">
        <v>8942.763671875</v>
      </c>
      <c r="E1283">
        <v>13885</v>
      </c>
      <c r="F1283">
        <v>281</v>
      </c>
      <c r="G1283">
        <v>3653</v>
      </c>
      <c r="H1283" s="23">
        <f t="shared" si="21"/>
        <v>3.6710832338227029E-4</v>
      </c>
      <c r="I1283" s="23">
        <f t="shared" si="21"/>
        <v>-4.3010722891833386E-2</v>
      </c>
      <c r="J1283" s="23">
        <f t="shared" si="21"/>
        <v>8.2578493389788843E-3</v>
      </c>
    </row>
    <row r="1284" spans="1:10" x14ac:dyDescent="0.2">
      <c r="A1284" s="2">
        <v>45677</v>
      </c>
      <c r="B1284" s="3">
        <v>4839.7412109375</v>
      </c>
      <c r="C1284" s="3">
        <v>15176.5751953125</v>
      </c>
      <c r="D1284" s="3">
        <v>8942.763671875</v>
      </c>
      <c r="E1284">
        <v>362</v>
      </c>
      <c r="F1284">
        <v>0</v>
      </c>
      <c r="G1284">
        <v>0</v>
      </c>
      <c r="H1284" s="23">
        <f t="shared" si="21"/>
        <v>1.4889872081438549E-2</v>
      </c>
      <c r="I1284" s="23">
        <f t="shared" si="21"/>
        <v>0</v>
      </c>
      <c r="J1284" s="23">
        <f t="shared" si="21"/>
        <v>0</v>
      </c>
    </row>
    <row r="1285" spans="1:10" x14ac:dyDescent="0.2">
      <c r="A1285" s="2">
        <v>45678</v>
      </c>
      <c r="B1285" s="3">
        <v>4579.58544921875</v>
      </c>
      <c r="C1285" s="3">
        <v>15333.5419921875</v>
      </c>
      <c r="D1285" s="3">
        <v>8841.43359375</v>
      </c>
      <c r="E1285">
        <v>36208</v>
      </c>
      <c r="F1285">
        <v>442</v>
      </c>
      <c r="G1285">
        <v>10465</v>
      </c>
      <c r="H1285" s="23">
        <f t="shared" si="21"/>
        <v>-5.3754064603870777E-2</v>
      </c>
      <c r="I1285" s="23">
        <f t="shared" si="21"/>
        <v>1.0342702148208094E-2</v>
      </c>
      <c r="J1285" s="23">
        <f t="shared" si="21"/>
        <v>-1.1330957838423417E-2</v>
      </c>
    </row>
    <row r="1286" spans="1:10" x14ac:dyDescent="0.2">
      <c r="A1286" s="2">
        <v>45679</v>
      </c>
      <c r="B1286" s="3">
        <v>4577.25537109375</v>
      </c>
      <c r="C1286" s="3">
        <v>15458.701171875</v>
      </c>
      <c r="D1286" s="3">
        <v>9137.115234375</v>
      </c>
      <c r="E1286">
        <v>24300</v>
      </c>
      <c r="F1286">
        <v>2076</v>
      </c>
      <c r="G1286">
        <v>6496</v>
      </c>
      <c r="H1286" s="23">
        <f t="shared" si="21"/>
        <v>-5.0879673517123525E-4</v>
      </c>
      <c r="I1286" s="23">
        <f t="shared" si="21"/>
        <v>8.1624441209517951E-3</v>
      </c>
      <c r="J1286" s="23">
        <f t="shared" si="21"/>
        <v>3.3442725943676921E-2</v>
      </c>
    </row>
    <row r="1287" spans="1:10" x14ac:dyDescent="0.2">
      <c r="A1287" s="2">
        <v>45680</v>
      </c>
      <c r="B1287" s="3">
        <v>4535.8173828125</v>
      </c>
      <c r="C1287" s="3">
        <v>15553.693359375</v>
      </c>
      <c r="D1287" s="3">
        <v>9073.0615234375</v>
      </c>
      <c r="E1287">
        <v>20171</v>
      </c>
      <c r="F1287">
        <v>644</v>
      </c>
      <c r="G1287">
        <v>1120</v>
      </c>
      <c r="H1287" s="23">
        <f t="shared" si="21"/>
        <v>-9.0530208436564452E-3</v>
      </c>
      <c r="I1287" s="23">
        <f t="shared" si="21"/>
        <v>6.1449009489118467E-3</v>
      </c>
      <c r="J1287" s="23">
        <f t="shared" si="21"/>
        <v>-7.010277236793705E-3</v>
      </c>
    </row>
    <row r="1288" spans="1:10" x14ac:dyDescent="0.2">
      <c r="A1288" s="2">
        <v>45681</v>
      </c>
      <c r="B1288" s="3">
        <v>4514.22900390625</v>
      </c>
      <c r="C1288" s="3">
        <v>15888.6650390625</v>
      </c>
      <c r="D1288" s="3">
        <v>8974.94140625</v>
      </c>
      <c r="E1288">
        <v>23204</v>
      </c>
      <c r="F1288">
        <v>75</v>
      </c>
      <c r="G1288">
        <v>10244</v>
      </c>
      <c r="H1288" s="23">
        <f t="shared" si="21"/>
        <v>-4.759534408958932E-3</v>
      </c>
      <c r="I1288" s="23">
        <f t="shared" si="21"/>
        <v>2.1536471881490105E-2</v>
      </c>
      <c r="J1288" s="23">
        <f t="shared" si="21"/>
        <v>-1.0814444158020575E-2</v>
      </c>
    </row>
    <row r="1289" spans="1:10" x14ac:dyDescent="0.2">
      <c r="A1289" s="2">
        <v>45684</v>
      </c>
      <c r="B1289" s="3">
        <v>4749.3759765625</v>
      </c>
      <c r="C1289" s="3">
        <v>16598.60546875</v>
      </c>
      <c r="D1289" s="3">
        <v>8973.12109375</v>
      </c>
      <c r="E1289">
        <v>13513</v>
      </c>
      <c r="F1289">
        <v>796</v>
      </c>
      <c r="G1289">
        <v>20382</v>
      </c>
      <c r="H1289" s="23">
        <f t="shared" si="21"/>
        <v>5.2090173638238646E-2</v>
      </c>
      <c r="I1289" s="23">
        <f t="shared" si="21"/>
        <v>4.4682195007705205E-2</v>
      </c>
      <c r="J1289" s="23">
        <f t="shared" si="21"/>
        <v>-2.0282165839347055E-4</v>
      </c>
    </row>
    <row r="1290" spans="1:10" x14ac:dyDescent="0.2">
      <c r="A1290" s="2">
        <v>45685</v>
      </c>
      <c r="B1290" s="3">
        <v>4896.068359375</v>
      </c>
      <c r="C1290" s="3">
        <v>16586.607421875</v>
      </c>
      <c r="D1290" s="3">
        <v>9185.0810546875</v>
      </c>
      <c r="E1290">
        <v>11179</v>
      </c>
      <c r="F1290">
        <v>1402</v>
      </c>
      <c r="G1290">
        <v>5974</v>
      </c>
      <c r="H1290" s="23">
        <f t="shared" si="21"/>
        <v>3.08866645926551E-2</v>
      </c>
      <c r="I1290" s="23">
        <f t="shared" si="21"/>
        <v>-7.2283463195677022E-4</v>
      </c>
      <c r="J1290" s="23">
        <f t="shared" si="21"/>
        <v>2.3621653906480189E-2</v>
      </c>
    </row>
    <row r="1291" spans="1:10" x14ac:dyDescent="0.2">
      <c r="A1291" s="2">
        <v>45686</v>
      </c>
      <c r="B1291" s="3">
        <v>4908.9970703125</v>
      </c>
      <c r="C1291" s="3">
        <v>16578.607421875</v>
      </c>
      <c r="D1291" s="3">
        <v>9084.8203125</v>
      </c>
      <c r="E1291">
        <v>7028</v>
      </c>
      <c r="F1291">
        <v>426</v>
      </c>
      <c r="G1291">
        <v>6176</v>
      </c>
      <c r="H1291" s="23">
        <f t="shared" si="21"/>
        <v>2.6406312143791855E-3</v>
      </c>
      <c r="I1291" s="23">
        <f t="shared" si="21"/>
        <v>-4.823168352950935E-4</v>
      </c>
      <c r="J1291" s="23">
        <f t="shared" si="21"/>
        <v>-1.0915607776409653E-2</v>
      </c>
    </row>
    <row r="1292" spans="1:10" x14ac:dyDescent="0.2">
      <c r="A1292" s="2">
        <v>45687</v>
      </c>
      <c r="B1292" s="3">
        <v>4912.37744140625</v>
      </c>
      <c r="C1292" s="3">
        <v>17002.421875</v>
      </c>
      <c r="D1292" s="3">
        <v>8569.53125</v>
      </c>
      <c r="E1292">
        <v>12947</v>
      </c>
      <c r="F1292">
        <v>113</v>
      </c>
      <c r="G1292">
        <v>20137</v>
      </c>
      <c r="H1292" s="23">
        <f t="shared" si="21"/>
        <v>6.8860727462904947E-4</v>
      </c>
      <c r="I1292" s="23">
        <f t="shared" si="21"/>
        <v>2.5563935639479007E-2</v>
      </c>
      <c r="J1292" s="23">
        <f t="shared" si="21"/>
        <v>-5.6719785837811565E-2</v>
      </c>
    </row>
    <row r="1293" spans="1:10" x14ac:dyDescent="0.2">
      <c r="A1293" s="2">
        <v>45688</v>
      </c>
      <c r="B1293" s="3">
        <v>4863.3798828125</v>
      </c>
      <c r="C1293" s="3">
        <v>17002.572265625</v>
      </c>
      <c r="D1293" s="3">
        <v>8613.9658203125</v>
      </c>
      <c r="E1293">
        <v>71206</v>
      </c>
      <c r="F1293">
        <v>74</v>
      </c>
      <c r="G1293">
        <v>25310</v>
      </c>
      <c r="H1293" s="23">
        <f t="shared" si="21"/>
        <v>-9.9743065711423995E-3</v>
      </c>
      <c r="I1293" s="23">
        <f t="shared" si="21"/>
        <v>8.8452472304378915E-6</v>
      </c>
      <c r="J1293" s="23">
        <f t="shared" si="21"/>
        <v>5.1851809645364622E-3</v>
      </c>
    </row>
    <row r="1294" spans="1:10" x14ac:dyDescent="0.2">
      <c r="A1294" s="2">
        <v>45692</v>
      </c>
      <c r="B1294" s="3">
        <v>4769.955078125</v>
      </c>
      <c r="C1294" s="3">
        <v>16938.578125</v>
      </c>
      <c r="D1294" s="3">
        <v>8445.2724609375</v>
      </c>
      <c r="E1294">
        <v>17199</v>
      </c>
      <c r="F1294">
        <v>847</v>
      </c>
      <c r="G1294">
        <v>4980</v>
      </c>
      <c r="H1294" s="23">
        <f t="shared" si="21"/>
        <v>-1.9209851366468245E-2</v>
      </c>
      <c r="I1294" s="23">
        <f t="shared" si="21"/>
        <v>-3.7637917148795053E-3</v>
      </c>
      <c r="J1294" s="23">
        <f t="shared" si="21"/>
        <v>-1.9583704288355319E-2</v>
      </c>
    </row>
    <row r="1295" spans="1:10" x14ac:dyDescent="0.2">
      <c r="A1295" s="2">
        <v>45693</v>
      </c>
      <c r="B1295" s="3">
        <v>4768.09521484375</v>
      </c>
      <c r="C1295" s="3">
        <v>17338.59375</v>
      </c>
      <c r="D1295" s="3">
        <v>8489.298828125</v>
      </c>
      <c r="E1295">
        <v>6380</v>
      </c>
      <c r="F1295">
        <v>640</v>
      </c>
      <c r="G1295">
        <v>12587</v>
      </c>
      <c r="H1295" s="23">
        <f t="shared" ref="H1295:J1314" si="22">B1295/B1294-1</f>
        <v>-3.8991211673655712E-4</v>
      </c>
      <c r="I1295" s="23">
        <f t="shared" si="22"/>
        <v>2.3615655461045382E-2</v>
      </c>
      <c r="J1295" s="23">
        <f t="shared" si="22"/>
        <v>5.2131375738484476E-3</v>
      </c>
    </row>
    <row r="1296" spans="1:10" x14ac:dyDescent="0.2">
      <c r="A1296" s="2">
        <v>45694</v>
      </c>
      <c r="B1296" s="3">
        <v>4756.8056640625</v>
      </c>
      <c r="C1296" s="3">
        <v>17836.501953125</v>
      </c>
      <c r="D1296" s="3">
        <v>8497.2080078125</v>
      </c>
      <c r="E1296">
        <v>14464</v>
      </c>
      <c r="F1296">
        <v>736</v>
      </c>
      <c r="G1296">
        <v>10310</v>
      </c>
      <c r="H1296" s="23">
        <f t="shared" si="22"/>
        <v>-2.367727629705052E-3</v>
      </c>
      <c r="I1296" s="23">
        <f t="shared" si="22"/>
        <v>2.871675813530139E-2</v>
      </c>
      <c r="J1296" s="23">
        <f t="shared" si="22"/>
        <v>9.3166465778038443E-4</v>
      </c>
    </row>
    <row r="1297" spans="1:10" x14ac:dyDescent="0.2">
      <c r="A1297" s="2">
        <v>45695</v>
      </c>
      <c r="B1297" s="3">
        <v>4678.18017578125</v>
      </c>
      <c r="C1297" s="3">
        <v>18118.478515625</v>
      </c>
      <c r="D1297" s="3">
        <v>8423.125</v>
      </c>
      <c r="E1297">
        <v>3373</v>
      </c>
      <c r="F1297">
        <v>3142</v>
      </c>
      <c r="G1297">
        <v>9941</v>
      </c>
      <c r="H1297" s="23">
        <f t="shared" si="22"/>
        <v>-1.6529052022297819E-2</v>
      </c>
      <c r="I1297" s="23">
        <f t="shared" si="22"/>
        <v>1.580896092972961E-2</v>
      </c>
      <c r="J1297" s="23">
        <f t="shared" si="22"/>
        <v>-8.7185117446091365E-3</v>
      </c>
    </row>
    <row r="1298" spans="1:10" x14ac:dyDescent="0.2">
      <c r="A1298" s="2">
        <v>45698</v>
      </c>
      <c r="B1298" s="3">
        <v>4680.7900390625</v>
      </c>
      <c r="C1298" s="3">
        <v>17908.49609375</v>
      </c>
      <c r="D1298" s="3">
        <v>8488.46875</v>
      </c>
      <c r="E1298">
        <v>3609</v>
      </c>
      <c r="F1298">
        <v>247</v>
      </c>
      <c r="G1298">
        <v>6056</v>
      </c>
      <c r="H1298" s="23">
        <f t="shared" si="22"/>
        <v>5.5788002667389591E-4</v>
      </c>
      <c r="I1298" s="23">
        <f t="shared" si="22"/>
        <v>-1.1589407007542962E-2</v>
      </c>
      <c r="J1298" s="23">
        <f t="shared" si="22"/>
        <v>7.7576612005638701E-3</v>
      </c>
    </row>
    <row r="1299" spans="1:10" x14ac:dyDescent="0.2">
      <c r="A1299" s="2">
        <v>45699</v>
      </c>
      <c r="B1299" s="3">
        <v>4780.3701171875</v>
      </c>
      <c r="C1299" s="3">
        <v>17827.501953125</v>
      </c>
      <c r="D1299" s="3">
        <v>8449.5224609375</v>
      </c>
      <c r="E1299">
        <v>37005</v>
      </c>
      <c r="F1299">
        <v>213</v>
      </c>
      <c r="G1299">
        <v>2365</v>
      </c>
      <c r="H1299" s="23">
        <f t="shared" si="22"/>
        <v>2.1274203135363212E-2</v>
      </c>
      <c r="I1299" s="23">
        <f t="shared" si="22"/>
        <v>-4.5226656778436514E-3</v>
      </c>
      <c r="J1299" s="23">
        <f t="shared" si="22"/>
        <v>-4.5881407129525487E-3</v>
      </c>
    </row>
    <row r="1300" spans="1:10" x14ac:dyDescent="0.2">
      <c r="A1300" s="2">
        <v>45700</v>
      </c>
      <c r="B1300" s="3">
        <v>4860.60986328125</v>
      </c>
      <c r="C1300" s="3">
        <v>17992.48828125</v>
      </c>
      <c r="D1300" s="3">
        <v>8383.71875</v>
      </c>
      <c r="E1300">
        <v>5016</v>
      </c>
      <c r="F1300">
        <v>851</v>
      </c>
      <c r="G1300">
        <v>11795</v>
      </c>
      <c r="H1300" s="23">
        <f t="shared" si="22"/>
        <v>1.6785258071389419E-2</v>
      </c>
      <c r="I1300" s="23">
        <f t="shared" si="22"/>
        <v>9.254595992125525E-3</v>
      </c>
      <c r="J1300" s="23">
        <f t="shared" si="22"/>
        <v>-7.7878615320230438E-3</v>
      </c>
    </row>
    <row r="1301" spans="1:10" x14ac:dyDescent="0.2">
      <c r="A1301" s="2">
        <v>45701</v>
      </c>
      <c r="B1301" s="3">
        <v>4926.60986328125</v>
      </c>
      <c r="C1301" s="3">
        <v>17865</v>
      </c>
      <c r="D1301" s="3">
        <v>8373.8896484375</v>
      </c>
      <c r="E1301">
        <v>4421</v>
      </c>
      <c r="F1301">
        <v>130</v>
      </c>
      <c r="G1301">
        <v>4151</v>
      </c>
      <c r="H1301" s="23">
        <f t="shared" si="22"/>
        <v>1.3578542992842779E-2</v>
      </c>
      <c r="I1301" s="23">
        <f t="shared" si="22"/>
        <v>-7.0856392544024205E-3</v>
      </c>
      <c r="J1301" s="23">
        <f t="shared" si="22"/>
        <v>-1.1724035425806356E-3</v>
      </c>
    </row>
    <row r="1302" spans="1:10" x14ac:dyDescent="0.2">
      <c r="A1302" s="2">
        <v>45702</v>
      </c>
      <c r="B1302" s="3">
        <v>4961.22021484375</v>
      </c>
      <c r="C1302" s="3">
        <v>17181</v>
      </c>
      <c r="D1302" s="3">
        <v>8275.5791015625</v>
      </c>
      <c r="E1302">
        <v>3722</v>
      </c>
      <c r="F1302">
        <v>111</v>
      </c>
      <c r="G1302">
        <v>4511</v>
      </c>
      <c r="H1302" s="23">
        <f t="shared" si="22"/>
        <v>7.0251861874544019E-3</v>
      </c>
      <c r="I1302" s="23">
        <f t="shared" si="22"/>
        <v>-3.8287153652392991E-2</v>
      </c>
      <c r="J1302" s="23">
        <f t="shared" si="22"/>
        <v>-1.1740129259207976E-2</v>
      </c>
    </row>
    <row r="1303" spans="1:10" x14ac:dyDescent="0.2">
      <c r="A1303" s="2">
        <v>45705</v>
      </c>
      <c r="B1303" s="3">
        <v>4908.16015625</v>
      </c>
      <c r="C1303" s="3">
        <v>17173</v>
      </c>
      <c r="D1303" s="3">
        <v>8349.1826171875</v>
      </c>
      <c r="E1303">
        <v>337</v>
      </c>
      <c r="F1303">
        <v>7</v>
      </c>
      <c r="G1303">
        <v>247</v>
      </c>
      <c r="H1303" s="23">
        <f t="shared" si="22"/>
        <v>-1.0694961379661527E-2</v>
      </c>
      <c r="I1303" s="23">
        <f t="shared" si="22"/>
        <v>-4.6563063849602848E-4</v>
      </c>
      <c r="J1303" s="23">
        <f t="shared" si="22"/>
        <v>8.8940622428590466E-3</v>
      </c>
    </row>
    <row r="1304" spans="1:10" x14ac:dyDescent="0.2">
      <c r="A1304" s="2">
        <v>45706</v>
      </c>
      <c r="B1304" s="3">
        <v>4931.3701171875</v>
      </c>
      <c r="C1304" s="3">
        <v>17379.25</v>
      </c>
      <c r="D1304" s="3">
        <v>8262.4404296875</v>
      </c>
      <c r="E1304">
        <v>5967</v>
      </c>
      <c r="F1304">
        <v>2941</v>
      </c>
      <c r="G1304">
        <v>15215</v>
      </c>
      <c r="H1304" s="23">
        <f t="shared" si="22"/>
        <v>4.728851585648508E-3</v>
      </c>
      <c r="I1304" s="23">
        <f t="shared" si="22"/>
        <v>1.2010132184242739E-2</v>
      </c>
      <c r="J1304" s="23">
        <f t="shared" si="22"/>
        <v>-1.0389302938641376E-2</v>
      </c>
    </row>
    <row r="1305" spans="1:10" x14ac:dyDescent="0.2">
      <c r="A1305" s="2">
        <v>45707</v>
      </c>
      <c r="B1305" s="3">
        <v>5006.6201171875</v>
      </c>
      <c r="C1305" s="3">
        <v>17657</v>
      </c>
      <c r="D1305" s="3">
        <v>8473.58984375</v>
      </c>
      <c r="E1305">
        <v>3942</v>
      </c>
      <c r="F1305">
        <v>585</v>
      </c>
      <c r="G1305">
        <v>4468</v>
      </c>
      <c r="H1305" s="23">
        <f t="shared" si="22"/>
        <v>1.5259450864928636E-2</v>
      </c>
      <c r="I1305" s="23">
        <f t="shared" si="22"/>
        <v>1.5981702317418689E-2</v>
      </c>
      <c r="J1305" s="23">
        <f t="shared" si="22"/>
        <v>2.555533269611554E-2</v>
      </c>
    </row>
    <row r="1306" spans="1:10" x14ac:dyDescent="0.2">
      <c r="A1306" s="2">
        <v>45708</v>
      </c>
      <c r="B1306" s="3">
        <v>4983.52978515625</v>
      </c>
      <c r="C1306" s="3">
        <v>17761.599609375</v>
      </c>
      <c r="D1306" s="3">
        <v>8445</v>
      </c>
      <c r="E1306">
        <v>4517</v>
      </c>
      <c r="F1306">
        <v>142</v>
      </c>
      <c r="G1306">
        <v>1173</v>
      </c>
      <c r="H1306" s="23">
        <f t="shared" si="22"/>
        <v>-4.6119600630337709E-3</v>
      </c>
      <c r="I1306" s="23">
        <f t="shared" si="22"/>
        <v>5.9239740258820728E-3</v>
      </c>
      <c r="J1306" s="23">
        <f t="shared" si="22"/>
        <v>-3.3739942901634956E-3</v>
      </c>
    </row>
    <row r="1307" spans="1:10" x14ac:dyDescent="0.2">
      <c r="A1307" s="2">
        <v>45709</v>
      </c>
      <c r="B1307" s="3">
        <v>5018.52978515625</v>
      </c>
      <c r="C1307" s="3">
        <v>17919</v>
      </c>
      <c r="D1307" s="3">
        <v>8352.1904296875</v>
      </c>
      <c r="E1307">
        <v>19766</v>
      </c>
      <c r="F1307">
        <v>390</v>
      </c>
      <c r="G1307">
        <v>2742</v>
      </c>
      <c r="H1307" s="23">
        <f t="shared" si="22"/>
        <v>7.023134506840778E-3</v>
      </c>
      <c r="I1307" s="23">
        <f t="shared" si="22"/>
        <v>8.8618364385333326E-3</v>
      </c>
      <c r="J1307" s="23">
        <f t="shared" si="22"/>
        <v>-1.0989883992007066E-2</v>
      </c>
    </row>
    <row r="1308" spans="1:10" x14ac:dyDescent="0.2">
      <c r="A1308" s="2">
        <v>45712</v>
      </c>
      <c r="B1308" s="3">
        <v>5060</v>
      </c>
      <c r="C1308" s="3">
        <v>18061.009765625</v>
      </c>
      <c r="D1308" s="3">
        <v>8280</v>
      </c>
      <c r="E1308">
        <v>4516</v>
      </c>
      <c r="F1308">
        <v>452</v>
      </c>
      <c r="G1308">
        <v>3155</v>
      </c>
      <c r="H1308" s="23">
        <f t="shared" si="22"/>
        <v>8.2634190926613726E-3</v>
      </c>
      <c r="I1308" s="23">
        <f t="shared" si="22"/>
        <v>7.9250943481778968E-3</v>
      </c>
      <c r="J1308" s="23">
        <f t="shared" si="22"/>
        <v>-8.6432930732640578E-3</v>
      </c>
    </row>
    <row r="1309" spans="1:10" x14ac:dyDescent="0.2">
      <c r="A1309" s="2">
        <v>45713</v>
      </c>
      <c r="B1309" s="3">
        <v>5058.5</v>
      </c>
      <c r="C1309" s="3">
        <v>18500</v>
      </c>
      <c r="D1309" s="3">
        <v>8135.68994140625</v>
      </c>
      <c r="E1309">
        <v>1173</v>
      </c>
      <c r="F1309">
        <v>713</v>
      </c>
      <c r="G1309">
        <v>5063</v>
      </c>
      <c r="H1309" s="23">
        <f t="shared" si="22"/>
        <v>-2.9644268774708937E-4</v>
      </c>
      <c r="I1309" s="23">
        <f t="shared" si="22"/>
        <v>2.430596295953058E-2</v>
      </c>
      <c r="J1309" s="23">
        <f t="shared" si="22"/>
        <v>-1.7428751037892543E-2</v>
      </c>
    </row>
    <row r="1310" spans="1:10" x14ac:dyDescent="0.2">
      <c r="A1310" s="2">
        <v>45714</v>
      </c>
      <c r="B1310" s="3">
        <v>4905.56982421875</v>
      </c>
      <c r="C1310" s="3">
        <v>18580</v>
      </c>
      <c r="D1310" s="3">
        <v>8146.509765625</v>
      </c>
      <c r="E1310">
        <v>9464</v>
      </c>
      <c r="F1310">
        <v>346</v>
      </c>
      <c r="G1310">
        <v>5149</v>
      </c>
      <c r="H1310" s="23">
        <f t="shared" si="22"/>
        <v>-3.0232317046802404E-2</v>
      </c>
      <c r="I1310" s="23">
        <f t="shared" si="22"/>
        <v>4.3243243243242802E-3</v>
      </c>
      <c r="J1310" s="23">
        <f t="shared" si="22"/>
        <v>1.3299209159487457E-3</v>
      </c>
    </row>
    <row r="1311" spans="1:10" x14ac:dyDescent="0.2">
      <c r="A1311" s="2">
        <v>45715</v>
      </c>
      <c r="B1311" s="3">
        <v>4882.0498046875</v>
      </c>
      <c r="C1311" s="3">
        <v>18575</v>
      </c>
      <c r="D1311" s="3">
        <v>8049.77001953125</v>
      </c>
      <c r="E1311">
        <v>6676</v>
      </c>
      <c r="F1311">
        <v>385</v>
      </c>
      <c r="G1311">
        <v>4955</v>
      </c>
      <c r="H1311" s="23">
        <f t="shared" si="22"/>
        <v>-4.7945540220692973E-3</v>
      </c>
      <c r="I1311" s="23">
        <f t="shared" si="22"/>
        <v>-2.6910656620016127E-4</v>
      </c>
      <c r="J1311" s="23">
        <f t="shared" si="22"/>
        <v>-1.1874992957346286E-2</v>
      </c>
    </row>
    <row r="1312" spans="1:10" x14ac:dyDescent="0.2">
      <c r="A1312" s="2">
        <v>45716</v>
      </c>
      <c r="B1312" s="3">
        <v>4915.72998046875</v>
      </c>
      <c r="C1312" s="3">
        <v>18656</v>
      </c>
      <c r="D1312" s="3">
        <v>8069.490234375</v>
      </c>
      <c r="E1312">
        <v>13335</v>
      </c>
      <c r="F1312">
        <v>332</v>
      </c>
      <c r="G1312">
        <v>4821</v>
      </c>
      <c r="H1312" s="23">
        <f t="shared" si="22"/>
        <v>6.8987775890594349E-3</v>
      </c>
      <c r="I1312" s="23">
        <f t="shared" si="22"/>
        <v>4.3606998654104334E-3</v>
      </c>
      <c r="J1312" s="23">
        <f t="shared" si="22"/>
        <v>2.4497861176036029E-3</v>
      </c>
    </row>
    <row r="1313" spans="1:10" x14ac:dyDescent="0.2">
      <c r="A1313" s="2">
        <v>45719</v>
      </c>
      <c r="B1313" s="3">
        <v>4904.66015625</v>
      </c>
      <c r="C1313" s="3">
        <v>19195</v>
      </c>
      <c r="D1313" s="3">
        <v>8016.18017578125</v>
      </c>
      <c r="E1313">
        <v>10465</v>
      </c>
      <c r="F1313">
        <v>1178</v>
      </c>
      <c r="G1313">
        <v>10469</v>
      </c>
      <c r="H1313" s="23">
        <f t="shared" si="22"/>
        <v>-2.2519186901504007E-3</v>
      </c>
      <c r="I1313" s="23">
        <f t="shared" si="22"/>
        <v>2.8891509433962348E-2</v>
      </c>
      <c r="J1313" s="23">
        <f t="shared" si="22"/>
        <v>-6.6063725273073359E-3</v>
      </c>
    </row>
    <row r="1314" spans="1:10" x14ac:dyDescent="0.2">
      <c r="A1314" s="2">
        <v>45720</v>
      </c>
      <c r="B1314" s="3">
        <v>4952.580078125</v>
      </c>
      <c r="C1314" s="3">
        <v>19021.720703125</v>
      </c>
      <c r="D1314" s="3">
        <v>8020.9599609375</v>
      </c>
      <c r="E1314">
        <v>3784</v>
      </c>
      <c r="F1314">
        <v>2272</v>
      </c>
      <c r="G1314">
        <v>16119</v>
      </c>
      <c r="H1314" s="23">
        <f t="shared" si="22"/>
        <v>9.770283841977534E-3</v>
      </c>
      <c r="I1314" s="23">
        <f t="shared" si="22"/>
        <v>-9.0273142419901031E-3</v>
      </c>
      <c r="J1314" s="23">
        <f t="shared" si="22"/>
        <v>5.9626718105598719E-4</v>
      </c>
    </row>
  </sheetData>
  <mergeCells count="3">
    <mergeCell ref="B11:D11"/>
    <mergeCell ref="E11:G11"/>
    <mergeCell ref="H11:J11"/>
  </mergeCells>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9A402-7FF9-2E4B-9ED0-AD2225652723}">
  <dimension ref="A2:C9"/>
  <sheetViews>
    <sheetView zoomScale="130" zoomScaleNormal="130" workbookViewId="0">
      <selection activeCell="E9" sqref="E9"/>
    </sheetView>
  </sheetViews>
  <sheetFormatPr baseColWidth="10" defaultRowHeight="16" x14ac:dyDescent="0.2"/>
  <sheetData>
    <row r="2" spans="1:3" x14ac:dyDescent="0.2">
      <c r="B2" s="40" t="s">
        <v>40</v>
      </c>
      <c r="C2" s="40"/>
    </row>
    <row r="3" spans="1:3" x14ac:dyDescent="0.2">
      <c r="B3" s="13" t="s">
        <v>38</v>
      </c>
      <c r="C3" s="13" t="s">
        <v>39</v>
      </c>
    </row>
    <row r="4" spans="1:3" x14ac:dyDescent="0.2">
      <c r="B4" s="19">
        <v>-0.01</v>
      </c>
      <c r="C4" s="19">
        <v>0.2</v>
      </c>
    </row>
    <row r="5" spans="1:3" x14ac:dyDescent="0.2">
      <c r="B5" s="19">
        <v>-0.02</v>
      </c>
      <c r="C5" s="19">
        <v>0.7</v>
      </c>
    </row>
    <row r="6" spans="1:3" x14ac:dyDescent="0.2">
      <c r="B6" s="19">
        <v>-0.03</v>
      </c>
      <c r="C6" s="19">
        <v>0.05</v>
      </c>
    </row>
    <row r="7" spans="1:3" x14ac:dyDescent="0.2">
      <c r="B7" s="19">
        <v>-0.02</v>
      </c>
      <c r="C7" s="19">
        <v>0.01</v>
      </c>
    </row>
    <row r="8" spans="1:3" x14ac:dyDescent="0.2">
      <c r="B8" s="19">
        <v>-0.01</v>
      </c>
      <c r="C8" s="19">
        <v>-0.1</v>
      </c>
    </row>
    <row r="9" spans="1:3" x14ac:dyDescent="0.2">
      <c r="A9" t="s">
        <v>41</v>
      </c>
      <c r="B9" s="21">
        <f>VAR(B4:B8)</f>
        <v>7.0000000000000021E-5</v>
      </c>
      <c r="C9" s="21">
        <f>VAR(C4:C8)</f>
        <v>9.8669999999999966E-2</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DERIVATIVES</vt:lpstr>
      <vt:lpstr>DAYS TO LIQUIDATE</vt:lpstr>
      <vt:lpstr>Sharpe</vt:lpstr>
      <vt:lpstr>LVRR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Gonzalez</dc:creator>
  <cp:lastModifiedBy>Diego Lozoya Morales</cp:lastModifiedBy>
  <dcterms:created xsi:type="dcterms:W3CDTF">2022-12-12T18:14:30Z</dcterms:created>
  <dcterms:modified xsi:type="dcterms:W3CDTF">2025-04-01T02:57:17Z</dcterms:modified>
</cp:coreProperties>
</file>