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iegolozoya/Documents/ITESO/Semestre 6/Analisis del riesgo/Parcial_1/"/>
    </mc:Choice>
  </mc:AlternateContent>
  <xr:revisionPtr revIDLastSave="0" documentId="8_{3411B67E-FC95-4F40-99F8-C0FAA10159A4}" xr6:coauthVersionLast="47" xr6:coauthVersionMax="47" xr10:uidLastSave="{00000000-0000-0000-0000-000000000000}"/>
  <bookViews>
    <workbookView xWindow="0" yWindow="740" windowWidth="29400" windowHeight="18380" activeTab="1" xr2:uid="{AE3CD863-0DBC-244B-BC25-BABCC7439B5B}"/>
  </bookViews>
  <sheets>
    <sheet name="Volatilidad constante" sheetId="2" r:id="rId1"/>
    <sheet name="Medias moviles" sheetId="1" r:id="rId2"/>
    <sheet name="EWMA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6" i="1" l="1" a="1"/>
  <c r="F16" i="1" s="1"/>
  <c r="F17" i="1" a="1"/>
  <c r="F17" i="1" s="1"/>
  <c r="F18" i="1" a="1"/>
  <c r="F18" i="1" s="1"/>
  <c r="F19" i="1" a="1"/>
  <c r="F19" i="1"/>
  <c r="F20" i="1" a="1"/>
  <c r="F20" i="1" s="1"/>
  <c r="F21" i="1" a="1"/>
  <c r="F21" i="1" s="1"/>
  <c r="F22" i="1" a="1"/>
  <c r="F22" i="1" s="1"/>
  <c r="F23" i="1" a="1"/>
  <c r="F23" i="1"/>
  <c r="F24" i="1" a="1"/>
  <c r="F24" i="1" s="1"/>
  <c r="F15" i="1" a="1"/>
  <c r="F15" i="1" s="1"/>
  <c r="E24" i="1" a="1"/>
  <c r="E24" i="1" s="1"/>
  <c r="E11" i="1" a="1"/>
  <c r="E11" i="1"/>
  <c r="E12" i="1" a="1"/>
  <c r="E12" i="1"/>
  <c r="E13" i="1" a="1"/>
  <c r="E13" i="1"/>
  <c r="E14" i="1" a="1"/>
  <c r="E14" i="1"/>
  <c r="E15" i="1" a="1"/>
  <c r="E15" i="1"/>
  <c r="E16" i="1" a="1"/>
  <c r="E16" i="1"/>
  <c r="E17" i="1" a="1"/>
  <c r="E17" i="1"/>
  <c r="E18" i="1" a="1"/>
  <c r="E18" i="1"/>
  <c r="E19" i="1" a="1"/>
  <c r="E19" i="1"/>
  <c r="E20" i="1" a="1"/>
  <c r="E20" i="1"/>
  <c r="E21" i="1" a="1"/>
  <c r="E21" i="1"/>
  <c r="E22" i="1" a="1"/>
  <c r="E22" i="1"/>
  <c r="E23" i="1" a="1"/>
  <c r="E23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5" i="1"/>
  <c r="E10" i="1" s="1" a="1"/>
  <c r="E10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<sst xmlns="http://schemas.openxmlformats.org/spreadsheetml/2006/main" count="15" uniqueCount="15">
  <si>
    <t>Time</t>
  </si>
  <si>
    <t>Price</t>
  </si>
  <si>
    <t>Yield</t>
  </si>
  <si>
    <t>m=5</t>
  </si>
  <si>
    <t>m=10</t>
  </si>
  <si>
    <t>Volatility</t>
  </si>
  <si>
    <t>Tomorrow</t>
  </si>
  <si>
    <t>Today</t>
  </si>
  <si>
    <t>Yesterday</t>
  </si>
  <si>
    <t>2 days ago</t>
  </si>
  <si>
    <t>3 days ago</t>
  </si>
  <si>
    <t>4 days ago</t>
  </si>
  <si>
    <t>Si se calcula una media mobil con m=40, cada una de los 40 datos tendrá el mismo peso (1/40)</t>
  </si>
  <si>
    <t>Suponiendo que se calcula el RMSE de los diferentes modelos</t>
  </si>
  <si>
    <t>Se debería de elegir el modelo con m=20, ya que es el que menor error tiene. Cuando se mide con el RMSE se debe tomar el más bajo.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</si>
</sst>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"/>
  </numFmts>
  <fonts count="2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65" fontId="0" fillId="0" borderId="1" xfId="0" applyNumberFormat="1" applyBorder="1"/>
    <xf numFmtId="10" fontId="0" fillId="0" borderId="1" xfId="1" applyNumberFormat="1" applyFont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0" fontId="0" fillId="2" borderId="5" xfId="0" applyFill="1" applyBorder="1"/>
    <xf numFmtId="0" fontId="0" fillId="0" borderId="0" xfId="0" applyFill="1" applyBorder="1" applyAlignment="1">
      <alignment horizontal="center" wrapText="1"/>
    </xf>
    <xf numFmtId="0" fontId="0" fillId="0" borderId="0" xfId="0" applyFill="1" applyBorder="1" applyAlignment="1">
      <alignment wrapText="1"/>
    </xf>
    <xf numFmtId="0" fontId="0" fillId="0" borderId="0" xfId="0" applyAlignment="1">
      <alignment horizont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292100</xdr:colOff>
      <xdr:row>1</xdr:row>
      <xdr:rowOff>139700</xdr:rowOff>
    </xdr:from>
    <xdr:to>
      <xdr:col>15</xdr:col>
      <xdr:colOff>568528</xdr:colOff>
      <xdr:row>19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0DEE65-CF0B-BB2B-D544-A1C0B220F4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0437" t="10593" r="7408" b="72222"/>
        <a:stretch/>
      </xdr:blipFill>
      <xdr:spPr>
        <a:xfrm>
          <a:off x="292100" y="342900"/>
          <a:ext cx="12658928" cy="3530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117230</xdr:colOff>
      <xdr:row>10</xdr:row>
      <xdr:rowOff>9768</xdr:rowOff>
    </xdr:from>
    <xdr:to>
      <xdr:col>9</xdr:col>
      <xdr:colOff>682450</xdr:colOff>
      <xdr:row>15</xdr:row>
      <xdr:rowOff>205153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68E8B3-A5A0-D0A5-4B84-DB6886F02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0307" y="1445845"/>
          <a:ext cx="1395605" cy="122115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355600</xdr:colOff>
      <xdr:row>1</xdr:row>
      <xdr:rowOff>0</xdr:rowOff>
    </xdr:from>
    <xdr:to>
      <xdr:col>13</xdr:col>
      <xdr:colOff>312116</xdr:colOff>
      <xdr:row>31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22F362-5CE6-1FBC-FA3F-D629656933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0437" t="29798" r="9596" b="35353"/>
        <a:stretch/>
      </xdr:blipFill>
      <xdr:spPr>
        <a:xfrm>
          <a:off x="355600" y="203200"/>
          <a:ext cx="10688016" cy="6210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E176C-C686-B540-A0FA-E7CEFB11C9FE}">
  <dimension ref="A1"/>
  <sheetViews>
    <sheetView workbookViewId="0">
      <selection activeCell="S15" sqref="S15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CD280-860B-2D41-AF6B-581EE54380DD}">
  <dimension ref="B2:K24"/>
  <sheetViews>
    <sheetView tabSelected="1" zoomScale="130" zoomScaleNormal="130" workbookViewId="0">
      <selection activeCell="M18" sqref="M18"/>
    </sheetView>
  </sheetViews>
  <sheetFormatPr baseColWidth="10" defaultRowHeight="16" x14ac:dyDescent="0.2"/>
  <sheetData>
    <row r="2" spans="2:11" x14ac:dyDescent="0.2">
      <c r="E2" s="1" t="s">
        <v>5</v>
      </c>
      <c r="F2" s="1"/>
    </row>
    <row r="3" spans="2:11" ht="16" customHeight="1" x14ac:dyDescent="0.2">
      <c r="B3" s="2" t="s">
        <v>0</v>
      </c>
      <c r="C3" s="2" t="s">
        <v>1</v>
      </c>
      <c r="D3" s="2" t="s">
        <v>2</v>
      </c>
      <c r="E3" s="2" t="s">
        <v>3</v>
      </c>
      <c r="F3" s="2" t="s">
        <v>4</v>
      </c>
      <c r="H3" s="15" t="s">
        <v>12</v>
      </c>
      <c r="I3" s="15"/>
      <c r="J3" s="15"/>
      <c r="K3" s="15"/>
    </row>
    <row r="4" spans="2:11" x14ac:dyDescent="0.2">
      <c r="B4" s="6"/>
      <c r="C4" s="3">
        <v>74.78</v>
      </c>
      <c r="D4" s="14"/>
      <c r="E4" s="13"/>
      <c r="F4" s="9"/>
      <c r="H4" s="15"/>
      <c r="I4" s="15"/>
      <c r="J4" s="15"/>
      <c r="K4" s="15"/>
    </row>
    <row r="5" spans="2:11" x14ac:dyDescent="0.2">
      <c r="B5" s="7"/>
      <c r="C5" s="3">
        <v>73.91</v>
      </c>
      <c r="D5" s="4">
        <f>C5/C4-1</f>
        <v>-1.1634126771864151E-2</v>
      </c>
      <c r="E5" s="11"/>
      <c r="F5" s="10"/>
      <c r="H5" s="16"/>
      <c r="I5" s="16"/>
      <c r="J5" s="16"/>
      <c r="K5" s="16"/>
    </row>
    <row r="6" spans="2:11" x14ac:dyDescent="0.2">
      <c r="B6" s="7"/>
      <c r="C6" s="3">
        <v>74.72</v>
      </c>
      <c r="D6" s="4">
        <f t="shared" ref="D6:D23" si="0">C6/C5-1</f>
        <v>1.0959274793667984E-2</v>
      </c>
      <c r="E6" s="11"/>
      <c r="F6" s="10"/>
    </row>
    <row r="7" spans="2:11" x14ac:dyDescent="0.2">
      <c r="B7" s="7"/>
      <c r="C7" s="3">
        <v>75.19</v>
      </c>
      <c r="D7" s="4">
        <f t="shared" si="0"/>
        <v>6.2901498929335276E-3</v>
      </c>
      <c r="E7" s="11"/>
      <c r="F7" s="10"/>
    </row>
    <row r="8" spans="2:11" x14ac:dyDescent="0.2">
      <c r="B8" s="7"/>
      <c r="C8" s="3">
        <v>74.06</v>
      </c>
      <c r="D8" s="4">
        <f t="shared" si="0"/>
        <v>-1.5028594227955772E-2</v>
      </c>
      <c r="E8" s="11"/>
      <c r="F8" s="10"/>
    </row>
    <row r="9" spans="2:11" x14ac:dyDescent="0.2">
      <c r="B9" s="7"/>
      <c r="C9" s="3">
        <v>74.150000000000006</v>
      </c>
      <c r="D9" s="4">
        <f t="shared" si="0"/>
        <v>1.2152308938699896E-3</v>
      </c>
      <c r="E9" s="12"/>
      <c r="F9" s="10"/>
      <c r="H9" s="15" t="s">
        <v>13</v>
      </c>
      <c r="I9" s="15"/>
      <c r="J9" s="15"/>
      <c r="K9" s="15"/>
    </row>
    <row r="10" spans="2:11" x14ac:dyDescent="0.2">
      <c r="B10" s="7"/>
      <c r="C10" s="3">
        <v>75.06</v>
      </c>
      <c r="D10" s="4">
        <f t="shared" si="0"/>
        <v>1.2272420768711934E-2</v>
      </c>
      <c r="E10" s="5" cm="1">
        <f t="array" ref="E10">SQRT(AVERAGE(D5:D9^2))</f>
        <v>1.0221154788148607E-2</v>
      </c>
      <c r="F10" s="7"/>
      <c r="H10" s="15"/>
      <c r="I10" s="15"/>
      <c r="J10" s="15"/>
      <c r="K10" s="15"/>
    </row>
    <row r="11" spans="2:11" x14ac:dyDescent="0.2">
      <c r="B11" s="7"/>
      <c r="C11" s="3">
        <v>75.23</v>
      </c>
      <c r="D11" s="4">
        <f t="shared" si="0"/>
        <v>2.2648547828403309E-3</v>
      </c>
      <c r="E11" s="5" cm="1">
        <f t="array" ref="E11">SQRT(AVERAGE(D6:D10^2))</f>
        <v>1.036937251521973E-2</v>
      </c>
      <c r="F11" s="7"/>
      <c r="H11" s="16"/>
      <c r="I11" s="16"/>
      <c r="J11" s="16"/>
      <c r="K11" s="16"/>
    </row>
    <row r="12" spans="2:11" x14ac:dyDescent="0.2">
      <c r="B12" s="7"/>
      <c r="C12" s="3">
        <v>77.56</v>
      </c>
      <c r="D12" s="4">
        <f t="shared" si="0"/>
        <v>3.0971686827063749E-2</v>
      </c>
      <c r="E12" s="5" cm="1">
        <f t="array" ref="E12">SQRT(AVERAGE(D7:D11^2))</f>
        <v>9.1939468671642863E-3</v>
      </c>
      <c r="F12" s="7"/>
      <c r="H12" s="16"/>
      <c r="I12" s="16"/>
      <c r="J12" s="16"/>
      <c r="K12" s="16"/>
    </row>
    <row r="13" spans="2:11" x14ac:dyDescent="0.2">
      <c r="B13" s="7"/>
      <c r="C13" s="3">
        <v>77.72</v>
      </c>
      <c r="D13" s="4">
        <f t="shared" si="0"/>
        <v>2.0629190304279899E-3</v>
      </c>
      <c r="E13" s="5" cm="1">
        <f t="array" ref="E13">SQRT(AVERAGE(D8:D12^2))</f>
        <v>1.6384887513921739E-2</v>
      </c>
      <c r="F13" s="7"/>
    </row>
    <row r="14" spans="2:11" x14ac:dyDescent="0.2">
      <c r="B14" s="7"/>
      <c r="C14" s="3">
        <v>74.87</v>
      </c>
      <c r="D14" s="4">
        <f t="shared" si="0"/>
        <v>-3.6670097786927314E-2</v>
      </c>
      <c r="E14" s="5" cm="1">
        <f t="array" ref="E14">SQRT(AVERAGE(D9:D13^2))</f>
        <v>1.4971437370385645E-2</v>
      </c>
      <c r="F14" s="8"/>
    </row>
    <row r="15" spans="2:11" x14ac:dyDescent="0.2">
      <c r="B15" s="7"/>
      <c r="C15" s="3">
        <v>77.44</v>
      </c>
      <c r="D15" s="4">
        <f t="shared" si="0"/>
        <v>3.4326165353278926E-2</v>
      </c>
      <c r="E15" s="5" cm="1">
        <f t="array" ref="E15">SQRT(AVERAGE(D10:D14^2))</f>
        <v>2.2198824159194983E-2</v>
      </c>
      <c r="F15" s="5" cm="1">
        <f t="array" ref="F15">SQRT(AVERAGE(D5:D14^2))</f>
        <v>1.7280911423506459E-2</v>
      </c>
    </row>
    <row r="16" spans="2:11" x14ac:dyDescent="0.2">
      <c r="B16" s="7"/>
      <c r="C16" s="3">
        <v>74.39</v>
      </c>
      <c r="D16" s="4">
        <f t="shared" si="0"/>
        <v>-3.9385330578512345E-2</v>
      </c>
      <c r="E16" s="5" cm="1">
        <f t="array" ref="E16">SQRT(AVERAGE(D11:D15^2))</f>
        <v>2.6425791517343918E-2</v>
      </c>
      <c r="F16" s="5" cm="1">
        <f t="array" ref="F16">SQRT(AVERAGE(D6:D15^2))</f>
        <v>2.007294626702219E-2</v>
      </c>
    </row>
    <row r="17" spans="2:11" x14ac:dyDescent="0.2">
      <c r="B17" s="7"/>
      <c r="C17" s="3">
        <v>74.52</v>
      </c>
      <c r="D17" s="4">
        <f t="shared" si="0"/>
        <v>1.7475467132679334E-3</v>
      </c>
      <c r="E17" s="5" cm="1">
        <f t="array" ref="E17">SQRT(AVERAGE(D12:D16^2))</f>
        <v>3.1741729581678355E-2</v>
      </c>
      <c r="F17" s="5" cm="1">
        <f t="array" ref="F17">SQRT(AVERAGE(D7:D16^2))</f>
        <v>2.3367349612575181E-2</v>
      </c>
      <c r="H17" s="17" t="s">
        <v>14</v>
      </c>
      <c r="I17" s="17"/>
      <c r="J17" s="17"/>
      <c r="K17" s="17"/>
    </row>
    <row r="18" spans="2:11" x14ac:dyDescent="0.2">
      <c r="B18" s="8"/>
      <c r="C18" s="3">
        <v>73.34</v>
      </c>
      <c r="D18" s="4">
        <f t="shared" si="0"/>
        <v>-1.5834675254964958E-2</v>
      </c>
      <c r="E18" s="5" cm="1">
        <f t="array" ref="E18">SQRT(AVERAGE(D13:D17^2))</f>
        <v>2.8570948597424321E-2</v>
      </c>
      <c r="F18" s="5" cm="1">
        <f t="array" ref="F18">SQRT(AVERAGE(D8:D17^2))</f>
        <v>2.3289092324525352E-2</v>
      </c>
      <c r="H18" s="17"/>
      <c r="I18" s="17"/>
      <c r="J18" s="17"/>
      <c r="K18" s="17"/>
    </row>
    <row r="19" spans="2:11" x14ac:dyDescent="0.2">
      <c r="B19" s="3" t="s">
        <v>11</v>
      </c>
      <c r="C19" s="3">
        <v>74.36</v>
      </c>
      <c r="D19" s="4">
        <f t="shared" si="0"/>
        <v>1.3907826561221581E-2</v>
      </c>
      <c r="E19" s="5" cm="1">
        <f t="array" ref="E19">SQRT(AVERAGE(D14:D18^2))</f>
        <v>2.9421002104916178E-2</v>
      </c>
      <c r="F19" s="5" cm="1">
        <f t="array" ref="F19">SQRT(AVERAGE(D9:D18^2))</f>
        <v>2.3342443121842048E-2</v>
      </c>
      <c r="H19" s="17"/>
      <c r="I19" s="17"/>
      <c r="J19" s="17"/>
      <c r="K19" s="17"/>
    </row>
    <row r="20" spans="2:11" x14ac:dyDescent="0.2">
      <c r="B20" s="3" t="s">
        <v>10</v>
      </c>
      <c r="C20" s="3">
        <v>74.28</v>
      </c>
      <c r="D20" s="4">
        <f t="shared" si="0"/>
        <v>-1.0758472296933386E-3</v>
      </c>
      <c r="E20" s="5" cm="1">
        <f t="array" ref="E20">SQRT(AVERAGE(D15:D19^2))</f>
        <v>2.5205984972786206E-2</v>
      </c>
      <c r="F20" s="5" cm="1">
        <f t="array" ref="F20">SQRT(AVERAGE(D10:D19^2))</f>
        <v>2.3750047078892104E-2</v>
      </c>
    </row>
    <row r="21" spans="2:11" x14ac:dyDescent="0.2">
      <c r="B21" s="3" t="s">
        <v>9</v>
      </c>
      <c r="C21" s="3">
        <v>76.989999999999995</v>
      </c>
      <c r="D21" s="4">
        <f t="shared" si="0"/>
        <v>3.6483575659665979E-2</v>
      </c>
      <c r="E21" s="5" cm="1">
        <f t="array" ref="E21">SQRT(AVERAGE(D16:D20^2))</f>
        <v>1.9997900948062582E-2</v>
      </c>
      <c r="F21" s="5" cm="1">
        <f t="array" ref="F21">SQRT(AVERAGE(D11:D20^2))</f>
        <v>2.3433293618766528E-2</v>
      </c>
    </row>
    <row r="22" spans="2:11" x14ac:dyDescent="0.2">
      <c r="B22" s="3" t="s">
        <v>8</v>
      </c>
      <c r="C22" s="3">
        <v>75.77</v>
      </c>
      <c r="D22" s="4">
        <f t="shared" si="0"/>
        <v>-1.5846213793999198E-2</v>
      </c>
      <c r="E22" s="5" cm="1">
        <f t="array" ref="E22">SQRT(AVERAGE(D17:D21^2))</f>
        <v>1.8864926396773906E-2</v>
      </c>
      <c r="F22" s="5" cm="1">
        <f t="array" ref="F22">SQRT(AVERAGE(D12:D21^2))</f>
        <v>2.6109604026029305E-2</v>
      </c>
    </row>
    <row r="23" spans="2:11" x14ac:dyDescent="0.2">
      <c r="B23" s="3" t="s">
        <v>7</v>
      </c>
      <c r="C23" s="3">
        <v>76.62</v>
      </c>
      <c r="D23" s="4">
        <f t="shared" si="0"/>
        <v>1.1218160221723839E-2</v>
      </c>
      <c r="E23" s="5" cm="1">
        <f t="array" ref="E23">SQRT(AVERAGE(D18:D22^2))</f>
        <v>2.0136910447576414E-2</v>
      </c>
      <c r="F23" s="5" cm="1">
        <f t="array" ref="F23">SQRT(AVERAGE(D13:D22^2))</f>
        <v>2.471633332566114E-2</v>
      </c>
    </row>
    <row r="24" spans="2:11" x14ac:dyDescent="0.2">
      <c r="B24" s="3" t="s">
        <v>6</v>
      </c>
      <c r="C24" s="3"/>
      <c r="D24" s="3"/>
      <c r="E24" s="5" cm="1">
        <f t="array" ref="E24">SQRT(AVERAGE(D19:D23^2))</f>
        <v>1.9506850028636752E-2</v>
      </c>
      <c r="F24" s="5" cm="1">
        <f t="array" ref="F24">SQRT(AVERAGE(D14:D23^2))</f>
        <v>2.4961095357547994E-2</v>
      </c>
    </row>
  </sheetData>
  <mergeCells count="4">
    <mergeCell ref="E2:F2"/>
    <mergeCell ref="H3:K4"/>
    <mergeCell ref="H9:K10"/>
    <mergeCell ref="H17:K1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15E65-9C48-554B-A3E6-103695B1F19E}">
  <dimension ref="A1"/>
  <sheetViews>
    <sheetView workbookViewId="0">
      <selection activeCell="F27" sqref="F27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Volatilidad constante</vt:lpstr>
      <vt:lpstr>Medias moviles</vt:lpstr>
      <vt:lpstr>EWMA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Lozoya Morales</dc:creator>
  <cp:lastModifiedBy>Diego Lozoya Morales</cp:lastModifiedBy>
  <dcterms:created xsi:type="dcterms:W3CDTF">2025-03-21T21:11:06Z</dcterms:created>
  <dcterms:modified xsi:type="dcterms:W3CDTF">2025-03-22T00:18:00Z</dcterms:modified>
</cp:coreProperties>
</file>