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1020" yWindow="975" windowWidth="27165" windowHeight="15105" activeTab="3"/>
  </bookViews>
  <sheets>
    <sheet name="Sheet1" sheetId="1" r:id="rId1"/>
    <sheet name="Sheet2" sheetId="2" r:id="rId2"/>
    <sheet name="Sheet3" sheetId="3" state="hidden" r:id="rId3"/>
    <sheet name="Sheet4" sheetId="4" r:id="rId4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/>
  <c r="C3"/>
  <c r="C4"/>
  <c r="C5"/>
  <c r="C6"/>
  <c r="C7"/>
  <c r="C8"/>
  <c r="C9"/>
  <c r="C1"/>
  <c r="A29" i="1" l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C5" l="1"/>
  <c r="C4"/>
</calcChain>
</file>

<file path=xl/sharedStrings.xml><?xml version="1.0" encoding="utf-8"?>
<sst xmlns="http://schemas.openxmlformats.org/spreadsheetml/2006/main" count="7" uniqueCount="7">
  <si>
    <t>Vaisala output (Amps)</t>
  </si>
  <si>
    <t>DEWPOINT (degrees C)</t>
  </si>
  <si>
    <t>TENSION PICOLOG (V)</t>
  </si>
  <si>
    <t>Resistor (Ohm) @ VAISALA output on Picolog</t>
  </si>
  <si>
    <t>PPM</t>
  </si>
  <si>
    <t>DEWPOINT (℃)</t>
  </si>
  <si>
    <t>HUMIDITY %</t>
  </si>
</sst>
</file>

<file path=xl/styles.xml><?xml version="1.0" encoding="utf-8"?>
<styleSheet xmlns="http://schemas.openxmlformats.org/spreadsheetml/2006/main">
  <numFmts count="1">
    <numFmt numFmtId="164" formatCode="0.00000"/>
  </numFmts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11" fontId="1" fillId="0" borderId="1" xfId="0" applyNumberFormat="1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DEWPOINT (</a:t>
            </a:r>
            <a:r>
              <a:rPr lang="en-US" sz="1400" b="0" i="0" u="none" strike="noStrike" baseline="0">
                <a:effectLst/>
              </a:rPr>
              <a:t>℃</a:t>
            </a:r>
            <a:r>
              <a:rPr lang="en-US" sz="1400" b="0" i="0" u="none" strike="noStrike" baseline="0"/>
              <a:t> </a:t>
            </a:r>
            <a:r>
              <a:rPr lang="en-US"/>
              <a:t>)</a:t>
            </a:r>
          </a:p>
        </c:rich>
      </c:tx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898722120851624"/>
                  <c:y val="6.173793016616170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20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V(picolog) = 0,0192(Dewpoint) + 2,016</a:t>
                    </a:r>
                    <a:br>
                      <a:rPr lang="en-US" sz="2000" baseline="0"/>
                    </a:br>
                    <a:r>
                      <a:rPr lang="en-US" sz="2000" baseline="0"/>
                      <a:t>R² = 1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Sheet1!$A$4:$A$5</c:f>
              <c:numCache>
                <c:formatCode>General</c:formatCode>
                <c:ptCount val="2"/>
                <c:pt idx="0">
                  <c:v>-80</c:v>
                </c:pt>
                <c:pt idx="1">
                  <c:v>20</c:v>
                </c:pt>
              </c:numCache>
            </c:numRef>
          </c:xVal>
          <c:yVal>
            <c:numRef>
              <c:f>Sheet1!$C$4:$C$5</c:f>
              <c:numCache>
                <c:formatCode>General</c:formatCode>
                <c:ptCount val="2"/>
                <c:pt idx="0">
                  <c:v>0.48</c:v>
                </c:pt>
                <c:pt idx="1">
                  <c:v>2.4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79F8-8947-8B29-A765C9336BCF}"/>
            </c:ext>
          </c:extLst>
        </c:ser>
        <c:axId val="116860800"/>
        <c:axId val="116871168"/>
      </c:scatterChart>
      <c:valAx>
        <c:axId val="11686080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DEWPOINT</a:t>
                </a:r>
                <a:r>
                  <a:rPr lang="en-US" sz="1400" baseline="0"/>
                  <a:t> (℃)</a:t>
                </a:r>
                <a:endParaRPr lang="en-US" sz="1400"/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71168"/>
        <c:crosses val="autoZero"/>
        <c:crossBetween val="midCat"/>
      </c:valAx>
      <c:valAx>
        <c:axId val="11687116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Voltage</a:t>
                </a:r>
                <a:r>
                  <a:rPr lang="en-US" sz="1400" baseline="0"/>
                  <a:t> PICOLOG (V)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6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HUMIDITY % vs DEWPOINT (</a:t>
            </a:r>
            <a:r>
              <a:rPr lang="en-US" sz="1600" b="1" i="0" u="none" strike="noStrike" baseline="0">
                <a:effectLst/>
              </a:rPr>
              <a:t>℃</a:t>
            </a:r>
            <a:r>
              <a:rPr lang="en-US" sz="1600" b="1" i="0" u="none" strike="noStrike" baseline="0"/>
              <a:t> </a:t>
            </a:r>
            <a:r>
              <a:rPr lang="en-US" sz="1600" b="1"/>
              <a:t>)</a:t>
            </a:r>
            <a:r>
              <a:rPr lang="en-US" sz="1600" b="1" baseline="0"/>
              <a:t> </a:t>
            </a:r>
            <a:endParaRPr lang="en-US" sz="1600" b="1"/>
          </a:p>
        </c:rich>
      </c:tx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tx>
            <c:strRef>
              <c:f>Sheet1!$B$27</c:f>
              <c:strCache>
                <c:ptCount val="1"/>
                <c:pt idx="0">
                  <c:v>HUMIDITY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-0.18740101271628296"/>
                  <c:y val="0.2041407164718392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Relative Humidity (%) = 8E-11(dewpoint)</a:t>
                    </a:r>
                    <a:r>
                      <a:rPr lang="en-US" sz="1200" baseline="30000"/>
                      <a:t>6</a:t>
                    </a:r>
                    <a:r>
                      <a:rPr lang="en-US" sz="1200" baseline="0"/>
                      <a:t> + 4E-08</a:t>
                    </a:r>
                    <a:r>
                      <a:rPr lang="en-US" sz="1200" b="1" i="0" u="none" strike="noStrike" baseline="0">
                        <a:effectLst/>
                      </a:rPr>
                      <a:t>(dewpoint)</a:t>
                    </a:r>
                    <a:r>
                      <a:rPr lang="en-US" sz="1200" b="1" i="0" u="none" strike="noStrike" baseline="0"/>
                      <a:t> </a:t>
                    </a:r>
                    <a:r>
                      <a:rPr lang="en-US" sz="1200" baseline="30000"/>
                      <a:t>5</a:t>
                    </a:r>
                    <a:r>
                      <a:rPr lang="en-US" sz="1200" baseline="0"/>
                      <a:t> + 9E-06</a:t>
                    </a:r>
                    <a:r>
                      <a:rPr lang="en-US" sz="1200" b="1" i="0" u="none" strike="noStrike" baseline="0">
                        <a:effectLst/>
                      </a:rPr>
                      <a:t>(dewpoint)</a:t>
                    </a:r>
                    <a:r>
                      <a:rPr lang="en-US" sz="1200" b="1" i="0" u="none" strike="noStrike" baseline="0"/>
                      <a:t> </a:t>
                    </a:r>
                    <a:r>
                      <a:rPr lang="en-US" sz="1200" baseline="30000"/>
                      <a:t>4</a:t>
                    </a:r>
                    <a:r>
                      <a:rPr lang="en-US" sz="1200" baseline="0"/>
                      <a:t> + 0,001</a:t>
                    </a:r>
                    <a:r>
                      <a:rPr lang="en-US" sz="1200" b="1" i="0" u="none" strike="noStrike" baseline="0">
                        <a:effectLst/>
                      </a:rPr>
                      <a:t>(dewpoint)</a:t>
                    </a:r>
                    <a:r>
                      <a:rPr lang="en-US" sz="1200" b="1" i="0" u="none" strike="noStrike" baseline="0"/>
                      <a:t> </a:t>
                    </a:r>
                    <a:r>
                      <a:rPr lang="en-US" sz="1200" baseline="30000"/>
                      <a:t>3</a:t>
                    </a:r>
                    <a:r>
                      <a:rPr lang="en-US" sz="1200" baseline="0"/>
                      <a:t> + 0,0622x</a:t>
                    </a:r>
                    <a:r>
                      <a:rPr lang="en-US" sz="1200" baseline="30000"/>
                      <a:t>2</a:t>
                    </a:r>
                    <a:r>
                      <a:rPr lang="en-US" sz="1200" baseline="0"/>
                      <a:t> + 1,964x + 25,689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1</a:t>
                    </a:r>
                  </a:p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>
                        <a:solidFill>
                          <a:srgbClr val="FF0000"/>
                        </a:solidFill>
                      </a:rPr>
                      <a:t>Valid up to ~(-25</a:t>
                    </a:r>
                    <a:r>
                      <a:rPr lang="en-US" sz="1200" b="1" i="0" u="none" strike="noStrike" baseline="0">
                        <a:solidFill>
                          <a:srgbClr val="FF0000"/>
                        </a:solidFill>
                        <a:effectLst/>
                      </a:rPr>
                      <a:t>℃)</a:t>
                    </a:r>
                    <a:r>
                      <a:rPr lang="en-US" sz="1200" b="1" i="0" u="none" strike="noStrike" baseline="0">
                        <a:solidFill>
                          <a:srgbClr val="FF0000"/>
                        </a:solidFill>
                      </a:rPr>
                      <a:t> Dewpoint!!!</a:t>
                    </a:r>
                    <a:r>
                      <a:rPr lang="en-US" sz="1200" baseline="0">
                        <a:solidFill>
                          <a:srgbClr val="FF0000"/>
                        </a:solidFill>
                      </a:rPr>
                      <a:t> </a:t>
                    </a:r>
                    <a:endParaRPr lang="en-US" sz="1200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Sheet1!$A$28:$A$101</c:f>
              <c:numCache>
                <c:formatCode>General</c:formatCode>
                <c:ptCount val="74"/>
                <c:pt idx="0">
                  <c:v>-150</c:v>
                </c:pt>
                <c:pt idx="1">
                  <c:v>-140</c:v>
                </c:pt>
                <c:pt idx="2">
                  <c:v>-130</c:v>
                </c:pt>
                <c:pt idx="3">
                  <c:v>-120</c:v>
                </c:pt>
                <c:pt idx="4">
                  <c:v>-118</c:v>
                </c:pt>
                <c:pt idx="5">
                  <c:v>-116</c:v>
                </c:pt>
                <c:pt idx="6">
                  <c:v>-114</c:v>
                </c:pt>
                <c:pt idx="7">
                  <c:v>-112</c:v>
                </c:pt>
                <c:pt idx="8">
                  <c:v>-110</c:v>
                </c:pt>
                <c:pt idx="9">
                  <c:v>-108</c:v>
                </c:pt>
                <c:pt idx="10">
                  <c:v>-106</c:v>
                </c:pt>
                <c:pt idx="11">
                  <c:v>-104</c:v>
                </c:pt>
                <c:pt idx="12">
                  <c:v>-102</c:v>
                </c:pt>
                <c:pt idx="13">
                  <c:v>-100</c:v>
                </c:pt>
                <c:pt idx="14">
                  <c:v>-98</c:v>
                </c:pt>
                <c:pt idx="15">
                  <c:v>-96</c:v>
                </c:pt>
                <c:pt idx="16">
                  <c:v>-94</c:v>
                </c:pt>
                <c:pt idx="17">
                  <c:v>-92</c:v>
                </c:pt>
                <c:pt idx="18">
                  <c:v>-90</c:v>
                </c:pt>
                <c:pt idx="19">
                  <c:v>-88</c:v>
                </c:pt>
                <c:pt idx="20">
                  <c:v>-86</c:v>
                </c:pt>
                <c:pt idx="21">
                  <c:v>-84</c:v>
                </c:pt>
                <c:pt idx="22">
                  <c:v>-82</c:v>
                </c:pt>
                <c:pt idx="23">
                  <c:v>-80</c:v>
                </c:pt>
                <c:pt idx="24">
                  <c:v>-78</c:v>
                </c:pt>
                <c:pt idx="25">
                  <c:v>-76</c:v>
                </c:pt>
                <c:pt idx="26">
                  <c:v>-74</c:v>
                </c:pt>
                <c:pt idx="27">
                  <c:v>-72</c:v>
                </c:pt>
                <c:pt idx="28">
                  <c:v>-70</c:v>
                </c:pt>
                <c:pt idx="29">
                  <c:v>-68</c:v>
                </c:pt>
                <c:pt idx="30">
                  <c:v>-66</c:v>
                </c:pt>
                <c:pt idx="31">
                  <c:v>-64</c:v>
                </c:pt>
                <c:pt idx="32">
                  <c:v>-62</c:v>
                </c:pt>
                <c:pt idx="33">
                  <c:v>-60</c:v>
                </c:pt>
                <c:pt idx="34">
                  <c:v>-58</c:v>
                </c:pt>
                <c:pt idx="35">
                  <c:v>-56</c:v>
                </c:pt>
                <c:pt idx="36">
                  <c:v>-54</c:v>
                </c:pt>
                <c:pt idx="37">
                  <c:v>-52</c:v>
                </c:pt>
                <c:pt idx="38">
                  <c:v>-50</c:v>
                </c:pt>
                <c:pt idx="39">
                  <c:v>-48</c:v>
                </c:pt>
                <c:pt idx="40">
                  <c:v>-46</c:v>
                </c:pt>
                <c:pt idx="41">
                  <c:v>-44</c:v>
                </c:pt>
                <c:pt idx="42">
                  <c:v>-42</c:v>
                </c:pt>
                <c:pt idx="43">
                  <c:v>-40</c:v>
                </c:pt>
                <c:pt idx="44">
                  <c:v>-38</c:v>
                </c:pt>
                <c:pt idx="45">
                  <c:v>-36</c:v>
                </c:pt>
                <c:pt idx="46">
                  <c:v>-34</c:v>
                </c:pt>
                <c:pt idx="47">
                  <c:v>-32</c:v>
                </c:pt>
                <c:pt idx="48">
                  <c:v>-30</c:v>
                </c:pt>
                <c:pt idx="49">
                  <c:v>-28</c:v>
                </c:pt>
                <c:pt idx="50">
                  <c:v>-26</c:v>
                </c:pt>
                <c:pt idx="51">
                  <c:v>-24</c:v>
                </c:pt>
                <c:pt idx="52">
                  <c:v>-22</c:v>
                </c:pt>
                <c:pt idx="53">
                  <c:v>-20</c:v>
                </c:pt>
                <c:pt idx="54">
                  <c:v>-18</c:v>
                </c:pt>
                <c:pt idx="55">
                  <c:v>-16</c:v>
                </c:pt>
                <c:pt idx="56">
                  <c:v>-14</c:v>
                </c:pt>
                <c:pt idx="57">
                  <c:v>-12</c:v>
                </c:pt>
                <c:pt idx="58">
                  <c:v>-10</c:v>
                </c:pt>
                <c:pt idx="59">
                  <c:v>-8</c:v>
                </c:pt>
                <c:pt idx="60">
                  <c:v>-6</c:v>
                </c:pt>
                <c:pt idx="61">
                  <c:v>-4</c:v>
                </c:pt>
                <c:pt idx="62">
                  <c:v>-2</c:v>
                </c:pt>
                <c:pt idx="63">
                  <c:v>0</c:v>
                </c:pt>
                <c:pt idx="64">
                  <c:v>2</c:v>
                </c:pt>
                <c:pt idx="65">
                  <c:v>4</c:v>
                </c:pt>
                <c:pt idx="66">
                  <c:v>6</c:v>
                </c:pt>
                <c:pt idx="67">
                  <c:v>8</c:v>
                </c:pt>
                <c:pt idx="68">
                  <c:v>10</c:v>
                </c:pt>
                <c:pt idx="69">
                  <c:v>12</c:v>
                </c:pt>
                <c:pt idx="70">
                  <c:v>14</c:v>
                </c:pt>
                <c:pt idx="71">
                  <c:v>16</c:v>
                </c:pt>
                <c:pt idx="72">
                  <c:v>18</c:v>
                </c:pt>
                <c:pt idx="73">
                  <c:v>20</c:v>
                </c:pt>
              </c:numCache>
            </c:numRef>
          </c:xVal>
          <c:yVal>
            <c:numRef>
              <c:f>Sheet1!$B$28:$B$101</c:f>
              <c:numCache>
                <c:formatCode>0.00E+00</c:formatCode>
                <c:ptCount val="74"/>
                <c:pt idx="0">
                  <c:v>3.8999999999999998E-14</c:v>
                </c:pt>
                <c:pt idx="1">
                  <c:v>1.6999999999999999E-9</c:v>
                </c:pt>
                <c:pt idx="2">
                  <c:v>4.0000000000000001E-8</c:v>
                </c:pt>
                <c:pt idx="3">
                  <c:v>5.4000000000000002E-7</c:v>
                </c:pt>
                <c:pt idx="4" formatCode="General">
                  <c:v>8.9999999999999996E-7</c:v>
                </c:pt>
                <c:pt idx="5" formatCode="General">
                  <c:v>1.3999999999999999E-6</c:v>
                </c:pt>
                <c:pt idx="6" formatCode="General">
                  <c:v>2.3E-6</c:v>
                </c:pt>
                <c:pt idx="7" formatCode="General">
                  <c:v>3.8E-6</c:v>
                </c:pt>
                <c:pt idx="8" formatCode="General">
                  <c:v>6.1E-6</c:v>
                </c:pt>
                <c:pt idx="9" formatCode="General">
                  <c:v>9.5999999999999996E-6</c:v>
                </c:pt>
                <c:pt idx="10" formatCode="General">
                  <c:v>1.5E-5</c:v>
                </c:pt>
                <c:pt idx="11" formatCode="General">
                  <c:v>2.4000000000000001E-5</c:v>
                </c:pt>
                <c:pt idx="12" formatCode="General">
                  <c:v>3.6000000000000001E-5</c:v>
                </c:pt>
                <c:pt idx="13" formatCode="General">
                  <c:v>5.5000000000000002E-5</c:v>
                </c:pt>
                <c:pt idx="14" formatCode="General">
                  <c:v>8.2999999999999998E-5</c:v>
                </c:pt>
                <c:pt idx="15" formatCode="General">
                  <c:v>1.2E-4</c:v>
                </c:pt>
                <c:pt idx="16" formatCode="General">
                  <c:v>1.8000000000000001E-4</c:v>
                </c:pt>
                <c:pt idx="17" formatCode="General">
                  <c:v>2.7E-4</c:v>
                </c:pt>
                <c:pt idx="18" formatCode="General">
                  <c:v>3.8999999999999999E-4</c:v>
                </c:pt>
                <c:pt idx="19" formatCode="General">
                  <c:v>5.6999999999999998E-4</c:v>
                </c:pt>
                <c:pt idx="20" formatCode="General">
                  <c:v>8.0999999999999996E-4</c:v>
                </c:pt>
                <c:pt idx="21" formatCode="General">
                  <c:v>1.15E-3</c:v>
                </c:pt>
                <c:pt idx="22" formatCode="General">
                  <c:v>1.6199999999999999E-3</c:v>
                </c:pt>
                <c:pt idx="23" formatCode="General">
                  <c:v>2.2699999999999999E-3</c:v>
                </c:pt>
                <c:pt idx="24" formatCode="General">
                  <c:v>3.16E-3</c:v>
                </c:pt>
                <c:pt idx="25" formatCode="General">
                  <c:v>4.3600000000000002E-3</c:v>
                </c:pt>
                <c:pt idx="26" formatCode="General">
                  <c:v>5.9699999999999996E-3</c:v>
                </c:pt>
                <c:pt idx="27" formatCode="General">
                  <c:v>8.1399999999999997E-3</c:v>
                </c:pt>
                <c:pt idx="28" formatCode="General">
                  <c:v>1.0999999999999999E-2</c:v>
                </c:pt>
                <c:pt idx="29" formatCode="General">
                  <c:v>1.4800000000000001E-2</c:v>
                </c:pt>
                <c:pt idx="30" formatCode="General">
                  <c:v>1.9900000000000001E-2</c:v>
                </c:pt>
                <c:pt idx="31" formatCode="General">
                  <c:v>2.64E-2</c:v>
                </c:pt>
                <c:pt idx="32" formatCode="General">
                  <c:v>3.5000000000000003E-2</c:v>
                </c:pt>
                <c:pt idx="33" formatCode="General">
                  <c:v>4.6100000000000002E-2</c:v>
                </c:pt>
                <c:pt idx="34" formatCode="General">
                  <c:v>6.0299999999999999E-2</c:v>
                </c:pt>
                <c:pt idx="35" formatCode="General">
                  <c:v>7.8600000000000003E-2</c:v>
                </c:pt>
                <c:pt idx="36" formatCode="General">
                  <c:v>0.1019</c:v>
                </c:pt>
                <c:pt idx="37" formatCode="General">
                  <c:v>0.13100000000000001</c:v>
                </c:pt>
                <c:pt idx="38" formatCode="General">
                  <c:v>0.16900000000000001</c:v>
                </c:pt>
                <c:pt idx="39" formatCode="General">
                  <c:v>0.216</c:v>
                </c:pt>
                <c:pt idx="40" formatCode="General">
                  <c:v>0.27500000000000002</c:v>
                </c:pt>
                <c:pt idx="41" formatCode="General">
                  <c:v>0.34799999999999998</c:v>
                </c:pt>
                <c:pt idx="42" formatCode="General">
                  <c:v>0.44</c:v>
                </c:pt>
                <c:pt idx="43" formatCode="General">
                  <c:v>0.55300000000000005</c:v>
                </c:pt>
                <c:pt idx="44" formatCode="General">
                  <c:v>0.69199999999999995</c:v>
                </c:pt>
                <c:pt idx="45" formatCode="General">
                  <c:v>0.86299999999999999</c:v>
                </c:pt>
                <c:pt idx="46" formatCode="General">
                  <c:v>1.07</c:v>
                </c:pt>
                <c:pt idx="47" formatCode="General">
                  <c:v>1.33</c:v>
                </c:pt>
                <c:pt idx="48" formatCode="General">
                  <c:v>1.64</c:v>
                </c:pt>
                <c:pt idx="49" formatCode="General">
                  <c:v>2.0099999999999998</c:v>
                </c:pt>
                <c:pt idx="50" formatCode="General">
                  <c:v>2.4700000000000002</c:v>
                </c:pt>
                <c:pt idx="51" formatCode="General">
                  <c:v>3.01</c:v>
                </c:pt>
                <c:pt idx="52" formatCode="General">
                  <c:v>3.66</c:v>
                </c:pt>
                <c:pt idx="53" formatCode="General">
                  <c:v>4.4400000000000004</c:v>
                </c:pt>
                <c:pt idx="54" formatCode="General">
                  <c:v>5.37</c:v>
                </c:pt>
                <c:pt idx="55" formatCode="General">
                  <c:v>6.48</c:v>
                </c:pt>
                <c:pt idx="56" formatCode="General">
                  <c:v>7.7</c:v>
                </c:pt>
                <c:pt idx="57" formatCode="General">
                  <c:v>9.33</c:v>
                </c:pt>
                <c:pt idx="58" formatCode="General">
                  <c:v>11.15</c:v>
                </c:pt>
                <c:pt idx="59" formatCode="General">
                  <c:v>13.29</c:v>
                </c:pt>
                <c:pt idx="60" formatCode="General">
                  <c:v>15.8</c:v>
                </c:pt>
                <c:pt idx="61" formatCode="General">
                  <c:v>18.73</c:v>
                </c:pt>
                <c:pt idx="62" formatCode="General">
                  <c:v>22.15</c:v>
                </c:pt>
                <c:pt idx="63" formatCode="General">
                  <c:v>26.12</c:v>
                </c:pt>
                <c:pt idx="64" formatCode="General">
                  <c:v>30.18</c:v>
                </c:pt>
                <c:pt idx="65" formatCode="General">
                  <c:v>34.78</c:v>
                </c:pt>
                <c:pt idx="66" formatCode="General">
                  <c:v>39.99</c:v>
                </c:pt>
                <c:pt idx="67" formatCode="General">
                  <c:v>45.88</c:v>
                </c:pt>
                <c:pt idx="68" formatCode="General">
                  <c:v>52.52</c:v>
                </c:pt>
                <c:pt idx="69" formatCode="General">
                  <c:v>59.98</c:v>
                </c:pt>
                <c:pt idx="70" formatCode="General">
                  <c:v>68.37</c:v>
                </c:pt>
                <c:pt idx="71" formatCode="General">
                  <c:v>77.760000000000005</c:v>
                </c:pt>
                <c:pt idx="72" formatCode="General">
                  <c:v>88.27</c:v>
                </c:pt>
                <c:pt idx="73" formatCode="General">
                  <c:v>100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726-B14C-9D52-73116B83B722}"/>
            </c:ext>
          </c:extLst>
        </c:ser>
        <c:axId val="117081600"/>
        <c:axId val="117082368"/>
      </c:scatterChart>
      <c:valAx>
        <c:axId val="11708160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DEWPOINT (</a:t>
                </a:r>
                <a:r>
                  <a:rPr lang="en-US" sz="1400" b="1" i="0" u="none" strike="noStrike" baseline="0">
                    <a:effectLst/>
                  </a:rPr>
                  <a:t>℃</a:t>
                </a:r>
                <a:r>
                  <a:rPr lang="en-US" sz="1400" b="1" i="0" u="none" strike="noStrike" baseline="0"/>
                  <a:t> )</a:t>
                </a:r>
                <a:endParaRPr lang="en-US" sz="1400" b="1"/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82368"/>
        <c:crosses val="autoZero"/>
        <c:crossBetween val="midCat"/>
      </c:valAx>
      <c:valAx>
        <c:axId val="117082368"/>
        <c:scaling>
          <c:orientation val="minMax"/>
          <c:max val="110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HUMIDTY %</a:t>
                </a:r>
              </a:p>
            </c:rich>
          </c:tx>
          <c:layout>
            <c:manualLayout>
              <c:xMode val="edge"/>
              <c:yMode val="edge"/>
              <c:x val="0.70856599060154635"/>
              <c:y val="0.13201096778403121"/>
            </c:manualLayout>
          </c:layout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8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/>
              <c:numFmt formatCode="#,##0.00000" sourceLinked="0"/>
            </c:trendlineLbl>
          </c:trendline>
          <c:xVal>
            <c:numRef>
              <c:f>Sheet4!$A$1:$A$10</c:f>
              <c:numCache>
                <c:formatCode>General</c:formatCode>
                <c:ptCount val="10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</c:numCache>
            </c:numRef>
          </c:xVal>
          <c:yVal>
            <c:numRef>
              <c:f>Sheet4!$C$1:$C$10</c:f>
              <c:numCache>
                <c:formatCode>General</c:formatCode>
                <c:ptCount val="10"/>
                <c:pt idx="0">
                  <c:v>1.2061855670103092</c:v>
                </c:pt>
                <c:pt idx="1">
                  <c:v>1.1359223300970873</c:v>
                </c:pt>
                <c:pt idx="2">
                  <c:v>1.0684931506849316</c:v>
                </c:pt>
                <c:pt idx="3">
                  <c:v>1</c:v>
                </c:pt>
                <c:pt idx="4">
                  <c:v>0.94354838709677413</c:v>
                </c:pt>
                <c:pt idx="5">
                  <c:v>0.88636363636363624</c:v>
                </c:pt>
                <c:pt idx="6">
                  <c:v>0.83274021352313166</c:v>
                </c:pt>
                <c:pt idx="7">
                  <c:v>0.78260869565217384</c:v>
                </c:pt>
                <c:pt idx="8">
                  <c:v>0.73817034700315454</c:v>
                </c:pt>
              </c:numCache>
            </c:numRef>
          </c:yVal>
        </c:ser>
        <c:dLbls/>
        <c:axId val="116824320"/>
        <c:axId val="116838784"/>
      </c:scatterChart>
      <c:valAx>
        <c:axId val="116824320"/>
        <c:scaling>
          <c:orientation val="minMax"/>
        </c:scaling>
        <c:axPos val="b"/>
        <c:title>
          <c:layout/>
        </c:title>
        <c:numFmt formatCode="General" sourceLinked="1"/>
        <c:tickLblPos val="nextTo"/>
        <c:crossAx val="116838784"/>
        <c:crosses val="autoZero"/>
        <c:crossBetween val="midCat"/>
      </c:valAx>
      <c:valAx>
        <c:axId val="116838784"/>
        <c:scaling>
          <c:orientation val="minMax"/>
        </c:scaling>
        <c:axPos val="l"/>
        <c:majorGridlines/>
        <c:minorGridlines/>
        <c:title>
          <c:layout/>
        </c:title>
        <c:numFmt formatCode="General" sourceLinked="1"/>
        <c:tickLblPos val="nextTo"/>
        <c:crossAx val="1168243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116508</xdr:colOff>
      <xdr:row>5</xdr:row>
      <xdr:rowOff>139815</xdr:rowOff>
    </xdr:from>
    <xdr:to>
      <xdr:col>5</xdr:col>
      <xdr:colOff>734036</xdr:colOff>
      <xdr:row>23</xdr:row>
      <xdr:rowOff>196573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6849C412-93CC-B24A-8713-27E12F4DB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447190</xdr:colOff>
      <xdr:row>30</xdr:row>
      <xdr:rowOff>116514</xdr:rowOff>
    </xdr:from>
    <xdr:to>
      <xdr:col>9</xdr:col>
      <xdr:colOff>582568</xdr:colOff>
      <xdr:row>56</xdr:row>
      <xdr:rowOff>139817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EAE00A-BA0D-A042-A30F-C71CDEEA6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352424</xdr:colOff>
      <xdr:row>5</xdr:row>
      <xdr:rowOff>66674</xdr:rowOff>
    </xdr:from>
    <xdr:to>
      <xdr:col>21</xdr:col>
      <xdr:colOff>495299</xdr:colOff>
      <xdr:row>34</xdr:row>
      <xdr:rowOff>66674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2"/>
  <sheetViews>
    <sheetView topLeftCell="A4" zoomScale="109" workbookViewId="0">
      <selection activeCell="E26" sqref="E26"/>
    </sheetView>
  </sheetViews>
  <sheetFormatPr defaultColWidth="11" defaultRowHeight="15.75"/>
  <cols>
    <col min="1" max="1" width="25.375" customWidth="1"/>
    <col min="2" max="3" width="24" customWidth="1"/>
    <col min="5" max="5" width="34" customWidth="1"/>
    <col min="7" max="7" width="14.625" customWidth="1"/>
  </cols>
  <sheetData>
    <row r="1" spans="1:3">
      <c r="A1" s="7" t="s">
        <v>3</v>
      </c>
      <c r="B1" s="7"/>
      <c r="C1" s="7"/>
    </row>
    <row r="2" spans="1:3">
      <c r="A2" s="6">
        <v>120</v>
      </c>
      <c r="B2" s="3"/>
      <c r="C2" s="3"/>
    </row>
    <row r="3" spans="1:3">
      <c r="A3" s="2" t="s">
        <v>1</v>
      </c>
      <c r="B3" s="2" t="s">
        <v>0</v>
      </c>
      <c r="C3" s="2" t="s">
        <v>2</v>
      </c>
    </row>
    <row r="4" spans="1:3">
      <c r="A4" s="2">
        <v>-80</v>
      </c>
      <c r="B4" s="2">
        <v>4.0000000000000001E-3</v>
      </c>
      <c r="C4" s="2">
        <f>B4*A2</f>
        <v>0.48</v>
      </c>
    </row>
    <row r="5" spans="1:3">
      <c r="A5" s="2">
        <v>20</v>
      </c>
      <c r="B5" s="2">
        <v>0.02</v>
      </c>
      <c r="C5" s="2">
        <f>B5*A2</f>
        <v>2.4</v>
      </c>
    </row>
    <row r="27" spans="1:5">
      <c r="A27" s="2" t="s">
        <v>5</v>
      </c>
      <c r="B27" s="2" t="s">
        <v>6</v>
      </c>
      <c r="C27" s="2" t="s">
        <v>4</v>
      </c>
      <c r="E27" s="5"/>
    </row>
    <row r="28" spans="1:5">
      <c r="A28" s="2">
        <v>-150</v>
      </c>
      <c r="B28" s="4">
        <v>3.8999999999999998E-14</v>
      </c>
      <c r="C28" s="4">
        <v>9.1999999999999996E-12</v>
      </c>
    </row>
    <row r="29" spans="1:5">
      <c r="A29" s="2">
        <f>A28+10</f>
        <v>-140</v>
      </c>
      <c r="B29" s="4">
        <v>1.6999999999999999E-9</v>
      </c>
      <c r="C29" s="4">
        <v>3.9000000000000002E-7</v>
      </c>
    </row>
    <row r="30" spans="1:5">
      <c r="A30" s="2">
        <f t="shared" ref="A30:A31" si="0">A29+10</f>
        <v>-130</v>
      </c>
      <c r="B30" s="4">
        <v>4.0000000000000001E-8</v>
      </c>
      <c r="C30" s="4">
        <v>9.2E-6</v>
      </c>
    </row>
    <row r="31" spans="1:5">
      <c r="A31" s="2">
        <f t="shared" si="0"/>
        <v>-120</v>
      </c>
      <c r="B31" s="4">
        <v>5.4000000000000002E-7</v>
      </c>
      <c r="C31" s="4">
        <v>1.2E-4</v>
      </c>
    </row>
    <row r="32" spans="1:5">
      <c r="A32" s="2">
        <f>A31+2</f>
        <v>-118</v>
      </c>
      <c r="B32" s="2">
        <v>8.9999999999999996E-7</v>
      </c>
      <c r="C32" s="2">
        <v>2.0000000000000001E-4</v>
      </c>
    </row>
    <row r="33" spans="1:5">
      <c r="A33" s="2">
        <f t="shared" ref="A33:A96" si="1">A32+2</f>
        <v>-116</v>
      </c>
      <c r="B33" s="2">
        <v>1.3999999999999999E-6</v>
      </c>
      <c r="C33" s="2">
        <v>3.3E-4</v>
      </c>
    </row>
    <row r="34" spans="1:5">
      <c r="A34" s="2">
        <f t="shared" si="1"/>
        <v>-114</v>
      </c>
      <c r="B34" s="2">
        <v>2.3E-6</v>
      </c>
      <c r="C34" s="2">
        <v>5.4000000000000001E-4</v>
      </c>
    </row>
    <row r="35" spans="1:5">
      <c r="A35" s="2">
        <f t="shared" si="1"/>
        <v>-112</v>
      </c>
      <c r="B35" s="2">
        <v>3.8E-6</v>
      </c>
      <c r="C35" s="2">
        <v>8.7000000000000001E-4</v>
      </c>
    </row>
    <row r="36" spans="1:5">
      <c r="A36" s="2">
        <f t="shared" si="1"/>
        <v>-110</v>
      </c>
      <c r="B36" s="2">
        <v>6.1E-6</v>
      </c>
      <c r="C36" s="2">
        <v>1.41E-3</v>
      </c>
    </row>
    <row r="37" spans="1:5">
      <c r="A37" s="2">
        <f t="shared" si="1"/>
        <v>-108</v>
      </c>
      <c r="B37" s="2">
        <v>9.5999999999999996E-6</v>
      </c>
      <c r="C37" s="2">
        <v>2.2200000000000002E-3</v>
      </c>
    </row>
    <row r="38" spans="1:5">
      <c r="A38" s="2">
        <f t="shared" si="1"/>
        <v>-106</v>
      </c>
      <c r="B38" s="2">
        <v>1.5E-5</v>
      </c>
      <c r="C38" s="2">
        <v>3.5000000000000001E-3</v>
      </c>
    </row>
    <row r="39" spans="1:5">
      <c r="A39" s="2">
        <f t="shared" si="1"/>
        <v>-104</v>
      </c>
      <c r="B39" s="2">
        <v>2.4000000000000001E-5</v>
      </c>
      <c r="C39" s="2">
        <v>5.4299999999999999E-3</v>
      </c>
    </row>
    <row r="40" spans="1:5">
      <c r="A40" s="2">
        <f t="shared" si="1"/>
        <v>-102</v>
      </c>
      <c r="B40" s="2">
        <v>3.6000000000000001E-5</v>
      </c>
      <c r="C40" s="2">
        <v>8.3700000000000007E-3</v>
      </c>
      <c r="E40" s="5"/>
    </row>
    <row r="41" spans="1:5">
      <c r="A41" s="2">
        <f t="shared" si="1"/>
        <v>-100</v>
      </c>
      <c r="B41" s="2">
        <v>5.5000000000000002E-5</v>
      </c>
      <c r="C41" s="2">
        <v>1.2699999999999999E-2</v>
      </c>
    </row>
    <row r="42" spans="1:5">
      <c r="A42" s="2">
        <f t="shared" si="1"/>
        <v>-98</v>
      </c>
      <c r="B42" s="2">
        <v>8.2999999999999998E-5</v>
      </c>
      <c r="C42" s="2">
        <v>1.9199999999999998E-2</v>
      </c>
    </row>
    <row r="43" spans="1:5">
      <c r="A43" s="2">
        <f t="shared" si="1"/>
        <v>-96</v>
      </c>
      <c r="B43" s="2">
        <v>1.2E-4</v>
      </c>
      <c r="C43" s="2">
        <v>2.87E-2</v>
      </c>
    </row>
    <row r="44" spans="1:5">
      <c r="A44" s="2">
        <f t="shared" si="1"/>
        <v>-94</v>
      </c>
      <c r="B44" s="2">
        <v>1.8000000000000001E-4</v>
      </c>
      <c r="C44" s="2">
        <v>4.24E-2</v>
      </c>
    </row>
    <row r="45" spans="1:5">
      <c r="A45" s="2">
        <f t="shared" si="1"/>
        <v>-92</v>
      </c>
      <c r="B45" s="2">
        <v>2.7E-4</v>
      </c>
      <c r="C45" s="2">
        <v>6.2199999999999998E-2</v>
      </c>
    </row>
    <row r="46" spans="1:5">
      <c r="A46" s="2">
        <f t="shared" si="1"/>
        <v>-90</v>
      </c>
      <c r="B46" s="2">
        <v>3.8999999999999999E-4</v>
      </c>
      <c r="C46" s="2">
        <v>9.0499999999999997E-2</v>
      </c>
    </row>
    <row r="47" spans="1:5">
      <c r="A47" s="2">
        <f t="shared" si="1"/>
        <v>-88</v>
      </c>
      <c r="B47" s="2">
        <v>5.6999999999999998E-4</v>
      </c>
      <c r="C47" s="2">
        <v>0.1305</v>
      </c>
    </row>
    <row r="48" spans="1:5">
      <c r="A48" s="2">
        <f t="shared" si="1"/>
        <v>-86</v>
      </c>
      <c r="B48" s="2">
        <v>8.0999999999999996E-4</v>
      </c>
      <c r="C48" s="2">
        <v>0.18690000000000001</v>
      </c>
    </row>
    <row r="49" spans="1:5">
      <c r="A49" s="2">
        <f t="shared" si="1"/>
        <v>-84</v>
      </c>
      <c r="B49" s="2">
        <v>1.15E-3</v>
      </c>
      <c r="C49" s="2">
        <v>0.26550000000000001</v>
      </c>
    </row>
    <row r="50" spans="1:5">
      <c r="A50" s="2">
        <f t="shared" si="1"/>
        <v>-82</v>
      </c>
      <c r="B50" s="2">
        <v>1.6199999999999999E-3</v>
      </c>
      <c r="C50" s="2">
        <v>0.37419999999999998</v>
      </c>
    </row>
    <row r="51" spans="1:5">
      <c r="A51" s="2">
        <f t="shared" si="1"/>
        <v>-80</v>
      </c>
      <c r="B51" s="2">
        <v>2.2699999999999999E-3</v>
      </c>
      <c r="C51" s="2">
        <v>0.52380000000000004</v>
      </c>
    </row>
    <row r="52" spans="1:5">
      <c r="A52" s="2">
        <f t="shared" si="1"/>
        <v>-78</v>
      </c>
      <c r="B52" s="2">
        <v>3.16E-3</v>
      </c>
      <c r="C52" s="2">
        <v>0.72799999999999998</v>
      </c>
    </row>
    <row r="53" spans="1:5">
      <c r="A53" s="2">
        <f t="shared" si="1"/>
        <v>-76</v>
      </c>
      <c r="B53" s="2">
        <v>4.3600000000000002E-3</v>
      </c>
      <c r="C53" s="2">
        <v>1.0049999999999999</v>
      </c>
      <c r="E53" s="5"/>
    </row>
    <row r="54" spans="1:5">
      <c r="A54" s="2">
        <f t="shared" si="1"/>
        <v>-74</v>
      </c>
      <c r="B54" s="2">
        <v>5.9699999999999996E-3</v>
      </c>
      <c r="C54" s="2">
        <v>1.3779999999999999</v>
      </c>
    </row>
    <row r="55" spans="1:5">
      <c r="A55" s="2">
        <f t="shared" si="1"/>
        <v>-72</v>
      </c>
      <c r="B55" s="2">
        <v>8.1399999999999997E-3</v>
      </c>
      <c r="C55" s="2">
        <v>1.8779999999999999</v>
      </c>
    </row>
    <row r="56" spans="1:5">
      <c r="A56" s="2">
        <f t="shared" si="1"/>
        <v>-70</v>
      </c>
      <c r="B56" s="2">
        <v>1.0999999999999999E-2</v>
      </c>
      <c r="C56" s="2">
        <v>2.5430000000000001</v>
      </c>
    </row>
    <row r="57" spans="1:5">
      <c r="A57" s="2">
        <f t="shared" si="1"/>
        <v>-68</v>
      </c>
      <c r="B57" s="2">
        <v>1.4800000000000001E-2</v>
      </c>
      <c r="C57" s="2">
        <v>3.4249999999999998</v>
      </c>
    </row>
    <row r="58" spans="1:5">
      <c r="A58" s="2">
        <f t="shared" si="1"/>
        <v>-66</v>
      </c>
      <c r="B58" s="2">
        <v>1.9900000000000001E-2</v>
      </c>
      <c r="C58" s="2">
        <v>4.5830000000000002</v>
      </c>
    </row>
    <row r="59" spans="1:5">
      <c r="A59" s="2">
        <f t="shared" si="1"/>
        <v>-64</v>
      </c>
      <c r="B59" s="2">
        <v>2.64E-2</v>
      </c>
      <c r="C59" s="2">
        <v>6.0990000000000002</v>
      </c>
    </row>
    <row r="60" spans="1:5">
      <c r="A60" s="2">
        <f t="shared" si="1"/>
        <v>-62</v>
      </c>
      <c r="B60" s="2">
        <v>3.5000000000000003E-2</v>
      </c>
      <c r="C60" s="2">
        <v>8.0719999999999992</v>
      </c>
    </row>
    <row r="61" spans="1:5">
      <c r="A61" s="2">
        <f t="shared" si="1"/>
        <v>-60</v>
      </c>
      <c r="B61" s="2">
        <v>4.6100000000000002E-2</v>
      </c>
      <c r="C61" s="2">
        <v>10.625999999999999</v>
      </c>
    </row>
    <row r="62" spans="1:5">
      <c r="A62" s="2">
        <f t="shared" si="1"/>
        <v>-58</v>
      </c>
      <c r="B62" s="2">
        <v>6.0299999999999999E-2</v>
      </c>
      <c r="C62" s="2">
        <v>13.916</v>
      </c>
    </row>
    <row r="63" spans="1:5">
      <c r="A63" s="2">
        <f t="shared" si="1"/>
        <v>-56</v>
      </c>
      <c r="B63" s="2">
        <v>7.8600000000000003E-2</v>
      </c>
      <c r="C63" s="2">
        <v>18.132000000000001</v>
      </c>
    </row>
    <row r="64" spans="1:5">
      <c r="A64" s="2">
        <f t="shared" si="1"/>
        <v>-54</v>
      </c>
      <c r="B64" s="2">
        <v>0.1019</v>
      </c>
      <c r="C64" s="2">
        <v>23.513000000000002</v>
      </c>
    </row>
    <row r="65" spans="1:3">
      <c r="A65" s="2">
        <f t="shared" si="1"/>
        <v>-52</v>
      </c>
      <c r="B65" s="2">
        <v>0.13100000000000001</v>
      </c>
      <c r="C65" s="2">
        <v>30.329000000000001</v>
      </c>
    </row>
    <row r="66" spans="1:3">
      <c r="A66" s="2">
        <f t="shared" si="1"/>
        <v>-50</v>
      </c>
      <c r="B66" s="2">
        <v>0.16900000000000001</v>
      </c>
      <c r="C66" s="2">
        <v>38.960999999999999</v>
      </c>
    </row>
    <row r="67" spans="1:3">
      <c r="A67" s="2">
        <f t="shared" si="1"/>
        <v>-48</v>
      </c>
      <c r="B67" s="2">
        <v>0.216</v>
      </c>
      <c r="C67" s="2">
        <v>49.816000000000003</v>
      </c>
    </row>
    <row r="68" spans="1:3">
      <c r="A68" s="2">
        <f t="shared" si="1"/>
        <v>-46</v>
      </c>
      <c r="B68" s="2">
        <v>0.27500000000000002</v>
      </c>
      <c r="C68" s="2">
        <v>63.408000000000001</v>
      </c>
    </row>
    <row r="69" spans="1:3">
      <c r="A69" s="2">
        <f t="shared" si="1"/>
        <v>-44</v>
      </c>
      <c r="B69" s="2">
        <v>0.34799999999999998</v>
      </c>
      <c r="C69" s="2">
        <v>80.367999999999995</v>
      </c>
    </row>
    <row r="70" spans="1:3">
      <c r="A70" s="2">
        <f t="shared" si="1"/>
        <v>-42</v>
      </c>
      <c r="B70" s="2">
        <v>0.44</v>
      </c>
      <c r="C70" s="2">
        <v>101.43</v>
      </c>
    </row>
    <row r="71" spans="1:3">
      <c r="A71" s="2">
        <f t="shared" si="1"/>
        <v>-40</v>
      </c>
      <c r="B71" s="2">
        <v>0.55300000000000005</v>
      </c>
      <c r="C71" s="2">
        <v>127.51</v>
      </c>
    </row>
    <row r="72" spans="1:3">
      <c r="A72" s="2">
        <f t="shared" si="1"/>
        <v>-38</v>
      </c>
      <c r="B72" s="2">
        <v>0.69199999999999995</v>
      </c>
      <c r="C72" s="2">
        <v>159.63999999999999</v>
      </c>
    </row>
    <row r="73" spans="1:3">
      <c r="A73" s="2">
        <f t="shared" si="1"/>
        <v>-36</v>
      </c>
      <c r="B73" s="2">
        <v>0.86299999999999999</v>
      </c>
      <c r="C73" s="2">
        <v>199.12</v>
      </c>
    </row>
    <row r="74" spans="1:3">
      <c r="A74" s="2">
        <f t="shared" si="1"/>
        <v>-34</v>
      </c>
      <c r="B74" s="2">
        <v>1.07</v>
      </c>
      <c r="C74" s="2">
        <v>247.37</v>
      </c>
    </row>
    <row r="75" spans="1:3">
      <c r="A75" s="2">
        <f>A74+2</f>
        <v>-32</v>
      </c>
      <c r="B75" s="2">
        <v>1.33</v>
      </c>
      <c r="C75" s="2">
        <v>306.32</v>
      </c>
    </row>
    <row r="76" spans="1:3">
      <c r="A76" s="2">
        <f t="shared" si="1"/>
        <v>-30</v>
      </c>
      <c r="B76" s="2">
        <v>1.64</v>
      </c>
      <c r="C76" s="2">
        <v>377.76</v>
      </c>
    </row>
    <row r="77" spans="1:3">
      <c r="A77" s="2">
        <f t="shared" si="1"/>
        <v>-28</v>
      </c>
      <c r="B77" s="2">
        <v>2.0099999999999998</v>
      </c>
      <c r="C77" s="2">
        <v>464.34</v>
      </c>
    </row>
    <row r="78" spans="1:3">
      <c r="A78" s="2">
        <f t="shared" si="1"/>
        <v>-26</v>
      </c>
      <c r="B78" s="2">
        <v>2.4700000000000002</v>
      </c>
      <c r="C78" s="2">
        <v>568.82000000000005</v>
      </c>
    </row>
    <row r="79" spans="1:3">
      <c r="A79" s="2">
        <f t="shared" si="1"/>
        <v>-24</v>
      </c>
      <c r="B79" s="2">
        <v>3.01</v>
      </c>
      <c r="C79" s="2">
        <v>694.34</v>
      </c>
    </row>
    <row r="80" spans="1:3">
      <c r="A80" s="2">
        <f t="shared" si="1"/>
        <v>-22</v>
      </c>
      <c r="B80" s="2">
        <v>3.66</v>
      </c>
      <c r="C80" s="2">
        <v>845</v>
      </c>
    </row>
    <row r="81" spans="1:3">
      <c r="A81" s="2">
        <f t="shared" si="1"/>
        <v>-20</v>
      </c>
      <c r="B81" s="2">
        <v>4.4400000000000004</v>
      </c>
      <c r="C81" s="2">
        <v>1025</v>
      </c>
    </row>
    <row r="82" spans="1:3">
      <c r="A82" s="2">
        <f t="shared" si="1"/>
        <v>-18</v>
      </c>
      <c r="B82" s="2">
        <v>5.37</v>
      </c>
      <c r="C82" s="2">
        <v>1239.6099999999999</v>
      </c>
    </row>
    <row r="83" spans="1:3">
      <c r="A83" s="2">
        <f t="shared" si="1"/>
        <v>-16</v>
      </c>
      <c r="B83" s="2">
        <v>6.48</v>
      </c>
      <c r="C83" s="2">
        <v>1494.74</v>
      </c>
    </row>
    <row r="84" spans="1:3">
      <c r="A84" s="2">
        <f t="shared" si="1"/>
        <v>-14</v>
      </c>
      <c r="B84" s="2">
        <v>7.7</v>
      </c>
      <c r="C84" s="2">
        <v>1796.05</v>
      </c>
    </row>
    <row r="85" spans="1:3">
      <c r="A85" s="2">
        <f t="shared" si="1"/>
        <v>-12</v>
      </c>
      <c r="B85" s="2">
        <v>9.33</v>
      </c>
      <c r="C85" s="2">
        <v>2152.63</v>
      </c>
    </row>
    <row r="86" spans="1:3">
      <c r="A86" s="2">
        <f t="shared" si="1"/>
        <v>-10</v>
      </c>
      <c r="B86" s="2">
        <v>11.15</v>
      </c>
      <c r="C86" s="2">
        <v>2573.6799999999998</v>
      </c>
    </row>
    <row r="87" spans="1:3">
      <c r="A87" s="2">
        <f>A86+2</f>
        <v>-8</v>
      </c>
      <c r="B87" s="2">
        <v>13.29</v>
      </c>
      <c r="C87" s="2">
        <v>3067.11</v>
      </c>
    </row>
    <row r="88" spans="1:3">
      <c r="A88" s="2">
        <f t="shared" si="1"/>
        <v>-6</v>
      </c>
      <c r="B88" s="2">
        <v>15.8</v>
      </c>
      <c r="C88" s="2">
        <v>3646.05</v>
      </c>
    </row>
    <row r="89" spans="1:3">
      <c r="A89" s="2">
        <f t="shared" si="1"/>
        <v>-4</v>
      </c>
      <c r="B89" s="2">
        <v>18.73</v>
      </c>
      <c r="C89" s="2">
        <v>4322.37</v>
      </c>
    </row>
    <row r="90" spans="1:3">
      <c r="A90" s="2">
        <f t="shared" si="1"/>
        <v>-2</v>
      </c>
      <c r="B90" s="2">
        <v>22.15</v>
      </c>
      <c r="C90" s="2">
        <v>5110.53</v>
      </c>
    </row>
    <row r="91" spans="1:3">
      <c r="A91" s="2">
        <f t="shared" si="1"/>
        <v>0</v>
      </c>
      <c r="B91" s="2">
        <v>26.12</v>
      </c>
      <c r="C91" s="2">
        <v>6027.63</v>
      </c>
    </row>
    <row r="92" spans="1:3">
      <c r="A92" s="2">
        <f t="shared" si="1"/>
        <v>2</v>
      </c>
      <c r="B92" s="2">
        <v>30.18</v>
      </c>
      <c r="C92" s="2">
        <v>6963.16</v>
      </c>
    </row>
    <row r="93" spans="1:3">
      <c r="A93" s="2">
        <f>A92+2</f>
        <v>4</v>
      </c>
      <c r="B93" s="2">
        <v>34.78</v>
      </c>
      <c r="C93" s="2">
        <v>8025</v>
      </c>
    </row>
    <row r="94" spans="1:3">
      <c r="A94" s="2">
        <f t="shared" si="1"/>
        <v>6</v>
      </c>
      <c r="B94" s="2">
        <v>39.99</v>
      </c>
      <c r="C94" s="2">
        <v>9226.32</v>
      </c>
    </row>
    <row r="95" spans="1:3">
      <c r="A95" s="2">
        <f t="shared" si="1"/>
        <v>8</v>
      </c>
      <c r="B95" s="2">
        <v>45.88</v>
      </c>
      <c r="C95" s="2">
        <v>10585.53</v>
      </c>
    </row>
    <row r="96" spans="1:3">
      <c r="A96" s="2">
        <f t="shared" si="1"/>
        <v>10</v>
      </c>
      <c r="B96" s="2">
        <v>52.52</v>
      </c>
      <c r="C96" s="2">
        <v>12117.1</v>
      </c>
    </row>
    <row r="97" spans="1:3">
      <c r="A97" s="2">
        <f t="shared" ref="A97:A101" si="2">A96+2</f>
        <v>12</v>
      </c>
      <c r="B97" s="2">
        <v>59.98</v>
      </c>
      <c r="C97" s="2">
        <v>13839.47</v>
      </c>
    </row>
    <row r="98" spans="1:3">
      <c r="A98" s="2">
        <f t="shared" si="2"/>
        <v>14</v>
      </c>
      <c r="B98" s="2">
        <v>68.37</v>
      </c>
      <c r="C98" s="2">
        <v>15773.68</v>
      </c>
    </row>
    <row r="99" spans="1:3">
      <c r="A99" s="2">
        <f t="shared" si="2"/>
        <v>16</v>
      </c>
      <c r="B99" s="2">
        <v>77.760000000000005</v>
      </c>
      <c r="C99" s="2">
        <v>17940.79</v>
      </c>
    </row>
    <row r="100" spans="1:3">
      <c r="A100" s="2">
        <f t="shared" si="2"/>
        <v>18</v>
      </c>
      <c r="B100" s="2">
        <v>88.27</v>
      </c>
      <c r="C100" s="2">
        <v>20365.79</v>
      </c>
    </row>
    <row r="101" spans="1:3">
      <c r="A101" s="2">
        <f t="shared" si="2"/>
        <v>20</v>
      </c>
      <c r="B101" s="2">
        <v>100</v>
      </c>
      <c r="C101" s="2">
        <v>23072.37</v>
      </c>
    </row>
    <row r="102" spans="1:3">
      <c r="A102" s="1"/>
      <c r="B102" s="1"/>
      <c r="C102" s="1"/>
    </row>
  </sheetData>
  <mergeCells count="1">
    <mergeCell ref="A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5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5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"/>
  <sheetViews>
    <sheetView tabSelected="1" workbookViewId="0">
      <selection activeCell="K3" sqref="K3"/>
    </sheetView>
  </sheetViews>
  <sheetFormatPr defaultRowHeight="15.75"/>
  <cols>
    <col min="2" max="2" width="9" style="8"/>
  </cols>
  <sheetData>
    <row r="1" spans="1:3">
      <c r="A1">
        <v>17</v>
      </c>
      <c r="B1" s="8">
        <v>1.94</v>
      </c>
      <c r="C1">
        <f>2.34/B1</f>
        <v>1.2061855670103092</v>
      </c>
    </row>
    <row r="2" spans="1:3">
      <c r="A2">
        <v>18</v>
      </c>
      <c r="B2" s="8">
        <v>2.06</v>
      </c>
      <c r="C2">
        <f t="shared" ref="C2:C9" si="0">2.34/B2</f>
        <v>1.1359223300970873</v>
      </c>
    </row>
    <row r="3" spans="1:3">
      <c r="A3">
        <v>19</v>
      </c>
      <c r="B3" s="8">
        <v>2.19</v>
      </c>
      <c r="C3">
        <f t="shared" si="0"/>
        <v>1.0684931506849316</v>
      </c>
    </row>
    <row r="4" spans="1:3">
      <c r="A4">
        <v>20</v>
      </c>
      <c r="B4" s="8">
        <v>2.34</v>
      </c>
      <c r="C4">
        <f t="shared" si="0"/>
        <v>1</v>
      </c>
    </row>
    <row r="5" spans="1:3">
      <c r="A5">
        <v>21</v>
      </c>
      <c r="B5" s="8">
        <v>2.48</v>
      </c>
      <c r="C5">
        <f t="shared" si="0"/>
        <v>0.94354838709677413</v>
      </c>
    </row>
    <row r="6" spans="1:3">
      <c r="A6">
        <v>22</v>
      </c>
      <c r="B6" s="8">
        <v>2.64</v>
      </c>
      <c r="C6">
        <f t="shared" si="0"/>
        <v>0.88636363636363624</v>
      </c>
    </row>
    <row r="7" spans="1:3">
      <c r="A7">
        <v>23</v>
      </c>
      <c r="B7" s="8">
        <v>2.81</v>
      </c>
      <c r="C7">
        <f t="shared" si="0"/>
        <v>0.83274021352313166</v>
      </c>
    </row>
    <row r="8" spans="1:3">
      <c r="A8">
        <v>24</v>
      </c>
      <c r="B8" s="8">
        <v>2.99</v>
      </c>
      <c r="C8">
        <f t="shared" si="0"/>
        <v>0.78260869565217384</v>
      </c>
    </row>
    <row r="9" spans="1:3">
      <c r="A9">
        <v>25</v>
      </c>
      <c r="B9" s="8">
        <v>3.17</v>
      </c>
      <c r="C9">
        <f t="shared" si="0"/>
        <v>0.73817034700315454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zaza</cp:lastModifiedBy>
  <dcterms:created xsi:type="dcterms:W3CDTF">2018-09-26T15:13:23Z</dcterms:created>
  <dcterms:modified xsi:type="dcterms:W3CDTF">2019-06-17T10:53:30Z</dcterms:modified>
</cp:coreProperties>
</file>