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u-my.sharepoint.com/personal/sige897_hanyang_ac_kr/Documents/조재은/학교수업 석사3기/paper/기존터널_근접시공/matlab/"/>
    </mc:Choice>
  </mc:AlternateContent>
  <xr:revisionPtr revIDLastSave="403" documentId="8_{73F808B8-2382-448A-861E-C489E9E2E959}" xr6:coauthVersionLast="47" xr6:coauthVersionMax="47" xr10:uidLastSave="{806CBC1A-1558-40C0-A245-8121D1586F7A}"/>
  <bookViews>
    <workbookView xWindow="-120" yWindow="-120" windowWidth="29040" windowHeight="15840" xr2:uid="{8CC5517C-3CD4-473A-991A-650FF189A64E}"/>
  </bookViews>
  <sheets>
    <sheet name="보간된 지반손실률" sheetId="1" r:id="rId1"/>
    <sheet name="물성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R16" i="1"/>
  <c r="R17" i="1"/>
  <c r="R19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7" i="1"/>
  <c r="D7" i="1"/>
  <c r="D5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Q13" i="1"/>
  <c r="R13" i="1" s="1"/>
  <c r="T13" i="1"/>
  <c r="X13" i="1"/>
  <c r="Q14" i="1"/>
  <c r="R14" i="1" s="1"/>
  <c r="T14" i="1"/>
  <c r="X14" i="1"/>
  <c r="Q15" i="1"/>
  <c r="T15" i="1"/>
  <c r="X15" i="1"/>
  <c r="Q16" i="1"/>
  <c r="T16" i="1"/>
  <c r="X16" i="1"/>
  <c r="Q17" i="1"/>
  <c r="T17" i="1"/>
  <c r="X17" i="1"/>
  <c r="Q18" i="1"/>
  <c r="R18" i="1" s="1"/>
  <c r="T18" i="1"/>
  <c r="X18" i="1"/>
  <c r="Q19" i="1"/>
  <c r="T19" i="1"/>
  <c r="X19" i="1"/>
  <c r="Q20" i="1"/>
  <c r="R20" i="1" s="1"/>
  <c r="T20" i="1"/>
  <c r="X20" i="1"/>
  <c r="Q21" i="1"/>
  <c r="R21" i="1" s="1"/>
  <c r="T21" i="1"/>
  <c r="X21" i="1"/>
  <c r="Q22" i="1"/>
  <c r="R22" i="1" s="1"/>
  <c r="T22" i="1"/>
  <c r="X22" i="1"/>
  <c r="Q23" i="1"/>
  <c r="R23" i="1" s="1"/>
  <c r="T23" i="1"/>
  <c r="X23" i="1"/>
  <c r="Q24" i="1"/>
  <c r="R24" i="1" s="1"/>
  <c r="T24" i="1"/>
  <c r="X24" i="1"/>
  <c r="T25" i="1"/>
  <c r="X25" i="1"/>
  <c r="T26" i="1"/>
  <c r="X26" i="1"/>
  <c r="T27" i="1"/>
  <c r="X27" i="1"/>
  <c r="T28" i="1"/>
  <c r="X28" i="1"/>
  <c r="T29" i="1"/>
  <c r="X29" i="1"/>
  <c r="T30" i="1"/>
  <c r="X30" i="1"/>
  <c r="T31" i="1"/>
  <c r="X31" i="1"/>
  <c r="T32" i="1"/>
  <c r="X32" i="1"/>
  <c r="T33" i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42" i="1"/>
  <c r="X42" i="1"/>
  <c r="T43" i="1"/>
  <c r="X43" i="1"/>
  <c r="T44" i="1"/>
  <c r="X44" i="1"/>
  <c r="T45" i="1"/>
  <c r="X45" i="1"/>
  <c r="T46" i="1"/>
  <c r="X46" i="1"/>
  <c r="T47" i="1"/>
  <c r="X47" i="1"/>
  <c r="T48" i="1"/>
  <c r="X48" i="1"/>
  <c r="T49" i="1"/>
  <c r="X49" i="1"/>
  <c r="T50" i="1"/>
  <c r="X50" i="1"/>
  <c r="T51" i="1"/>
  <c r="X51" i="1"/>
  <c r="T52" i="1"/>
  <c r="X52" i="1"/>
  <c r="T53" i="1"/>
  <c r="X53" i="1"/>
  <c r="T54" i="1"/>
  <c r="X54" i="1"/>
  <c r="T55" i="1"/>
  <c r="X55" i="1"/>
  <c r="T56" i="1"/>
  <c r="X56" i="1"/>
  <c r="T57" i="1"/>
  <c r="X57" i="1"/>
  <c r="T58" i="1"/>
  <c r="X58" i="1"/>
  <c r="T59" i="1"/>
  <c r="X59" i="1"/>
  <c r="T60" i="1"/>
  <c r="X60" i="1"/>
  <c r="T61" i="1"/>
  <c r="X61" i="1"/>
  <c r="T62" i="1"/>
  <c r="X62" i="1"/>
  <c r="T63" i="1"/>
  <c r="X63" i="1"/>
  <c r="T64" i="1"/>
  <c r="X64" i="1"/>
  <c r="T65" i="1"/>
  <c r="X65" i="1"/>
  <c r="T66" i="1"/>
  <c r="X66" i="1"/>
  <c r="T67" i="1"/>
  <c r="X67" i="1"/>
  <c r="T68" i="1"/>
  <c r="X68" i="1"/>
  <c r="T69" i="1"/>
  <c r="X69" i="1"/>
  <c r="T70" i="1"/>
  <c r="X70" i="1"/>
  <c r="T71" i="1"/>
  <c r="X71" i="1"/>
  <c r="T72" i="1"/>
  <c r="X72" i="1"/>
  <c r="T73" i="1"/>
  <c r="X73" i="1"/>
  <c r="T74" i="1"/>
  <c r="X74" i="1"/>
  <c r="T75" i="1"/>
  <c r="X75" i="1"/>
  <c r="T76" i="1"/>
  <c r="X76" i="1"/>
  <c r="T77" i="1"/>
  <c r="X77" i="1"/>
  <c r="T78" i="1"/>
  <c r="X78" i="1"/>
  <c r="T79" i="1"/>
  <c r="X79" i="1"/>
  <c r="T80" i="1"/>
  <c r="X80" i="1"/>
  <c r="T81" i="1"/>
  <c r="X81" i="1"/>
  <c r="T82" i="1"/>
  <c r="X82" i="1"/>
  <c r="T83" i="1"/>
  <c r="X83" i="1"/>
  <c r="T84" i="1"/>
  <c r="X84" i="1"/>
  <c r="T85" i="1"/>
  <c r="X85" i="1"/>
  <c r="T86" i="1"/>
  <c r="X86" i="1"/>
  <c r="T87" i="1"/>
  <c r="X87" i="1"/>
  <c r="T88" i="1"/>
  <c r="X88" i="1"/>
  <c r="T89" i="1"/>
  <c r="X89" i="1"/>
  <c r="T90" i="1"/>
  <c r="X90" i="1"/>
  <c r="T91" i="1"/>
  <c r="X91" i="1"/>
  <c r="T92" i="1"/>
  <c r="X92" i="1"/>
  <c r="T93" i="1"/>
  <c r="X93" i="1"/>
  <c r="T94" i="1"/>
  <c r="X94" i="1"/>
  <c r="T95" i="1"/>
  <c r="X95" i="1"/>
  <c r="T96" i="1"/>
  <c r="X96" i="1"/>
  <c r="T97" i="1"/>
  <c r="X97" i="1"/>
  <c r="T98" i="1"/>
  <c r="X98" i="1"/>
  <c r="T99" i="1"/>
  <c r="X99" i="1"/>
  <c r="T100" i="1"/>
  <c r="X100" i="1"/>
  <c r="T101" i="1"/>
  <c r="X101" i="1"/>
  <c r="T102" i="1"/>
  <c r="X102" i="1"/>
  <c r="T103" i="1"/>
  <c r="X103" i="1"/>
  <c r="T104" i="1"/>
  <c r="X104" i="1"/>
  <c r="T105" i="1"/>
  <c r="X105" i="1"/>
  <c r="T106" i="1"/>
  <c r="X106" i="1"/>
  <c r="T107" i="1"/>
  <c r="X107" i="1"/>
  <c r="T108" i="1"/>
  <c r="X108" i="1"/>
  <c r="T109" i="1"/>
  <c r="X109" i="1"/>
  <c r="T110" i="1"/>
  <c r="X110" i="1"/>
  <c r="T111" i="1"/>
  <c r="X111" i="1"/>
  <c r="Q7" i="1" l="1"/>
  <c r="R7" i="1" s="1"/>
  <c r="X4" i="1"/>
  <c r="X5" i="1"/>
  <c r="X6" i="1"/>
  <c r="X7" i="1"/>
  <c r="X8" i="1"/>
  <c r="X9" i="1"/>
  <c r="X10" i="1"/>
  <c r="X11" i="1"/>
  <c r="X12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3" i="1"/>
  <c r="T4" i="1"/>
  <c r="T5" i="1"/>
  <c r="T6" i="1"/>
  <c r="T7" i="1"/>
  <c r="T8" i="1"/>
  <c r="T9" i="1"/>
  <c r="T10" i="1"/>
  <c r="T11" i="1"/>
  <c r="T12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3" i="1"/>
  <c r="Q4" i="1"/>
  <c r="R4" i="1" s="1"/>
  <c r="Q3" i="1"/>
  <c r="R3" i="1" s="1"/>
  <c r="Q5" i="1"/>
  <c r="R5" i="1" s="1"/>
  <c r="Q12" i="1"/>
  <c r="R12" i="1" s="1"/>
  <c r="Q11" i="1"/>
  <c r="R11" i="1" s="1"/>
  <c r="Q10" i="1"/>
  <c r="R10" i="1" s="1"/>
  <c r="Q9" i="1"/>
  <c r="R9" i="1" s="1"/>
  <c r="Q8" i="1"/>
  <c r="R8" i="1" s="1"/>
  <c r="Q6" i="1"/>
  <c r="R6" i="1" s="1"/>
</calcChain>
</file>

<file path=xl/sharedStrings.xml><?xml version="1.0" encoding="utf-8"?>
<sst xmlns="http://schemas.openxmlformats.org/spreadsheetml/2006/main" count="29" uniqueCount="18">
  <si>
    <t>날짜(day)</t>
    <phoneticPr fontId="1" type="noConversion"/>
  </si>
  <si>
    <t>지반손실률</t>
    <phoneticPr fontId="1" type="noConversion"/>
  </si>
  <si>
    <t>침하량(mm)</t>
    <phoneticPr fontId="1" type="noConversion"/>
  </si>
  <si>
    <t>거리</t>
    <phoneticPr fontId="1" type="noConversion"/>
  </si>
  <si>
    <t>곡선으로 보간된 지반손실률 값</t>
    <phoneticPr fontId="1" type="noConversion"/>
  </si>
  <si>
    <t>논문에 나와있는 데이터</t>
    <phoneticPr fontId="1" type="noConversion"/>
  </si>
  <si>
    <t>수정한 경향성 데이터</t>
    <phoneticPr fontId="1" type="noConversion"/>
  </si>
  <si>
    <t>직선으로 보간된 지반손실률 값</t>
    <phoneticPr fontId="1" type="noConversion"/>
  </si>
  <si>
    <t>탄성계수</t>
    <phoneticPr fontId="1" type="noConversion"/>
  </si>
  <si>
    <t>75000kN/m^3</t>
    <phoneticPr fontId="1" type="noConversion"/>
  </si>
  <si>
    <t>포아송비</t>
    <phoneticPr fontId="1" type="noConversion"/>
  </si>
  <si>
    <t>단위중량</t>
    <phoneticPr fontId="1" type="noConversion"/>
  </si>
  <si>
    <t>K0</t>
    <phoneticPr fontId="1" type="noConversion"/>
  </si>
  <si>
    <t>점착력</t>
    <phoneticPr fontId="1" type="noConversion"/>
  </si>
  <si>
    <t>마찰각</t>
    <phoneticPr fontId="1" type="noConversion"/>
  </si>
  <si>
    <t>2.5배</t>
    <phoneticPr fontId="1" type="noConversion"/>
  </si>
  <si>
    <t>Raw Data</t>
    <phoneticPr fontId="1" type="noConversion"/>
  </si>
  <si>
    <t>1.5배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</si>
</sst>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1482-DDF1-4C1C-90AE-DB7D85FF25BB}">
  <dimension ref="A1:AA535"/>
  <sheetViews>
    <sheetView tabSelected="1" topLeftCell="J1" workbookViewId="0">
      <selection activeCell="Y3" sqref="Y3"/>
    </sheetView>
  </sheetViews>
  <sheetFormatPr defaultRowHeight="16.5" x14ac:dyDescent="0.3"/>
  <cols>
    <col min="11" max="11" width="9.5" bestFit="1" customWidth="1"/>
    <col min="12" max="12" width="11.75" bestFit="1" customWidth="1"/>
    <col min="13" max="13" width="13.625" bestFit="1" customWidth="1"/>
    <col min="15" max="15" width="9.5" bestFit="1" customWidth="1"/>
    <col min="16" max="16" width="11.75" bestFit="1" customWidth="1"/>
    <col min="17" max="17" width="13.625" bestFit="1" customWidth="1"/>
    <col min="19" max="19" width="9.5" bestFit="1" customWidth="1"/>
    <col min="20" max="20" width="5.25" bestFit="1" customWidth="1"/>
    <col min="21" max="21" width="13.625" bestFit="1" customWidth="1"/>
    <col min="23" max="23" width="9.5" bestFit="1" customWidth="1"/>
    <col min="24" max="24" width="5.25" bestFit="1" customWidth="1"/>
    <col min="25" max="25" width="11" bestFit="1" customWidth="1"/>
    <col min="27" max="29" width="10" bestFit="1" customWidth="1"/>
  </cols>
  <sheetData>
    <row r="1" spans="1:25" x14ac:dyDescent="0.3">
      <c r="K1" s="4" t="s">
        <v>5</v>
      </c>
      <c r="L1" s="4"/>
      <c r="M1" s="4"/>
      <c r="O1" s="4" t="s">
        <v>6</v>
      </c>
      <c r="P1" s="4"/>
      <c r="Q1" s="4"/>
      <c r="S1" s="5" t="s">
        <v>4</v>
      </c>
      <c r="T1" s="5"/>
      <c r="U1" s="5"/>
      <c r="W1" s="4" t="s">
        <v>7</v>
      </c>
      <c r="X1" s="4"/>
      <c r="Y1" s="4"/>
    </row>
    <row r="2" spans="1:25" x14ac:dyDescent="0.3">
      <c r="A2" t="s">
        <v>16</v>
      </c>
      <c r="G2" t="s">
        <v>0</v>
      </c>
      <c r="H2" t="s">
        <v>2</v>
      </c>
      <c r="I2" t="s">
        <v>1</v>
      </c>
      <c r="K2" t="s">
        <v>0</v>
      </c>
      <c r="L2" t="s">
        <v>2</v>
      </c>
      <c r="M2" t="s">
        <v>1</v>
      </c>
      <c r="N2" t="s">
        <v>15</v>
      </c>
      <c r="O2" t="s">
        <v>0</v>
      </c>
      <c r="P2" t="s">
        <v>2</v>
      </c>
      <c r="Q2" t="s">
        <v>1</v>
      </c>
      <c r="R2" t="s">
        <v>17</v>
      </c>
      <c r="S2" t="s">
        <v>0</v>
      </c>
      <c r="T2" t="s">
        <v>3</v>
      </c>
      <c r="U2" t="s">
        <v>1</v>
      </c>
      <c r="W2" t="s">
        <v>0</v>
      </c>
      <c r="X2" t="s">
        <v>3</v>
      </c>
      <c r="Y2" t="s">
        <v>1</v>
      </c>
    </row>
    <row r="3" spans="1:25" x14ac:dyDescent="0.3">
      <c r="A3">
        <v>-9.9557706521557794</v>
      </c>
      <c r="B3">
        <v>-7.3272536404166602E-2</v>
      </c>
      <c r="G3">
        <v>-10</v>
      </c>
      <c r="H3">
        <v>-7.3272536404166602E-2</v>
      </c>
      <c r="I3">
        <f>(((2*PI())^0.5)*0.5*H3*0.001*100)/(PI()*0.25*7.45^2)</f>
        <v>-2.1066807991622155E-4</v>
      </c>
      <c r="K3">
        <v>-10</v>
      </c>
      <c r="L3">
        <v>0.430529808660641</v>
      </c>
      <c r="M3">
        <f>(((2*PI())^0.5)*0.5*L3*0.001*100)/(PI()*0.25*7.45^2)</f>
        <v>1.2378292411899903E-3</v>
      </c>
      <c r="N3">
        <f>M3*2.5</f>
        <v>3.0945731029749755E-3</v>
      </c>
      <c r="O3">
        <v>-5</v>
      </c>
      <c r="P3">
        <v>0.1</v>
      </c>
      <c r="Q3">
        <f t="shared" ref="Q3:Q5" si="0">((2*PI())^0.5)*7.875*P3*0.001*100/(PI()*0.25*7.45^2)</f>
        <v>4.5283300149164922E-3</v>
      </c>
      <c r="R3">
        <f>Q3*1.5</f>
        <v>6.7924950223747383E-3</v>
      </c>
      <c r="S3">
        <v>-5</v>
      </c>
      <c r="T3">
        <f>S3*10</f>
        <v>-50</v>
      </c>
      <c r="U3">
        <v>4.5300000000000002E-3</v>
      </c>
      <c r="W3">
        <v>-5</v>
      </c>
      <c r="X3">
        <f>W3*10</f>
        <v>-50</v>
      </c>
      <c r="Y3">
        <v>6.7999999999999996E-3</v>
      </c>
    </row>
    <row r="4" spans="1:25" x14ac:dyDescent="0.3">
      <c r="A4">
        <v>-8.9401287655732808</v>
      </c>
      <c r="B4">
        <v>0.44385356111900998</v>
      </c>
      <c r="G4">
        <v>-9</v>
      </c>
      <c r="H4">
        <v>0.44385356111900998</v>
      </c>
      <c r="I4">
        <f t="shared" ref="I4:I25" si="1">(((2*PI())^0.5)*0.5*H4*0.001*100)/(PI()*0.25*7.45^2)</f>
        <v>1.2761367638366883E-3</v>
      </c>
      <c r="K4">
        <v>-9</v>
      </c>
      <c r="L4">
        <v>0.430529808660641</v>
      </c>
      <c r="M4">
        <f>((2*PI())^0.5)*0.5*L4/(PI()*0.25*7.45^2)</f>
        <v>1.2378292411899902E-2</v>
      </c>
      <c r="N4">
        <f t="shared" ref="N4:N25" si="2">M4*2.5</f>
        <v>3.0945731029749755E-2</v>
      </c>
      <c r="O4">
        <v>-4</v>
      </c>
      <c r="P4">
        <v>0</v>
      </c>
      <c r="Q4">
        <f t="shared" si="0"/>
        <v>0</v>
      </c>
      <c r="R4">
        <f t="shared" ref="R4:R24" si="3">Q4*1.5</f>
        <v>0</v>
      </c>
      <c r="S4">
        <v>-4.9000000000000004</v>
      </c>
      <c r="T4">
        <f t="shared" ref="T4:T67" si="4">S4*10</f>
        <v>-49</v>
      </c>
      <c r="U4">
        <v>3.29066606091116E-3</v>
      </c>
      <c r="W4">
        <v>-4.9000000000000004</v>
      </c>
      <c r="X4">
        <f t="shared" ref="X4:X67" si="5">W4*10</f>
        <v>-49</v>
      </c>
      <c r="Y4">
        <v>5.4999999999999997E-3</v>
      </c>
    </row>
    <row r="5" spans="1:25" x14ac:dyDescent="0.3">
      <c r="A5">
        <v>-7.92514519735606</v>
      </c>
      <c r="B5">
        <v>0.72230008160635095</v>
      </c>
      <c r="G5">
        <v>-8</v>
      </c>
      <c r="H5">
        <v>0.72230008160635095</v>
      </c>
      <c r="I5">
        <f t="shared" si="1"/>
        <v>2.0767067551204256E-3</v>
      </c>
      <c r="K5">
        <v>-8</v>
      </c>
      <c r="L5">
        <v>0.231617463655301</v>
      </c>
      <c r="M5">
        <f t="shared" ref="M5:M25" si="6">((2*PI())^0.5)*0.5*L5/(PI()*0.25*7.45^2)</f>
        <v>6.6593035723754232E-3</v>
      </c>
      <c r="N5">
        <f t="shared" si="2"/>
        <v>1.6648258930938558E-2</v>
      </c>
      <c r="O5">
        <v>-3</v>
      </c>
      <c r="P5">
        <v>0.1</v>
      </c>
      <c r="Q5">
        <f t="shared" si="0"/>
        <v>4.5283300149164922E-3</v>
      </c>
      <c r="R5">
        <f t="shared" si="3"/>
        <v>6.7924950223747383E-3</v>
      </c>
      <c r="S5">
        <v>-4.8</v>
      </c>
      <c r="T5">
        <f t="shared" si="4"/>
        <v>-48</v>
      </c>
      <c r="U5">
        <v>2.2424270499556299E-3</v>
      </c>
      <c r="W5">
        <v>-4.8</v>
      </c>
      <c r="X5">
        <f t="shared" si="5"/>
        <v>-48</v>
      </c>
      <c r="Y5">
        <v>4.3E-3</v>
      </c>
    </row>
    <row r="6" spans="1:25" x14ac:dyDescent="0.3">
      <c r="A6">
        <v>-5.9538640556717803</v>
      </c>
      <c r="B6">
        <v>0.43055534790109101</v>
      </c>
      <c r="G6">
        <v>-6</v>
      </c>
      <c r="H6">
        <v>0.43055534790109101</v>
      </c>
      <c r="I6">
        <f t="shared" si="1"/>
        <v>1.2379026698306809E-3</v>
      </c>
      <c r="K6">
        <v>-6</v>
      </c>
      <c r="L6">
        <v>0.82167357622891901</v>
      </c>
      <c r="M6">
        <f t="shared" si="6"/>
        <v>2.3624184874293255E-2</v>
      </c>
      <c r="N6">
        <f t="shared" si="2"/>
        <v>5.9060462185733138E-2</v>
      </c>
      <c r="O6">
        <v>-2</v>
      </c>
      <c r="P6">
        <v>0.4</v>
      </c>
      <c r="Q6">
        <f t="shared" ref="Q6:Q24" si="7">((2*PI())^0.5)*7.875*P6*0.001*100/(PI()*0.25*7.45^2)</f>
        <v>1.8113320059665969E-2</v>
      </c>
      <c r="R6">
        <f t="shared" si="3"/>
        <v>2.7169980089498953E-2</v>
      </c>
      <c r="S6">
        <v>-4.7</v>
      </c>
      <c r="T6">
        <f t="shared" si="4"/>
        <v>-47</v>
      </c>
      <c r="U6">
        <v>1.3791501973408401E-3</v>
      </c>
      <c r="W6">
        <v>-4.7</v>
      </c>
      <c r="X6">
        <f t="shared" si="5"/>
        <v>-47</v>
      </c>
      <c r="Y6">
        <v>3.3E-3</v>
      </c>
    </row>
    <row r="7" spans="1:25" x14ac:dyDescent="0.3">
      <c r="A7">
        <v>-3.9592401797605001</v>
      </c>
      <c r="B7">
        <v>0.430529808660641</v>
      </c>
      <c r="D7">
        <f t="shared" ref="D7:D15" si="8">ROUND(A7,0)</f>
        <v>-4</v>
      </c>
      <c r="E7">
        <v>0.430529808660641</v>
      </c>
      <c r="F7">
        <f>ROUND(E7,4)</f>
        <v>0.43049999999999999</v>
      </c>
      <c r="G7">
        <v>-4</v>
      </c>
      <c r="H7">
        <v>0.430529808660641</v>
      </c>
      <c r="I7">
        <f t="shared" si="1"/>
        <v>1.2378292411899903E-3</v>
      </c>
      <c r="K7">
        <v>-4</v>
      </c>
      <c r="L7">
        <v>0.22496150329537601</v>
      </c>
      <c r="M7">
        <f t="shared" si="6"/>
        <v>6.4679360480837224E-3</v>
      </c>
      <c r="N7">
        <f t="shared" si="2"/>
        <v>1.6169840120209306E-2</v>
      </c>
      <c r="O7">
        <v>-1</v>
      </c>
      <c r="P7">
        <v>0.2</v>
      </c>
      <c r="Q7">
        <f t="shared" si="7"/>
        <v>9.0566600298329844E-3</v>
      </c>
      <c r="R7">
        <f t="shared" si="3"/>
        <v>1.3584990044749477E-2</v>
      </c>
      <c r="S7">
        <v>-4.5999999999999996</v>
      </c>
      <c r="T7">
        <f t="shared" si="4"/>
        <v>-46</v>
      </c>
      <c r="U7">
        <v>6.9470273327417603E-4</v>
      </c>
      <c r="W7">
        <v>-4.5999999999999996</v>
      </c>
      <c r="X7">
        <f t="shared" si="5"/>
        <v>-46</v>
      </c>
      <c r="Y7">
        <v>2.3999999999999998E-3</v>
      </c>
    </row>
    <row r="8" spans="1:25" x14ac:dyDescent="0.3">
      <c r="A8">
        <v>-2.9681113711655098</v>
      </c>
      <c r="B8">
        <v>0.231617463655301</v>
      </c>
      <c r="D8">
        <f t="shared" si="8"/>
        <v>-3</v>
      </c>
      <c r="E8">
        <v>0.231617463655301</v>
      </c>
      <c r="F8">
        <f t="shared" ref="F8:F51" si="9">ROUND(E8,4)</f>
        <v>0.2316</v>
      </c>
      <c r="G8">
        <v>-3</v>
      </c>
      <c r="H8">
        <v>0.231617463655301</v>
      </c>
      <c r="I8">
        <f t="shared" si="1"/>
        <v>6.659303572375423E-4</v>
      </c>
      <c r="K8">
        <v>-3</v>
      </c>
      <c r="L8">
        <v>-6.67706772239018E-2</v>
      </c>
      <c r="M8">
        <f t="shared" si="6"/>
        <v>-1.919743884376479E-3</v>
      </c>
      <c r="N8">
        <f t="shared" si="2"/>
        <v>-4.7993597109411978E-3</v>
      </c>
      <c r="O8">
        <v>0</v>
      </c>
      <c r="P8">
        <v>-0.1</v>
      </c>
      <c r="Q8">
        <f t="shared" si="7"/>
        <v>-4.5283300149164922E-3</v>
      </c>
      <c r="R8">
        <f t="shared" si="3"/>
        <v>-6.7924950223747383E-3</v>
      </c>
      <c r="S8">
        <v>-4.5</v>
      </c>
      <c r="T8">
        <f t="shared" si="4"/>
        <v>-45</v>
      </c>
      <c r="U8">
        <v>1.8295188796306499E-4</v>
      </c>
      <c r="W8">
        <v>-4.5</v>
      </c>
      <c r="X8">
        <f t="shared" si="5"/>
        <v>-45</v>
      </c>
      <c r="Y8">
        <v>1.6999999999999999E-3</v>
      </c>
    </row>
    <row r="9" spans="1:25" x14ac:dyDescent="0.3">
      <c r="A9">
        <v>-1.963537393195</v>
      </c>
      <c r="B9">
        <v>0.82167357622891901</v>
      </c>
      <c r="D9">
        <f t="shared" si="8"/>
        <v>-2</v>
      </c>
      <c r="E9">
        <v>0.82167357622891901</v>
      </c>
      <c r="F9">
        <f t="shared" si="9"/>
        <v>0.82169999999999999</v>
      </c>
      <c r="G9">
        <v>-2</v>
      </c>
      <c r="H9">
        <v>0.82167357622891901</v>
      </c>
      <c r="I9">
        <f t="shared" si="1"/>
        <v>2.3624184874293254E-3</v>
      </c>
      <c r="K9">
        <v>-2</v>
      </c>
      <c r="L9">
        <v>-2.2770577228143898</v>
      </c>
      <c r="M9">
        <f t="shared" si="6"/>
        <v>-6.5468373535986016E-2</v>
      </c>
      <c r="N9">
        <f t="shared" si="2"/>
        <v>-0.16367093383996503</v>
      </c>
      <c r="O9">
        <v>1</v>
      </c>
      <c r="P9">
        <v>-3</v>
      </c>
      <c r="Q9">
        <f t="shared" si="7"/>
        <v>-0.13584990044749476</v>
      </c>
      <c r="R9">
        <f t="shared" si="3"/>
        <v>-0.20377485067124212</v>
      </c>
      <c r="S9">
        <v>-4.4000000000000004</v>
      </c>
      <c r="T9">
        <f t="shared" si="4"/>
        <v>-44</v>
      </c>
      <c r="U9">
        <v>-1.62235108385094E-4</v>
      </c>
      <c r="W9">
        <v>-4.4000000000000004</v>
      </c>
      <c r="X9">
        <f t="shared" si="5"/>
        <v>-44</v>
      </c>
      <c r="Y9">
        <v>1.1000000000000001E-3</v>
      </c>
    </row>
    <row r="10" spans="1:25" x14ac:dyDescent="0.3">
      <c r="A10">
        <v>-0.93969859753801499</v>
      </c>
      <c r="B10">
        <v>0.22496150329537601</v>
      </c>
      <c r="D10">
        <f t="shared" si="8"/>
        <v>-1</v>
      </c>
      <c r="E10">
        <v>0.22496150329537601</v>
      </c>
      <c r="F10">
        <f t="shared" si="9"/>
        <v>0.22500000000000001</v>
      </c>
      <c r="G10">
        <v>-1</v>
      </c>
      <c r="H10">
        <v>0.22496150329537601</v>
      </c>
      <c r="I10">
        <f t="shared" si="1"/>
        <v>6.4679360480837233E-4</v>
      </c>
      <c r="K10">
        <v>-1</v>
      </c>
      <c r="L10">
        <v>-5.9159387673694903</v>
      </c>
      <c r="M10">
        <f t="shared" si="6"/>
        <v>-0.17009094023293544</v>
      </c>
      <c r="N10">
        <f t="shared" si="2"/>
        <v>-0.42522735058233863</v>
      </c>
      <c r="O10">
        <v>3</v>
      </c>
      <c r="P10">
        <v>-5.9</v>
      </c>
      <c r="Q10">
        <f t="shared" si="7"/>
        <v>-0.26717147088007298</v>
      </c>
      <c r="R10">
        <f t="shared" si="3"/>
        <v>-0.40075720632010947</v>
      </c>
      <c r="S10">
        <v>-4.3</v>
      </c>
      <c r="T10">
        <f t="shared" si="4"/>
        <v>-43</v>
      </c>
      <c r="U10">
        <v>-3.4699102556288899E-4</v>
      </c>
      <c r="W10">
        <v>-4.3</v>
      </c>
      <c r="X10">
        <f t="shared" si="5"/>
        <v>-43</v>
      </c>
      <c r="Y10">
        <v>5.9999999999999995E-4</v>
      </c>
    </row>
    <row r="11" spans="1:25" x14ac:dyDescent="0.3">
      <c r="A11">
        <v>5.1174198359358797E-2</v>
      </c>
      <c r="B11">
        <v>-6.67706772239018E-2</v>
      </c>
      <c r="D11">
        <f t="shared" si="8"/>
        <v>0</v>
      </c>
      <c r="E11">
        <v>-6.67706772239018E-2</v>
      </c>
      <c r="F11">
        <f t="shared" si="9"/>
        <v>-6.6799999999999998E-2</v>
      </c>
      <c r="G11">
        <v>0</v>
      </c>
      <c r="H11">
        <v>-6.67706772239018E-2</v>
      </c>
      <c r="I11">
        <f t="shared" si="1"/>
        <v>-1.9197438843764791E-4</v>
      </c>
      <c r="K11">
        <v>0</v>
      </c>
      <c r="L11">
        <v>-5.7923014156624602</v>
      </c>
      <c r="M11">
        <f t="shared" si="6"/>
        <v>-0.16653620543484191</v>
      </c>
      <c r="N11">
        <f t="shared" si="2"/>
        <v>-0.41634051358710478</v>
      </c>
      <c r="O11">
        <v>4</v>
      </c>
      <c r="P11">
        <v>-6.3</v>
      </c>
      <c r="Q11">
        <f t="shared" si="7"/>
        <v>-0.28528479093973896</v>
      </c>
      <c r="R11">
        <f t="shared" si="3"/>
        <v>-0.42792718640960847</v>
      </c>
      <c r="S11">
        <v>-4.2</v>
      </c>
      <c r="T11">
        <f t="shared" si="4"/>
        <v>-42</v>
      </c>
      <c r="U11">
        <v>-3.7744863336291198E-4</v>
      </c>
      <c r="W11">
        <v>-4.2</v>
      </c>
      <c r="X11">
        <f t="shared" si="5"/>
        <v>-42</v>
      </c>
      <c r="Y11">
        <v>2.9999999999999997E-4</v>
      </c>
    </row>
    <row r="12" spans="1:25" x14ac:dyDescent="0.3">
      <c r="A12">
        <v>1.03799790419279</v>
      </c>
      <c r="B12">
        <v>-2.2770577228143898</v>
      </c>
      <c r="D12">
        <f t="shared" si="8"/>
        <v>1</v>
      </c>
      <c r="E12">
        <v>-2.2770577228143898</v>
      </c>
      <c r="F12">
        <f t="shared" si="9"/>
        <v>-2.2770999999999999</v>
      </c>
      <c r="G12">
        <v>3</v>
      </c>
      <c r="H12">
        <v>-2.2770577228143898</v>
      </c>
      <c r="I12">
        <f t="shared" si="1"/>
        <v>-6.5468373535986016E-3</v>
      </c>
      <c r="K12">
        <v>1</v>
      </c>
      <c r="L12">
        <v>-6.97582259667083</v>
      </c>
      <c r="M12">
        <f t="shared" si="6"/>
        <v>-0.20056397995706171</v>
      </c>
      <c r="N12">
        <f t="shared" si="2"/>
        <v>-0.50140994989265431</v>
      </c>
      <c r="O12">
        <v>5</v>
      </c>
      <c r="P12">
        <v>-6.6</v>
      </c>
      <c r="Q12">
        <f t="shared" si="7"/>
        <v>-0.29886978098448841</v>
      </c>
      <c r="R12">
        <f t="shared" si="3"/>
        <v>-0.44830467147673259</v>
      </c>
      <c r="S12">
        <v>-4.0999999999999996</v>
      </c>
      <c r="T12">
        <f t="shared" si="4"/>
        <v>-41</v>
      </c>
      <c r="U12">
        <v>-2.5974070157775098E-4</v>
      </c>
      <c r="W12">
        <v>-4.0999999999999996</v>
      </c>
      <c r="X12">
        <f t="shared" si="5"/>
        <v>-41</v>
      </c>
      <c r="Y12">
        <v>1E-4</v>
      </c>
    </row>
    <row r="13" spans="1:25" x14ac:dyDescent="0.3">
      <c r="A13">
        <v>3.0395878623486001</v>
      </c>
      <c r="B13">
        <v>-5.9159387673694903</v>
      </c>
      <c r="D13">
        <f t="shared" si="8"/>
        <v>3</v>
      </c>
      <c r="E13">
        <v>-5.9159387673694903</v>
      </c>
      <c r="F13">
        <f t="shared" si="9"/>
        <v>-5.9158999999999997</v>
      </c>
      <c r="G13">
        <v>4</v>
      </c>
      <c r="H13">
        <v>-5.9159387673694903</v>
      </c>
      <c r="I13">
        <f t="shared" si="1"/>
        <v>-1.7009094023293547E-2</v>
      </c>
      <c r="K13">
        <v>3</v>
      </c>
      <c r="L13">
        <v>-6.8907056548756698</v>
      </c>
      <c r="M13">
        <f t="shared" si="6"/>
        <v>-0.198116757085259</v>
      </c>
      <c r="N13">
        <f t="shared" si="2"/>
        <v>-0.4952918927131475</v>
      </c>
      <c r="O13">
        <v>6</v>
      </c>
      <c r="P13">
        <v>-6.9</v>
      </c>
      <c r="Q13">
        <f t="shared" si="7"/>
        <v>-0.31245477102923791</v>
      </c>
      <c r="R13">
        <f t="shared" si="3"/>
        <v>-0.46868215654385686</v>
      </c>
      <c r="S13">
        <v>-4</v>
      </c>
      <c r="T13">
        <f t="shared" si="4"/>
        <v>-40</v>
      </c>
      <c r="U13">
        <v>0</v>
      </c>
      <c r="W13">
        <v>-4</v>
      </c>
      <c r="X13">
        <f t="shared" si="5"/>
        <v>-40</v>
      </c>
      <c r="Y13">
        <v>0</v>
      </c>
    </row>
    <row r="14" spans="1:25" x14ac:dyDescent="0.3">
      <c r="A14">
        <v>4.0607543154190697</v>
      </c>
      <c r="B14">
        <v>-5.7923014156624602</v>
      </c>
      <c r="D14">
        <f t="shared" si="8"/>
        <v>4</v>
      </c>
      <c r="E14">
        <v>-5.7923014156624602</v>
      </c>
      <c r="F14">
        <f t="shared" si="9"/>
        <v>-5.7923</v>
      </c>
      <c r="G14">
        <v>5</v>
      </c>
      <c r="H14">
        <v>-5.7923014156624602</v>
      </c>
      <c r="I14">
        <f t="shared" si="1"/>
        <v>-1.6653620543484189E-2</v>
      </c>
      <c r="K14">
        <v>4</v>
      </c>
      <c r="L14">
        <v>-7.2128231837516497</v>
      </c>
      <c r="M14">
        <f t="shared" si="6"/>
        <v>-0.20737805533503567</v>
      </c>
      <c r="N14">
        <f t="shared" si="2"/>
        <v>-0.51844513833758921</v>
      </c>
      <c r="O14">
        <v>7</v>
      </c>
      <c r="P14">
        <v>-7.3</v>
      </c>
      <c r="Q14">
        <f t="shared" si="7"/>
        <v>-0.33056809108890389</v>
      </c>
      <c r="R14">
        <f t="shared" si="3"/>
        <v>-0.49585213663335581</v>
      </c>
      <c r="S14">
        <v>-3.9</v>
      </c>
      <c r="T14">
        <f t="shared" si="4"/>
        <v>-39</v>
      </c>
      <c r="U14">
        <v>3.9564070157775103E-4</v>
      </c>
      <c r="W14">
        <v>-3.9</v>
      </c>
      <c r="X14">
        <f t="shared" si="5"/>
        <v>-39</v>
      </c>
      <c r="Y14">
        <v>1E-4</v>
      </c>
    </row>
    <row r="15" spans="1:25" x14ac:dyDescent="0.3">
      <c r="A15">
        <v>4.8381211843974397</v>
      </c>
      <c r="B15">
        <v>-6.97582259667083</v>
      </c>
      <c r="D15">
        <f t="shared" si="8"/>
        <v>5</v>
      </c>
      <c r="E15">
        <v>-6.97582259667083</v>
      </c>
      <c r="F15">
        <f t="shared" si="9"/>
        <v>-6.9757999999999996</v>
      </c>
      <c r="G15">
        <v>6</v>
      </c>
      <c r="H15">
        <v>-6.97582259667083</v>
      </c>
      <c r="I15">
        <f t="shared" si="1"/>
        <v>-2.005639799570617E-2</v>
      </c>
      <c r="K15">
        <v>5</v>
      </c>
      <c r="L15">
        <v>-7.5101632938079304</v>
      </c>
      <c r="M15">
        <f t="shared" si="6"/>
        <v>-0.21592697054142571</v>
      </c>
      <c r="N15">
        <f t="shared" si="2"/>
        <v>-0.53981742635356422</v>
      </c>
      <c r="O15">
        <v>8</v>
      </c>
      <c r="P15">
        <v>-7.5</v>
      </c>
      <c r="Q15">
        <f t="shared" si="7"/>
        <v>-0.3396247511187368</v>
      </c>
      <c r="R15">
        <f t="shared" si="3"/>
        <v>-0.50943712667810526</v>
      </c>
      <c r="S15">
        <v>-3.8</v>
      </c>
      <c r="T15">
        <f t="shared" si="4"/>
        <v>-38</v>
      </c>
      <c r="U15">
        <v>9.2104863336291197E-4</v>
      </c>
      <c r="W15">
        <v>-3.8</v>
      </c>
      <c r="X15">
        <f t="shared" si="5"/>
        <v>-38</v>
      </c>
      <c r="Y15">
        <v>4.0000000000000002E-4</v>
      </c>
    </row>
    <row r="16" spans="1:25" x14ac:dyDescent="0.3">
      <c r="A16">
        <v>5.0651793873511997</v>
      </c>
      <c r="B16">
        <v>-6.59336494567237</v>
      </c>
      <c r="D16">
        <f>ROUND(A17,0)</f>
        <v>6</v>
      </c>
      <c r="E16">
        <v>-6.8907056548756698</v>
      </c>
      <c r="F16">
        <f t="shared" si="9"/>
        <v>-6.8906999999999998</v>
      </c>
      <c r="G16">
        <v>7</v>
      </c>
      <c r="H16">
        <v>-6.59336494567237</v>
      </c>
      <c r="I16">
        <f t="shared" si="1"/>
        <v>-1.8956782465261224E-2</v>
      </c>
      <c r="K16">
        <v>7</v>
      </c>
      <c r="L16">
        <v>-7.5734914459525298</v>
      </c>
      <c r="M16">
        <f t="shared" si="6"/>
        <v>-0.21774773734869929</v>
      </c>
      <c r="N16">
        <f t="shared" si="2"/>
        <v>-0.54436934337174825</v>
      </c>
      <c r="O16">
        <v>10</v>
      </c>
      <c r="P16">
        <v>-7.6</v>
      </c>
      <c r="Q16">
        <f t="shared" si="7"/>
        <v>-0.34415308113365328</v>
      </c>
      <c r="R16">
        <f t="shared" si="3"/>
        <v>-0.51622962170047992</v>
      </c>
      <c r="S16">
        <v>-3.7</v>
      </c>
      <c r="T16">
        <f t="shared" si="4"/>
        <v>-37</v>
      </c>
      <c r="U16">
        <v>1.5700910255628899E-3</v>
      </c>
      <c r="W16">
        <v>-3.7</v>
      </c>
      <c r="X16">
        <f t="shared" si="5"/>
        <v>-37</v>
      </c>
      <c r="Y16">
        <v>8.0000000000000004E-4</v>
      </c>
    </row>
    <row r="17" spans="1:25" x14ac:dyDescent="0.3">
      <c r="A17">
        <v>6.0891391052864803</v>
      </c>
      <c r="B17">
        <v>-6.8907056548756698</v>
      </c>
      <c r="D17">
        <f>ROUND(A18,0)</f>
        <v>7</v>
      </c>
      <c r="E17">
        <v>-7.2128231837516497</v>
      </c>
      <c r="F17">
        <f t="shared" si="9"/>
        <v>-7.2127999999999997</v>
      </c>
      <c r="G17">
        <v>8</v>
      </c>
      <c r="H17">
        <v>-6.8907056548756698</v>
      </c>
      <c r="I17">
        <f t="shared" si="1"/>
        <v>-1.9811675708525902E-2</v>
      </c>
      <c r="K17">
        <v>8</v>
      </c>
      <c r="L17">
        <v>-7.2954557206231998</v>
      </c>
      <c r="M17">
        <f t="shared" si="6"/>
        <v>-0.20975384833137939</v>
      </c>
      <c r="N17">
        <f t="shared" si="2"/>
        <v>-0.5243846208284485</v>
      </c>
      <c r="O17">
        <v>11</v>
      </c>
      <c r="P17">
        <v>-7.6</v>
      </c>
      <c r="Q17">
        <f t="shared" si="7"/>
        <v>-0.34415308113365328</v>
      </c>
      <c r="R17">
        <f t="shared" si="3"/>
        <v>-0.51622962170047992</v>
      </c>
      <c r="S17">
        <v>-3.6</v>
      </c>
      <c r="T17">
        <f t="shared" si="4"/>
        <v>-36</v>
      </c>
      <c r="U17">
        <v>2.3366351083851E-3</v>
      </c>
      <c r="W17">
        <v>-3.6</v>
      </c>
      <c r="X17">
        <f t="shared" si="5"/>
        <v>-36</v>
      </c>
      <c r="Y17">
        <v>1.4E-3</v>
      </c>
    </row>
    <row r="18" spans="1:25" x14ac:dyDescent="0.3">
      <c r="A18">
        <v>7.0755956048266304</v>
      </c>
      <c r="B18">
        <v>-7.2128231837516497</v>
      </c>
      <c r="D18">
        <f>ROUND(A19,0)</f>
        <v>8</v>
      </c>
      <c r="E18">
        <v>-7.5101632938079304</v>
      </c>
      <c r="F18">
        <f t="shared" si="9"/>
        <v>-7.5102000000000002</v>
      </c>
      <c r="G18">
        <v>10</v>
      </c>
      <c r="H18">
        <v>-7.2128231837516497</v>
      </c>
      <c r="I18">
        <f t="shared" si="1"/>
        <v>-2.0737805533503569E-2</v>
      </c>
      <c r="K18">
        <v>10</v>
      </c>
      <c r="L18">
        <v>-8.5132992853194995</v>
      </c>
      <c r="M18">
        <f t="shared" si="6"/>
        <v>-0.24476843606145651</v>
      </c>
      <c r="N18">
        <f t="shared" si="2"/>
        <v>-0.61192109015364127</v>
      </c>
      <c r="O18">
        <v>12</v>
      </c>
      <c r="P18">
        <v>-7.6</v>
      </c>
      <c r="Q18">
        <f t="shared" si="7"/>
        <v>-0.34415308113365328</v>
      </c>
      <c r="R18">
        <f t="shared" si="3"/>
        <v>-0.51622962170047992</v>
      </c>
      <c r="S18">
        <v>-3.5</v>
      </c>
      <c r="T18">
        <f t="shared" si="4"/>
        <v>-35</v>
      </c>
      <c r="U18">
        <v>3.2145481120369299E-3</v>
      </c>
      <c r="W18">
        <v>-3.5</v>
      </c>
      <c r="X18">
        <f t="shared" si="5"/>
        <v>-35</v>
      </c>
      <c r="Y18">
        <v>2.0999999999999999E-3</v>
      </c>
    </row>
    <row r="19" spans="1:25" x14ac:dyDescent="0.3">
      <c r="A19">
        <v>8.0527617247086791</v>
      </c>
      <c r="B19">
        <v>-7.5101632938079304</v>
      </c>
      <c r="D19">
        <f>ROUND(A20,0)</f>
        <v>9</v>
      </c>
      <c r="E19">
        <v>-7.5734914459525298</v>
      </c>
      <c r="F19">
        <f t="shared" si="9"/>
        <v>-7.5735000000000001</v>
      </c>
      <c r="G19">
        <v>11</v>
      </c>
      <c r="H19">
        <v>-7.5101632938079304</v>
      </c>
      <c r="I19">
        <f t="shared" si="1"/>
        <v>-2.159269705414257E-2</v>
      </c>
      <c r="K19">
        <v>11</v>
      </c>
      <c r="L19">
        <v>-8.6092041102522607</v>
      </c>
      <c r="M19">
        <f t="shared" si="6"/>
        <v>-0.24752582461585865</v>
      </c>
      <c r="N19">
        <f t="shared" si="2"/>
        <v>-0.61881456153964665</v>
      </c>
      <c r="O19">
        <v>13</v>
      </c>
      <c r="P19">
        <v>-7.7</v>
      </c>
      <c r="Q19">
        <f t="shared" si="7"/>
        <v>-0.34868141114856982</v>
      </c>
      <c r="R19">
        <f t="shared" si="3"/>
        <v>-0.5230221167228547</v>
      </c>
      <c r="S19">
        <v>-3.4</v>
      </c>
      <c r="T19">
        <f t="shared" si="4"/>
        <v>-34</v>
      </c>
      <c r="U19">
        <v>4.1976972667258196E-3</v>
      </c>
      <c r="W19">
        <v>-3.4</v>
      </c>
      <c r="X19">
        <f t="shared" si="5"/>
        <v>-34</v>
      </c>
      <c r="Y19">
        <v>2.8999999999999998E-3</v>
      </c>
    </row>
    <row r="20" spans="1:25" x14ac:dyDescent="0.3">
      <c r="A20">
        <v>8.7076974509085403</v>
      </c>
      <c r="B20">
        <v>-7.5734914459525298</v>
      </c>
      <c r="D20">
        <f>ROUND(A21,0)</f>
        <v>10</v>
      </c>
      <c r="E20">
        <v>-7.2954557206231998</v>
      </c>
      <c r="F20">
        <f t="shared" si="9"/>
        <v>-7.2954999999999997</v>
      </c>
      <c r="G20">
        <v>12</v>
      </c>
      <c r="H20">
        <v>-7.5734914459525298</v>
      </c>
      <c r="I20">
        <f t="shared" si="1"/>
        <v>-2.177477373486993E-2</v>
      </c>
      <c r="K20">
        <v>12</v>
      </c>
      <c r="L20">
        <v>-7.3977788168909902</v>
      </c>
      <c r="M20">
        <f t="shared" si="6"/>
        <v>-0.21269577054121194</v>
      </c>
      <c r="N20">
        <f t="shared" si="2"/>
        <v>-0.53173942635302984</v>
      </c>
      <c r="O20">
        <v>14</v>
      </c>
      <c r="P20">
        <v>-7.7</v>
      </c>
      <c r="Q20">
        <f t="shared" si="7"/>
        <v>-0.34868141114856982</v>
      </c>
      <c r="R20">
        <f t="shared" si="3"/>
        <v>-0.5230221167228547</v>
      </c>
      <c r="S20">
        <v>-3.3</v>
      </c>
      <c r="T20">
        <f t="shared" si="4"/>
        <v>-33</v>
      </c>
      <c r="U20">
        <v>5.2799498026591604E-3</v>
      </c>
      <c r="W20">
        <v>-3.3</v>
      </c>
      <c r="X20">
        <f t="shared" si="5"/>
        <v>-33</v>
      </c>
      <c r="Y20">
        <v>3.8E-3</v>
      </c>
    </row>
    <row r="21" spans="1:25" x14ac:dyDescent="0.3">
      <c r="A21">
        <v>10.0594240312415</v>
      </c>
      <c r="B21">
        <v>-7.2954557206231998</v>
      </c>
      <c r="D21">
        <f>ROUND(A22,0)</f>
        <v>11</v>
      </c>
      <c r="E21">
        <v>-8.5132992853194995</v>
      </c>
      <c r="F21">
        <f t="shared" si="9"/>
        <v>-8.5132999999999992</v>
      </c>
      <c r="G21">
        <v>13</v>
      </c>
      <c r="H21">
        <v>-7.5831999999999997</v>
      </c>
      <c r="I21">
        <f t="shared" si="1"/>
        <v>-2.1802687091501419E-2</v>
      </c>
      <c r="K21">
        <v>13</v>
      </c>
      <c r="L21">
        <v>-7.0909361343552497</v>
      </c>
      <c r="M21">
        <f t="shared" si="6"/>
        <v>-0.20387364400670982</v>
      </c>
      <c r="N21">
        <f t="shared" si="2"/>
        <v>-0.50968411001677461</v>
      </c>
      <c r="O21">
        <v>15</v>
      </c>
      <c r="P21">
        <v>-7.8</v>
      </c>
      <c r="Q21">
        <f t="shared" si="7"/>
        <v>-0.3532097411634863</v>
      </c>
      <c r="R21">
        <f t="shared" si="3"/>
        <v>-0.52981461174522948</v>
      </c>
      <c r="S21">
        <v>-3.2</v>
      </c>
      <c r="T21">
        <f t="shared" si="4"/>
        <v>-32</v>
      </c>
      <c r="U21">
        <v>6.4551729500443699E-3</v>
      </c>
      <c r="W21">
        <v>-3.2</v>
      </c>
      <c r="X21">
        <f t="shared" si="5"/>
        <v>-32</v>
      </c>
      <c r="Y21">
        <v>4.7999999999999996E-3</v>
      </c>
    </row>
    <row r="22" spans="1:25" x14ac:dyDescent="0.3">
      <c r="A22">
        <v>11.077462345614499</v>
      </c>
      <c r="B22">
        <v>-8.5132992853194995</v>
      </c>
      <c r="D22">
        <f>ROUND(A23,0)</f>
        <v>12</v>
      </c>
      <c r="E22">
        <v>-8.6092041102522607</v>
      </c>
      <c r="F22">
        <f t="shared" si="9"/>
        <v>-8.6091999999999995</v>
      </c>
      <c r="G22">
        <v>14</v>
      </c>
      <c r="H22">
        <v>-7.5846</v>
      </c>
      <c r="I22">
        <f t="shared" si="1"/>
        <v>-2.18067122737369E-2</v>
      </c>
      <c r="K22">
        <v>14</v>
      </c>
      <c r="L22">
        <v>-7.6119631659668299</v>
      </c>
      <c r="M22">
        <f t="shared" si="6"/>
        <v>-0.21885384937705621</v>
      </c>
      <c r="N22">
        <f t="shared" si="2"/>
        <v>-0.54713462344264052</v>
      </c>
      <c r="O22">
        <v>16</v>
      </c>
      <c r="P22">
        <v>-7.8</v>
      </c>
      <c r="Q22">
        <f t="shared" si="7"/>
        <v>-0.3532097411634863</v>
      </c>
      <c r="R22">
        <f t="shared" si="3"/>
        <v>-0.52981461174522948</v>
      </c>
      <c r="S22">
        <v>-3.1</v>
      </c>
      <c r="T22">
        <f t="shared" si="4"/>
        <v>-31</v>
      </c>
      <c r="U22">
        <v>7.7172339390888496E-3</v>
      </c>
      <c r="W22">
        <v>-3.1</v>
      </c>
      <c r="X22">
        <f t="shared" si="5"/>
        <v>-31</v>
      </c>
      <c r="Y22">
        <v>5.7999999999999996E-3</v>
      </c>
    </row>
    <row r="23" spans="1:25" x14ac:dyDescent="0.3">
      <c r="A23">
        <v>12.0659973683124</v>
      </c>
      <c r="B23">
        <v>-8.6092041102522607</v>
      </c>
      <c r="D23">
        <f>ROUND(A24,0)</f>
        <v>13</v>
      </c>
      <c r="E23">
        <v>-7.3977788168909902</v>
      </c>
      <c r="F23">
        <f t="shared" si="9"/>
        <v>-7.3978000000000002</v>
      </c>
      <c r="G23">
        <v>15</v>
      </c>
      <c r="H23">
        <v>-7.5853000000000002</v>
      </c>
      <c r="I23">
        <f t="shared" si="1"/>
        <v>-2.1808724864854644E-2</v>
      </c>
      <c r="K23">
        <v>15</v>
      </c>
      <c r="L23">
        <v>-7.7068230110440101</v>
      </c>
      <c r="M23">
        <f t="shared" si="6"/>
        <v>-0.22158119340037893</v>
      </c>
      <c r="N23">
        <f t="shared" si="2"/>
        <v>-0.55395298350094735</v>
      </c>
      <c r="O23">
        <v>17</v>
      </c>
      <c r="P23">
        <v>-7.9</v>
      </c>
      <c r="Q23">
        <f t="shared" si="7"/>
        <v>-0.35773807117840289</v>
      </c>
      <c r="R23">
        <f t="shared" si="3"/>
        <v>-0.53660710676760437</v>
      </c>
      <c r="S23">
        <v>-3</v>
      </c>
      <c r="T23">
        <f t="shared" si="4"/>
        <v>-30</v>
      </c>
      <c r="U23">
        <v>9.0600000000000003E-3</v>
      </c>
      <c r="W23">
        <v>-3</v>
      </c>
      <c r="X23">
        <f t="shared" si="5"/>
        <v>-30</v>
      </c>
      <c r="Y23">
        <v>6.7999999999999996E-3</v>
      </c>
    </row>
    <row r="24" spans="1:25" x14ac:dyDescent="0.3">
      <c r="A24">
        <v>13.0364063689565</v>
      </c>
      <c r="B24">
        <v>-7.3977788168909902</v>
      </c>
      <c r="D24">
        <f>ROUND(A25,0)</f>
        <v>14</v>
      </c>
      <c r="E24">
        <v>-7.0909361343552497</v>
      </c>
      <c r="F24">
        <f t="shared" si="9"/>
        <v>-7.0909000000000004</v>
      </c>
      <c r="G24">
        <v>16</v>
      </c>
      <c r="H24">
        <v>-7.6022999999999996</v>
      </c>
      <c r="I24">
        <f t="shared" si="1"/>
        <v>-2.1857602077714058E-2</v>
      </c>
      <c r="K24">
        <v>16</v>
      </c>
      <c r="L24">
        <v>-7.99754085809694</v>
      </c>
      <c r="M24">
        <f t="shared" si="6"/>
        <v>-0.22993970992534199</v>
      </c>
      <c r="N24">
        <f t="shared" si="2"/>
        <v>-0.57484927481335502</v>
      </c>
      <c r="O24">
        <v>18</v>
      </c>
      <c r="P24">
        <v>-7.8</v>
      </c>
      <c r="Q24">
        <f t="shared" si="7"/>
        <v>-0.3532097411634863</v>
      </c>
      <c r="R24">
        <f t="shared" si="3"/>
        <v>-0.52981461174522948</v>
      </c>
      <c r="S24">
        <v>-2.9</v>
      </c>
      <c r="T24">
        <f t="shared" si="4"/>
        <v>-29</v>
      </c>
      <c r="U24">
        <v>1.04698711327778E-2</v>
      </c>
      <c r="W24">
        <v>-2.9</v>
      </c>
      <c r="X24">
        <f t="shared" si="5"/>
        <v>-29</v>
      </c>
      <c r="Y24">
        <v>8.2000000000000007E-3</v>
      </c>
    </row>
    <row r="25" spans="1:25" x14ac:dyDescent="0.3">
      <c r="A25">
        <v>13.993454449755699</v>
      </c>
      <c r="B25">
        <v>-7.0909361343552497</v>
      </c>
      <c r="D25">
        <f>ROUND(A26,0)</f>
        <v>15</v>
      </c>
      <c r="E25">
        <v>-7.6119631659668299</v>
      </c>
      <c r="F25">
        <f t="shared" si="9"/>
        <v>-7.6120000000000001</v>
      </c>
      <c r="G25">
        <v>17</v>
      </c>
      <c r="H25">
        <v>-7.6037999999999997</v>
      </c>
      <c r="I25">
        <f t="shared" si="1"/>
        <v>-2.1861914772966357E-2</v>
      </c>
      <c r="K25">
        <v>17</v>
      </c>
      <c r="L25">
        <v>-7.6059096366812398</v>
      </c>
      <c r="M25">
        <f t="shared" si="6"/>
        <v>-0.21867980253032537</v>
      </c>
      <c r="N25">
        <f t="shared" si="2"/>
        <v>-0.54669950632581343</v>
      </c>
      <c r="S25">
        <v>-2.8</v>
      </c>
      <c r="T25">
        <f t="shared" si="4"/>
        <v>-28</v>
      </c>
      <c r="U25">
        <v>1.19033784165927E-2</v>
      </c>
      <c r="W25">
        <v>-2.8</v>
      </c>
      <c r="X25">
        <f t="shared" si="5"/>
        <v>-28</v>
      </c>
      <c r="Y25">
        <v>1.0200000000000001E-2</v>
      </c>
    </row>
    <row r="26" spans="1:25" x14ac:dyDescent="0.3">
      <c r="A26">
        <v>15.0025487721151</v>
      </c>
      <c r="B26">
        <v>-7.6119631659668299</v>
      </c>
      <c r="D26">
        <f>ROUND(A27,0)</f>
        <v>16</v>
      </c>
      <c r="E26">
        <v>-7.7068230110440101</v>
      </c>
      <c r="F26">
        <f t="shared" si="9"/>
        <v>-7.7068000000000003</v>
      </c>
      <c r="S26">
        <v>-2.7</v>
      </c>
      <c r="T26">
        <f t="shared" si="4"/>
        <v>-27</v>
      </c>
      <c r="U26">
        <v>1.33095857004076E-2</v>
      </c>
      <c r="W26">
        <v>-2.7</v>
      </c>
      <c r="X26">
        <f t="shared" si="5"/>
        <v>-27</v>
      </c>
      <c r="Y26">
        <v>1.2699999999999999E-2</v>
      </c>
    </row>
    <row r="27" spans="1:25" x14ac:dyDescent="0.3">
      <c r="A27">
        <v>16.000484139144699</v>
      </c>
      <c r="B27">
        <v>-7.7068230110440101</v>
      </c>
      <c r="D27">
        <f>ROUND(A28,0)</f>
        <v>17</v>
      </c>
      <c r="E27">
        <v>-7.99754085809694</v>
      </c>
      <c r="F27">
        <f t="shared" si="9"/>
        <v>-7.9974999999999996</v>
      </c>
      <c r="S27">
        <v>-2.6</v>
      </c>
      <c r="T27">
        <f t="shared" si="4"/>
        <v>-26</v>
      </c>
      <c r="U27">
        <v>1.4637556833185499E-2</v>
      </c>
      <c r="W27">
        <v>-2.6</v>
      </c>
      <c r="X27">
        <f t="shared" si="5"/>
        <v>-26</v>
      </c>
      <c r="Y27">
        <v>1.54E-2</v>
      </c>
    </row>
    <row r="28" spans="1:25" x14ac:dyDescent="0.3">
      <c r="A28">
        <v>17.0290860960224</v>
      </c>
      <c r="B28">
        <v>-7.99754085809694</v>
      </c>
      <c r="D28">
        <f>ROUND(A29,0)</f>
        <v>18</v>
      </c>
      <c r="E28">
        <v>-7.6059096366812398</v>
      </c>
      <c r="F28">
        <f t="shared" si="9"/>
        <v>-7.6059000000000001</v>
      </c>
      <c r="S28">
        <v>-2.5</v>
      </c>
      <c r="T28">
        <f t="shared" si="4"/>
        <v>-25</v>
      </c>
      <c r="U28">
        <v>1.58363556638892E-2</v>
      </c>
      <c r="W28">
        <v>-2.5</v>
      </c>
      <c r="X28">
        <f t="shared" si="5"/>
        <v>-25</v>
      </c>
      <c r="Y28">
        <v>1.83E-2</v>
      </c>
    </row>
    <row r="29" spans="1:25" x14ac:dyDescent="0.3">
      <c r="A29">
        <v>18.011531241989299</v>
      </c>
      <c r="B29">
        <v>-7.6059096366812398</v>
      </c>
      <c r="D29">
        <f>ROUND(A30,0)</f>
        <v>19</v>
      </c>
      <c r="E29">
        <v>-7.48479552133929</v>
      </c>
      <c r="F29">
        <f t="shared" si="9"/>
        <v>-7.4847999999999999</v>
      </c>
      <c r="S29">
        <v>-2.4</v>
      </c>
      <c r="T29">
        <f t="shared" si="4"/>
        <v>-24</v>
      </c>
      <c r="U29">
        <v>1.6855046041481799E-2</v>
      </c>
      <c r="W29">
        <v>-2.4</v>
      </c>
      <c r="X29">
        <f t="shared" si="5"/>
        <v>-24</v>
      </c>
      <c r="Y29">
        <v>2.1000000000000001E-2</v>
      </c>
    </row>
    <row r="30" spans="1:25" x14ac:dyDescent="0.3">
      <c r="A30">
        <v>19.013818332448601</v>
      </c>
      <c r="B30">
        <v>-7.48479552133929</v>
      </c>
      <c r="D30">
        <f>ROUND(A31,0)</f>
        <v>20</v>
      </c>
      <c r="E30">
        <v>-7.6018979056978599</v>
      </c>
      <c r="F30">
        <f t="shared" si="9"/>
        <v>-7.6018999999999997</v>
      </c>
      <c r="S30">
        <v>-2.2999999999999998</v>
      </c>
      <c r="T30">
        <f t="shared" si="4"/>
        <v>-23</v>
      </c>
      <c r="U30">
        <v>1.7642691814926201E-2</v>
      </c>
      <c r="W30">
        <v>-2.2999999999999998</v>
      </c>
      <c r="X30">
        <f t="shared" si="5"/>
        <v>-23</v>
      </c>
      <c r="Y30">
        <v>2.3400000000000001E-2</v>
      </c>
    </row>
    <row r="31" spans="1:25" x14ac:dyDescent="0.3">
      <c r="A31">
        <v>20.029173765861501</v>
      </c>
      <c r="B31">
        <v>-7.6018979056978599</v>
      </c>
      <c r="D31">
        <f>ROUND(A32,0)</f>
        <v>21</v>
      </c>
      <c r="E31">
        <v>-7.6059482116851704</v>
      </c>
      <c r="F31">
        <f t="shared" si="9"/>
        <v>-7.6059000000000001</v>
      </c>
      <c r="S31">
        <v>-2.2000000000000002</v>
      </c>
      <c r="T31">
        <f t="shared" si="4"/>
        <v>-22</v>
      </c>
      <c r="U31">
        <v>1.8148356833185501E-2</v>
      </c>
      <c r="W31">
        <v>-2.2000000000000002</v>
      </c>
      <c r="X31">
        <f t="shared" si="5"/>
        <v>-22</v>
      </c>
      <c r="Y31">
        <v>2.5399999999999999E-2</v>
      </c>
    </row>
    <row r="32" spans="1:25" x14ac:dyDescent="0.3">
      <c r="A32">
        <v>21.024252939785601</v>
      </c>
      <c r="B32">
        <v>-7.6059482116851704</v>
      </c>
      <c r="D32">
        <f>ROUND(A33,0)</f>
        <v>22</v>
      </c>
      <c r="E32">
        <v>-7.7028626841091503</v>
      </c>
      <c r="F32">
        <f t="shared" si="9"/>
        <v>-7.7028999999999996</v>
      </c>
      <c r="S32">
        <v>-2.1</v>
      </c>
      <c r="T32">
        <f t="shared" si="4"/>
        <v>-21</v>
      </c>
      <c r="U32">
        <v>1.8321104945222402E-2</v>
      </c>
      <c r="W32">
        <v>-2.1</v>
      </c>
      <c r="X32">
        <f t="shared" si="5"/>
        <v>-21</v>
      </c>
      <c r="Y32">
        <v>2.6700000000000002E-2</v>
      </c>
    </row>
    <row r="33" spans="1:25" x14ac:dyDescent="0.3">
      <c r="A33">
        <v>22.0328013628137</v>
      </c>
      <c r="B33">
        <v>-7.7028626841091503</v>
      </c>
      <c r="D33">
        <f>ROUND(A34,0)</f>
        <v>22</v>
      </c>
      <c r="E33">
        <v>-8.1268119101914298</v>
      </c>
      <c r="F33">
        <f t="shared" si="9"/>
        <v>-8.1267999999999994</v>
      </c>
      <c r="S33">
        <v>-2</v>
      </c>
      <c r="T33">
        <f t="shared" si="4"/>
        <v>-20</v>
      </c>
      <c r="U33">
        <v>1.8110000000000001E-2</v>
      </c>
      <c r="W33">
        <v>-2</v>
      </c>
      <c r="X33">
        <f t="shared" si="5"/>
        <v>-20</v>
      </c>
      <c r="Y33">
        <v>2.7199999999999998E-2</v>
      </c>
    </row>
    <row r="34" spans="1:25" x14ac:dyDescent="0.3">
      <c r="A34">
        <v>22.4159427937015</v>
      </c>
      <c r="B34">
        <v>-8.1268119101914298</v>
      </c>
      <c r="D34">
        <f>ROUND(A35,0)</f>
        <v>23</v>
      </c>
      <c r="E34">
        <v>-7.8088614154414202</v>
      </c>
      <c r="F34">
        <f t="shared" si="9"/>
        <v>-7.8089000000000004</v>
      </c>
      <c r="S34">
        <v>-1.9</v>
      </c>
      <c r="T34">
        <f t="shared" si="4"/>
        <v>-19</v>
      </c>
      <c r="U34">
        <v>1.7489484767310898E-2</v>
      </c>
      <c r="W34">
        <v>-1.9</v>
      </c>
      <c r="X34">
        <f t="shared" si="5"/>
        <v>-19</v>
      </c>
      <c r="Y34">
        <v>2.69E-2</v>
      </c>
    </row>
    <row r="35" spans="1:25" x14ac:dyDescent="0.3">
      <c r="A35">
        <v>23.020868628666001</v>
      </c>
      <c r="B35">
        <v>-7.8088614154414202</v>
      </c>
      <c r="D35">
        <f>ROUND(A36,0)</f>
        <v>24</v>
      </c>
      <c r="E35">
        <v>-7.60389006984781</v>
      </c>
      <c r="F35">
        <f t="shared" si="9"/>
        <v>-7.6039000000000003</v>
      </c>
      <c r="S35">
        <v>-1.8</v>
      </c>
      <c r="T35">
        <f t="shared" si="4"/>
        <v>-18</v>
      </c>
      <c r="U35">
        <v>1.6535517700266199E-2</v>
      </c>
      <c r="W35">
        <v>-1.8</v>
      </c>
      <c r="X35">
        <f t="shared" si="5"/>
        <v>-18</v>
      </c>
      <c r="Y35">
        <v>2.63E-2</v>
      </c>
    </row>
    <row r="36" spans="1:25" x14ac:dyDescent="0.3">
      <c r="A36">
        <v>24.014412721865501</v>
      </c>
      <c r="B36">
        <v>-7.60389006984781</v>
      </c>
      <c r="D36">
        <f>ROUND(A37,0)</f>
        <v>25</v>
      </c>
      <c r="E36">
        <v>-6.8762094834675498</v>
      </c>
      <c r="F36">
        <f t="shared" si="9"/>
        <v>-6.8761999999999999</v>
      </c>
      <c r="S36">
        <v>-1.7</v>
      </c>
      <c r="T36">
        <f t="shared" si="4"/>
        <v>-17</v>
      </c>
      <c r="U36">
        <v>1.5349436172806701E-2</v>
      </c>
      <c r="W36">
        <v>-1.7</v>
      </c>
      <c r="X36">
        <f t="shared" si="5"/>
        <v>-17</v>
      </c>
      <c r="Y36">
        <v>2.53E-2</v>
      </c>
    </row>
    <row r="37" spans="1:25" x14ac:dyDescent="0.3">
      <c r="A37">
        <v>25.018108874845201</v>
      </c>
      <c r="B37">
        <v>-6.8762094834675498</v>
      </c>
      <c r="D37">
        <f>ROUND(A38,0)</f>
        <v>26</v>
      </c>
      <c r="E37">
        <v>-7.1785736857082902</v>
      </c>
      <c r="F37">
        <f t="shared" si="9"/>
        <v>-7.1786000000000003</v>
      </c>
      <c r="S37">
        <v>-1.6</v>
      </c>
      <c r="T37">
        <f t="shared" si="4"/>
        <v>-16</v>
      </c>
      <c r="U37">
        <v>1.40325775588731E-2</v>
      </c>
      <c r="W37">
        <v>-1.6</v>
      </c>
      <c r="X37">
        <f t="shared" si="5"/>
        <v>-16</v>
      </c>
      <c r="Y37">
        <v>2.4E-2</v>
      </c>
    </row>
    <row r="38" spans="1:25" x14ac:dyDescent="0.3">
      <c r="A38">
        <v>26.010253651384801</v>
      </c>
      <c r="B38">
        <v>-7.1785736857082902</v>
      </c>
      <c r="D38">
        <f>ROUND(A39,0)</f>
        <v>27</v>
      </c>
      <c r="E38">
        <v>-7.8089126065737604</v>
      </c>
      <c r="F38">
        <f t="shared" si="9"/>
        <v>-7.8089000000000004</v>
      </c>
      <c r="S38">
        <v>-1.5</v>
      </c>
      <c r="T38">
        <f t="shared" si="4"/>
        <v>-15</v>
      </c>
      <c r="U38">
        <v>1.2686279232406301E-2</v>
      </c>
      <c r="W38">
        <v>-1.5</v>
      </c>
      <c r="X38">
        <f t="shared" si="5"/>
        <v>-15</v>
      </c>
      <c r="Y38">
        <v>2.24E-2</v>
      </c>
    </row>
    <row r="39" spans="1:25" x14ac:dyDescent="0.3">
      <c r="A39">
        <v>27.018914498345399</v>
      </c>
      <c r="B39">
        <v>-7.8089126065737604</v>
      </c>
      <c r="D39">
        <f>ROUND(A40,0)</f>
        <v>28</v>
      </c>
      <c r="E39">
        <v>-8.2957626856274906</v>
      </c>
      <c r="F39">
        <f t="shared" si="9"/>
        <v>-8.2957999999999998</v>
      </c>
      <c r="S39">
        <v>-1.4</v>
      </c>
      <c r="T39">
        <f t="shared" si="4"/>
        <v>-14</v>
      </c>
      <c r="U39">
        <v>1.1411878567346901E-2</v>
      </c>
      <c r="W39">
        <v>-1.4</v>
      </c>
      <c r="X39">
        <f t="shared" si="5"/>
        <v>-14</v>
      </c>
      <c r="Y39">
        <v>2.07E-2</v>
      </c>
    </row>
    <row r="40" spans="1:25" x14ac:dyDescent="0.3">
      <c r="A40">
        <v>28.027971111633999</v>
      </c>
      <c r="B40">
        <v>-8.2957626856274906</v>
      </c>
      <c r="D40">
        <f>ROUND(A41,0)</f>
        <v>29</v>
      </c>
      <c r="E40">
        <v>-7.4963376783413498</v>
      </c>
      <c r="F40">
        <f t="shared" si="9"/>
        <v>-7.4962999999999997</v>
      </c>
      <c r="S40">
        <v>-1.3</v>
      </c>
      <c r="T40">
        <f t="shared" si="4"/>
        <v>-13</v>
      </c>
      <c r="U40">
        <v>1.0310712937635899E-2</v>
      </c>
      <c r="W40">
        <v>-1.3</v>
      </c>
      <c r="X40">
        <f t="shared" si="5"/>
        <v>-13</v>
      </c>
      <c r="Y40">
        <v>1.89E-2</v>
      </c>
    </row>
    <row r="41" spans="1:25" x14ac:dyDescent="0.3">
      <c r="A41">
        <v>29.031865147777701</v>
      </c>
      <c r="B41">
        <v>-7.4963376783413498</v>
      </c>
      <c r="D41">
        <f>ROUND(A42,0)</f>
        <v>30</v>
      </c>
      <c r="E41">
        <v>-7.2964908227135004</v>
      </c>
      <c r="F41">
        <f t="shared" si="9"/>
        <v>-7.2965</v>
      </c>
      <c r="S41">
        <v>-1.2</v>
      </c>
      <c r="T41">
        <f t="shared" si="4"/>
        <v>-12</v>
      </c>
      <c r="U41">
        <v>9.4841197172138396E-3</v>
      </c>
      <c r="W41">
        <v>-1.2</v>
      </c>
      <c r="X41">
        <f t="shared" si="5"/>
        <v>-12</v>
      </c>
      <c r="Y41">
        <v>1.7100000000000001E-2</v>
      </c>
    </row>
    <row r="42" spans="1:25" x14ac:dyDescent="0.3">
      <c r="A42">
        <v>30.0166847668801</v>
      </c>
      <c r="B42">
        <v>-7.2964908227135004</v>
      </c>
      <c r="D42">
        <f>ROUND(A43,0)</f>
        <v>31</v>
      </c>
      <c r="E42">
        <v>-6.8808575582857401</v>
      </c>
      <c r="F42">
        <f t="shared" si="9"/>
        <v>-6.8808999999999996</v>
      </c>
      <c r="S42">
        <v>-1.1000000000000001</v>
      </c>
      <c r="T42">
        <f t="shared" si="4"/>
        <v>-11</v>
      </c>
      <c r="U42">
        <v>9.0334362800216297E-3</v>
      </c>
      <c r="W42">
        <v>-1.1000000000000001</v>
      </c>
      <c r="X42">
        <f t="shared" si="5"/>
        <v>-11</v>
      </c>
      <c r="Y42">
        <v>1.5299999999999999E-2</v>
      </c>
    </row>
    <row r="43" spans="1:25" x14ac:dyDescent="0.3">
      <c r="A43">
        <v>31.008186900955899</v>
      </c>
      <c r="B43">
        <v>-6.8808575582857401</v>
      </c>
      <c r="D43">
        <f>ROUND(A44,0)</f>
        <v>32</v>
      </c>
      <c r="E43">
        <v>-7.0921081359635902</v>
      </c>
      <c r="F43">
        <f t="shared" si="9"/>
        <v>-7.0921000000000003</v>
      </c>
      <c r="S43">
        <v>-1</v>
      </c>
      <c r="T43">
        <f t="shared" si="4"/>
        <v>-10</v>
      </c>
      <c r="U43">
        <v>9.0600000000000003E-3</v>
      </c>
      <c r="W43">
        <v>-1</v>
      </c>
      <c r="X43">
        <f t="shared" si="5"/>
        <v>-10</v>
      </c>
      <c r="Y43">
        <v>1.3599999999999999E-2</v>
      </c>
    </row>
    <row r="44" spans="1:25" x14ac:dyDescent="0.3">
      <c r="A44">
        <v>32.056482258518599</v>
      </c>
      <c r="B44">
        <v>-7.0921081359635902</v>
      </c>
      <c r="D44">
        <f>ROUND(A45,0)</f>
        <v>33</v>
      </c>
      <c r="E44">
        <v>-7.3882986938381796</v>
      </c>
      <c r="F44">
        <f t="shared" si="9"/>
        <v>-7.3883000000000001</v>
      </c>
      <c r="S44">
        <v>-0.9</v>
      </c>
      <c r="T44">
        <f t="shared" si="4"/>
        <v>-9</v>
      </c>
      <c r="U44">
        <v>9.6027497979786006E-3</v>
      </c>
      <c r="W44">
        <v>-0.9</v>
      </c>
      <c r="X44">
        <f t="shared" si="5"/>
        <v>-9</v>
      </c>
      <c r="Y44">
        <v>1.2E-2</v>
      </c>
    </row>
    <row r="45" spans="1:25" x14ac:dyDescent="0.3">
      <c r="A45">
        <v>33.054245630348198</v>
      </c>
      <c r="B45">
        <v>-7.3882986938381796</v>
      </c>
      <c r="D45">
        <f>ROUND(A46,0)</f>
        <v>34</v>
      </c>
      <c r="E45">
        <v>-7.7136212802465201</v>
      </c>
      <c r="F45">
        <f t="shared" si="9"/>
        <v>-7.7135999999999996</v>
      </c>
      <c r="S45">
        <v>-0.8</v>
      </c>
      <c r="T45">
        <f t="shared" si="4"/>
        <v>-8</v>
      </c>
      <c r="U45">
        <v>1.04510307823425E-2</v>
      </c>
      <c r="W45">
        <v>-0.8</v>
      </c>
      <c r="X45">
        <f t="shared" si="5"/>
        <v>-8</v>
      </c>
      <c r="Y45">
        <v>1.06E-2</v>
      </c>
    </row>
    <row r="46" spans="1:25" x14ac:dyDescent="0.3">
      <c r="A46">
        <v>34.035423191395402</v>
      </c>
      <c r="B46">
        <v>-7.7136212802465201</v>
      </c>
      <c r="D46">
        <f>ROUND(A47,0)</f>
        <v>35</v>
      </c>
      <c r="E46">
        <v>-7.5825391980269297</v>
      </c>
      <c r="F46">
        <f t="shared" si="9"/>
        <v>-7.5824999999999996</v>
      </c>
      <c r="S46">
        <v>-0.7</v>
      </c>
      <c r="T46">
        <f t="shared" si="4"/>
        <v>-7</v>
      </c>
      <c r="U46">
        <v>1.13317896083657E-2</v>
      </c>
      <c r="W46">
        <v>-0.7</v>
      </c>
      <c r="X46">
        <f t="shared" si="5"/>
        <v>-7</v>
      </c>
      <c r="Y46">
        <v>9.1000000000000004E-3</v>
      </c>
    </row>
    <row r="47" spans="1:25" x14ac:dyDescent="0.3">
      <c r="A47">
        <v>35.050870512691198</v>
      </c>
      <c r="B47">
        <v>-7.5825391980269297</v>
      </c>
      <c r="D47">
        <f>ROUND(A48,0)</f>
        <v>36</v>
      </c>
      <c r="E47">
        <v>-7.09215927940408</v>
      </c>
      <c r="F47">
        <f t="shared" si="9"/>
        <v>-7.0922000000000001</v>
      </c>
      <c r="S47">
        <v>-0.6</v>
      </c>
      <c r="T47">
        <f t="shared" si="4"/>
        <v>-6</v>
      </c>
      <c r="U47">
        <v>1.19719729313221E-2</v>
      </c>
      <c r="W47">
        <v>-0.6</v>
      </c>
      <c r="X47">
        <f t="shared" si="5"/>
        <v>-6</v>
      </c>
      <c r="Y47">
        <v>7.6E-3</v>
      </c>
    </row>
    <row r="48" spans="1:25" x14ac:dyDescent="0.3">
      <c r="A48">
        <v>36.050803378018003</v>
      </c>
      <c r="B48">
        <v>-7.09215927940408</v>
      </c>
      <c r="D48">
        <f>ROUND(A49,0)</f>
        <v>37</v>
      </c>
      <c r="E48">
        <v>-7.1989902781218804</v>
      </c>
      <c r="F48">
        <f t="shared" si="9"/>
        <v>-7.1989999999999998</v>
      </c>
      <c r="S48">
        <v>-0.5</v>
      </c>
      <c r="T48">
        <f t="shared" si="4"/>
        <v>-5</v>
      </c>
      <c r="U48">
        <v>1.2098527406485701E-2</v>
      </c>
      <c r="W48">
        <v>-0.5</v>
      </c>
      <c r="X48">
        <f t="shared" si="5"/>
        <v>-5</v>
      </c>
      <c r="Y48">
        <v>6.0000000000000001E-3</v>
      </c>
    </row>
    <row r="49" spans="1:25" x14ac:dyDescent="0.3">
      <c r="A49">
        <v>37.049089035319099</v>
      </c>
      <c r="B49">
        <v>-7.1989902781218804</v>
      </c>
      <c r="D49">
        <f>ROUND(A50,0)</f>
        <v>38</v>
      </c>
      <c r="E49">
        <v>-7.4951805189916803</v>
      </c>
      <c r="F49">
        <f t="shared" si="9"/>
        <v>-7.4951999999999996</v>
      </c>
      <c r="S49">
        <v>-0.39999999999999902</v>
      </c>
      <c r="T49">
        <f t="shared" si="4"/>
        <v>-3.9999999999999902</v>
      </c>
      <c r="U49">
        <v>1.14383996891304E-2</v>
      </c>
      <c r="W49">
        <v>-0.39999999999999902</v>
      </c>
      <c r="X49">
        <f t="shared" si="5"/>
        <v>-3.9999999999999902</v>
      </c>
      <c r="Y49">
        <v>4.1000000000000003E-3</v>
      </c>
    </row>
    <row r="50" spans="1:25" x14ac:dyDescent="0.3">
      <c r="A50">
        <v>38.022094218391501</v>
      </c>
      <c r="B50">
        <v>-7.4951805189916803</v>
      </c>
      <c r="D50">
        <f>ROUND(A51,0)</f>
        <v>39</v>
      </c>
      <c r="E50">
        <v>-7.2038712231538398</v>
      </c>
      <c r="F50">
        <f t="shared" si="9"/>
        <v>-7.2039</v>
      </c>
      <c r="S50">
        <v>-0.3</v>
      </c>
      <c r="T50">
        <f t="shared" si="4"/>
        <v>-3</v>
      </c>
      <c r="U50">
        <v>9.7185364345303005E-3</v>
      </c>
      <c r="W50">
        <v>-0.3</v>
      </c>
      <c r="X50">
        <f t="shared" si="5"/>
        <v>-3</v>
      </c>
      <c r="Y50">
        <v>2E-3</v>
      </c>
    </row>
    <row r="51" spans="1:25" x14ac:dyDescent="0.3">
      <c r="A51">
        <v>39.046236203133603</v>
      </c>
      <c r="B51">
        <v>-7.2038712231538398</v>
      </c>
      <c r="D51">
        <f>ROUND(A52,0)</f>
        <v>40</v>
      </c>
      <c r="E51">
        <v>-7.5097726333201198</v>
      </c>
      <c r="F51">
        <f t="shared" si="9"/>
        <v>-7.5098000000000003</v>
      </c>
      <c r="S51">
        <v>-0.19999999999999901</v>
      </c>
      <c r="T51">
        <f t="shared" si="4"/>
        <v>-1.9999999999999902</v>
      </c>
      <c r="U51">
        <v>6.6658842979591699E-3</v>
      </c>
      <c r="W51">
        <v>-0.19999999999999901</v>
      </c>
      <c r="X51">
        <f t="shared" si="5"/>
        <v>-1.9999999999999902</v>
      </c>
      <c r="Y51">
        <v>-5.0000000000000001E-4</v>
      </c>
    </row>
    <row r="52" spans="1:25" x14ac:dyDescent="0.3">
      <c r="A52">
        <v>40.052225520678697</v>
      </c>
      <c r="B52">
        <v>-7.5097726333201198</v>
      </c>
      <c r="S52">
        <v>-9.9999999999999603E-2</v>
      </c>
      <c r="T52">
        <f t="shared" si="4"/>
        <v>-0.999999999999996</v>
      </c>
      <c r="U52">
        <v>2.0073899346910902E-3</v>
      </c>
      <c r="W52">
        <v>-9.9999999999999603E-2</v>
      </c>
      <c r="X52">
        <f t="shared" si="5"/>
        <v>-0.999999999999996</v>
      </c>
      <c r="Y52">
        <v>-3.3999999999999998E-3</v>
      </c>
    </row>
    <row r="53" spans="1:25" x14ac:dyDescent="0.3">
      <c r="S53">
        <v>0</v>
      </c>
      <c r="T53">
        <f t="shared" si="4"/>
        <v>0</v>
      </c>
      <c r="U53">
        <v>-4.5300000000000002E-3</v>
      </c>
      <c r="W53">
        <v>0</v>
      </c>
      <c r="X53">
        <f t="shared" si="5"/>
        <v>0</v>
      </c>
      <c r="Y53">
        <v>-6.7999999999999996E-3</v>
      </c>
    </row>
    <row r="54" spans="1:25" x14ac:dyDescent="0.3">
      <c r="S54">
        <v>0.100000000000001</v>
      </c>
      <c r="T54">
        <f t="shared" si="4"/>
        <v>1.00000000000001</v>
      </c>
      <c r="U54">
        <v>-1.3121873959225301E-2</v>
      </c>
      <c r="W54">
        <v>0.100000000000001</v>
      </c>
      <c r="X54">
        <f t="shared" si="5"/>
        <v>1.00000000000001</v>
      </c>
      <c r="Y54">
        <v>-1.41E-2</v>
      </c>
    </row>
    <row r="55" spans="1:25" x14ac:dyDescent="0.3">
      <c r="S55">
        <v>0.2</v>
      </c>
      <c r="T55">
        <f t="shared" si="4"/>
        <v>2</v>
      </c>
      <c r="U55">
        <v>-2.3553960829636299E-2</v>
      </c>
      <c r="W55">
        <v>0.2</v>
      </c>
      <c r="X55">
        <f t="shared" si="5"/>
        <v>2</v>
      </c>
      <c r="Y55">
        <v>-2.76E-2</v>
      </c>
    </row>
    <row r="56" spans="1:25" x14ac:dyDescent="0.3">
      <c r="S56">
        <v>0.30000000000000099</v>
      </c>
      <c r="T56">
        <f t="shared" si="4"/>
        <v>3.0000000000000098</v>
      </c>
      <c r="U56">
        <v>-3.5514524606269603E-2</v>
      </c>
      <c r="W56">
        <v>0.30000000000000099</v>
      </c>
      <c r="X56">
        <f t="shared" si="5"/>
        <v>3.0000000000000098</v>
      </c>
      <c r="Y56">
        <v>-4.6199999999999998E-2</v>
      </c>
    </row>
    <row r="57" spans="1:25" x14ac:dyDescent="0.3">
      <c r="S57">
        <v>0.4</v>
      </c>
      <c r="T57">
        <f t="shared" si="4"/>
        <v>4</v>
      </c>
      <c r="U57">
        <v>-4.8691829284161603E-2</v>
      </c>
      <c r="W57">
        <v>0.4</v>
      </c>
      <c r="X57">
        <f t="shared" si="5"/>
        <v>4</v>
      </c>
      <c r="Y57">
        <v>-6.8400000000000002E-2</v>
      </c>
    </row>
    <row r="58" spans="1:25" x14ac:dyDescent="0.3">
      <c r="S58">
        <v>0.5</v>
      </c>
      <c r="T58">
        <f t="shared" si="4"/>
        <v>5</v>
      </c>
      <c r="U58">
        <v>-6.2774138858349093E-2</v>
      </c>
      <c r="W58">
        <v>0.5</v>
      </c>
      <c r="X58">
        <f t="shared" si="5"/>
        <v>5</v>
      </c>
      <c r="Y58">
        <v>-9.2899999999999996E-2</v>
      </c>
    </row>
    <row r="59" spans="1:25" x14ac:dyDescent="0.3">
      <c r="S59">
        <v>0.60000000000000098</v>
      </c>
      <c r="T59">
        <f t="shared" si="4"/>
        <v>6.0000000000000098</v>
      </c>
      <c r="U59">
        <v>-7.7449717323868905E-2</v>
      </c>
      <c r="W59">
        <v>0.60000000000000098</v>
      </c>
      <c r="X59">
        <f t="shared" si="5"/>
        <v>6.0000000000000098</v>
      </c>
      <c r="Y59">
        <v>-0.1183</v>
      </c>
    </row>
    <row r="60" spans="1:25" x14ac:dyDescent="0.3">
      <c r="S60">
        <v>0.7</v>
      </c>
      <c r="T60">
        <f t="shared" si="4"/>
        <v>7</v>
      </c>
      <c r="U60">
        <v>-9.2406828675757099E-2</v>
      </c>
      <c r="W60">
        <v>0.7</v>
      </c>
      <c r="X60">
        <f t="shared" si="5"/>
        <v>7</v>
      </c>
      <c r="Y60">
        <v>-0.14349999999999999</v>
      </c>
    </row>
    <row r="61" spans="1:25" x14ac:dyDescent="0.3">
      <c r="S61">
        <v>0.80000000000000104</v>
      </c>
      <c r="T61">
        <f t="shared" si="4"/>
        <v>8.0000000000000107</v>
      </c>
      <c r="U61">
        <v>-0.107333736909051</v>
      </c>
      <c r="W61">
        <v>0.80000000000000104</v>
      </c>
      <c r="X61">
        <f t="shared" si="5"/>
        <v>8.0000000000000107</v>
      </c>
      <c r="Y61">
        <v>-0.16700000000000001</v>
      </c>
    </row>
    <row r="62" spans="1:25" x14ac:dyDescent="0.3">
      <c r="S62">
        <v>0.9</v>
      </c>
      <c r="T62">
        <f t="shared" si="4"/>
        <v>9</v>
      </c>
      <c r="U62">
        <v>-0.121918706018786</v>
      </c>
      <c r="W62">
        <v>0.9</v>
      </c>
      <c r="X62">
        <f t="shared" si="5"/>
        <v>9</v>
      </c>
      <c r="Y62">
        <v>-0.1875</v>
      </c>
    </row>
    <row r="63" spans="1:25" x14ac:dyDescent="0.3">
      <c r="S63">
        <v>1</v>
      </c>
      <c r="T63">
        <f t="shared" si="4"/>
        <v>10</v>
      </c>
      <c r="U63">
        <v>-0.13585</v>
      </c>
      <c r="W63">
        <v>1</v>
      </c>
      <c r="X63">
        <f t="shared" si="5"/>
        <v>10</v>
      </c>
      <c r="Y63">
        <v>-0.20380000000000001</v>
      </c>
    </row>
    <row r="64" spans="1:25" x14ac:dyDescent="0.3">
      <c r="S64">
        <v>1.1000000000000001</v>
      </c>
      <c r="T64">
        <f t="shared" si="4"/>
        <v>11</v>
      </c>
      <c r="U64">
        <v>-0.14887463776585499</v>
      </c>
      <c r="W64">
        <v>1.1000000000000001</v>
      </c>
      <c r="X64">
        <f t="shared" si="5"/>
        <v>11</v>
      </c>
      <c r="Y64">
        <v>-0.21729999999999999</v>
      </c>
    </row>
    <row r="65" spans="19:25" x14ac:dyDescent="0.3">
      <c r="S65">
        <v>1.2</v>
      </c>
      <c r="T65">
        <f t="shared" si="4"/>
        <v>12</v>
      </c>
      <c r="U65">
        <v>-0.16097465790201901</v>
      </c>
      <c r="W65">
        <v>1.2</v>
      </c>
      <c r="X65">
        <f t="shared" si="5"/>
        <v>12</v>
      </c>
      <c r="Y65">
        <v>-0.23069999999999999</v>
      </c>
    </row>
    <row r="66" spans="19:25" x14ac:dyDescent="0.3">
      <c r="S66">
        <v>1.3</v>
      </c>
      <c r="T66">
        <f t="shared" si="4"/>
        <v>13</v>
      </c>
      <c r="U66">
        <v>-0.172190853912284</v>
      </c>
      <c r="W66">
        <v>1.3</v>
      </c>
      <c r="X66">
        <f t="shared" si="5"/>
        <v>13</v>
      </c>
      <c r="Y66">
        <v>-0.24379999999999999</v>
      </c>
    </row>
    <row r="67" spans="19:25" x14ac:dyDescent="0.3">
      <c r="S67">
        <v>1.4</v>
      </c>
      <c r="T67">
        <f t="shared" si="4"/>
        <v>14</v>
      </c>
      <c r="U67">
        <v>-0.182564019300443</v>
      </c>
      <c r="W67">
        <v>1.4</v>
      </c>
      <c r="X67">
        <f t="shared" si="5"/>
        <v>14</v>
      </c>
      <c r="Y67">
        <v>-0.25659999999999999</v>
      </c>
    </row>
    <row r="68" spans="19:25" x14ac:dyDescent="0.3">
      <c r="S68">
        <v>1.5</v>
      </c>
      <c r="T68">
        <f t="shared" ref="T68:T131" si="10">S68*10</f>
        <v>15</v>
      </c>
      <c r="U68">
        <v>-0.19213494757029101</v>
      </c>
      <c r="W68">
        <v>1.5</v>
      </c>
      <c r="X68">
        <f t="shared" ref="X68:X131" si="11">W68*10</f>
        <v>15</v>
      </c>
      <c r="Y68">
        <v>-0.26919999999999999</v>
      </c>
    </row>
    <row r="69" spans="19:25" x14ac:dyDescent="0.3">
      <c r="S69">
        <v>1.6</v>
      </c>
      <c r="T69">
        <f t="shared" si="10"/>
        <v>16</v>
      </c>
      <c r="U69">
        <v>-0.200944432225621</v>
      </c>
      <c r="W69">
        <v>1.6</v>
      </c>
      <c r="X69">
        <f t="shared" si="11"/>
        <v>16</v>
      </c>
      <c r="Y69">
        <v>-0.28139999999999998</v>
      </c>
    </row>
    <row r="70" spans="19:25" x14ac:dyDescent="0.3">
      <c r="S70">
        <v>1.7</v>
      </c>
      <c r="T70">
        <f t="shared" si="10"/>
        <v>17</v>
      </c>
      <c r="U70">
        <v>-0.20903326677022499</v>
      </c>
      <c r="W70">
        <v>1.7</v>
      </c>
      <c r="X70">
        <f t="shared" si="11"/>
        <v>17</v>
      </c>
      <c r="Y70">
        <v>-0.29320000000000002</v>
      </c>
    </row>
    <row r="71" spans="19:25" x14ac:dyDescent="0.3">
      <c r="S71">
        <v>1.8</v>
      </c>
      <c r="T71">
        <f t="shared" si="10"/>
        <v>18</v>
      </c>
      <c r="U71">
        <v>-0.216442244707896</v>
      </c>
      <c r="W71">
        <v>1.8</v>
      </c>
      <c r="X71">
        <f t="shared" si="11"/>
        <v>18</v>
      </c>
      <c r="Y71">
        <v>-0.30470000000000003</v>
      </c>
    </row>
    <row r="72" spans="19:25" x14ac:dyDescent="0.3">
      <c r="S72">
        <v>1.9</v>
      </c>
      <c r="T72">
        <f t="shared" si="10"/>
        <v>19</v>
      </c>
      <c r="U72">
        <v>-0.22321215954242901</v>
      </c>
      <c r="W72">
        <v>1.9</v>
      </c>
      <c r="X72">
        <f t="shared" si="11"/>
        <v>19</v>
      </c>
      <c r="Y72">
        <v>-0.31569999999999998</v>
      </c>
    </row>
    <row r="73" spans="19:25" x14ac:dyDescent="0.3">
      <c r="S73">
        <v>2</v>
      </c>
      <c r="T73">
        <f t="shared" si="10"/>
        <v>20</v>
      </c>
      <c r="U73">
        <v>-0.229383804777617</v>
      </c>
      <c r="W73">
        <v>2</v>
      </c>
      <c r="X73">
        <f t="shared" si="11"/>
        <v>20</v>
      </c>
      <c r="Y73">
        <v>-0.32629999999999998</v>
      </c>
    </row>
    <row r="74" spans="19:25" x14ac:dyDescent="0.3">
      <c r="S74">
        <v>2.1</v>
      </c>
      <c r="T74">
        <f t="shared" si="10"/>
        <v>21</v>
      </c>
      <c r="U74">
        <v>-0.234997973917252</v>
      </c>
      <c r="W74">
        <v>2.1</v>
      </c>
      <c r="X74">
        <f t="shared" si="11"/>
        <v>21</v>
      </c>
      <c r="Y74">
        <v>-0.33650000000000002</v>
      </c>
    </row>
    <row r="75" spans="19:25" x14ac:dyDescent="0.3">
      <c r="S75">
        <v>2.2000000000000002</v>
      </c>
      <c r="T75">
        <f t="shared" si="10"/>
        <v>22</v>
      </c>
      <c r="U75">
        <v>-0.240095460465128</v>
      </c>
      <c r="W75">
        <v>2.2000000000000002</v>
      </c>
      <c r="X75">
        <f t="shared" si="11"/>
        <v>22</v>
      </c>
      <c r="Y75">
        <v>-0.34610000000000002</v>
      </c>
    </row>
    <row r="76" spans="19:25" x14ac:dyDescent="0.3">
      <c r="S76">
        <v>2.2999999999999998</v>
      </c>
      <c r="T76">
        <f t="shared" si="10"/>
        <v>23</v>
      </c>
      <c r="U76">
        <v>-0.24471705792503801</v>
      </c>
      <c r="W76">
        <v>2.2999999999999998</v>
      </c>
      <c r="X76">
        <f t="shared" si="11"/>
        <v>23</v>
      </c>
      <c r="Y76">
        <v>-0.35510000000000003</v>
      </c>
    </row>
    <row r="77" spans="19:25" x14ac:dyDescent="0.3">
      <c r="S77">
        <v>2.4</v>
      </c>
      <c r="T77">
        <f t="shared" si="10"/>
        <v>24</v>
      </c>
      <c r="U77">
        <v>-0.248903559800776</v>
      </c>
      <c r="W77">
        <v>2.4</v>
      </c>
      <c r="X77">
        <f t="shared" si="11"/>
        <v>24</v>
      </c>
      <c r="Y77">
        <v>-0.36359999999999998</v>
      </c>
    </row>
    <row r="78" spans="19:25" x14ac:dyDescent="0.3">
      <c r="S78">
        <v>2.5</v>
      </c>
      <c r="T78">
        <f t="shared" si="10"/>
        <v>25</v>
      </c>
      <c r="U78">
        <v>-0.252695759596134</v>
      </c>
      <c r="W78">
        <v>2.5</v>
      </c>
      <c r="X78">
        <f t="shared" si="11"/>
        <v>25</v>
      </c>
      <c r="Y78">
        <v>-0.3715</v>
      </c>
    </row>
    <row r="79" spans="19:25" x14ac:dyDescent="0.3">
      <c r="S79">
        <v>2.6</v>
      </c>
      <c r="T79">
        <f t="shared" si="10"/>
        <v>26</v>
      </c>
      <c r="U79">
        <v>-0.25613445081490599</v>
      </c>
      <c r="W79">
        <v>2.6</v>
      </c>
      <c r="X79">
        <f t="shared" si="11"/>
        <v>26</v>
      </c>
      <c r="Y79">
        <v>-0.37869999999999998</v>
      </c>
    </row>
    <row r="80" spans="19:25" x14ac:dyDescent="0.3">
      <c r="S80">
        <v>2.7</v>
      </c>
      <c r="T80">
        <f t="shared" si="10"/>
        <v>27</v>
      </c>
      <c r="U80">
        <v>-0.25926042696088603</v>
      </c>
      <c r="W80">
        <v>2.7</v>
      </c>
      <c r="X80">
        <f t="shared" si="11"/>
        <v>27</v>
      </c>
      <c r="Y80">
        <v>-0.38529999999999998</v>
      </c>
    </row>
    <row r="81" spans="19:25" x14ac:dyDescent="0.3">
      <c r="S81">
        <v>2.8</v>
      </c>
      <c r="T81">
        <f t="shared" si="10"/>
        <v>28</v>
      </c>
      <c r="U81">
        <v>-0.26211448153786598</v>
      </c>
      <c r="W81">
        <v>2.8</v>
      </c>
      <c r="X81">
        <f t="shared" si="11"/>
        <v>28</v>
      </c>
      <c r="Y81">
        <v>-0.39119999999999999</v>
      </c>
    </row>
    <row r="82" spans="19:25" x14ac:dyDescent="0.3">
      <c r="S82">
        <v>2.9</v>
      </c>
      <c r="T82">
        <f t="shared" si="10"/>
        <v>29</v>
      </c>
      <c r="U82">
        <v>-0.26473740804963902</v>
      </c>
      <c r="W82">
        <v>2.9</v>
      </c>
      <c r="X82">
        <f t="shared" si="11"/>
        <v>29</v>
      </c>
      <c r="Y82">
        <v>-0.39639999999999997</v>
      </c>
    </row>
    <row r="83" spans="19:25" x14ac:dyDescent="0.3">
      <c r="S83">
        <v>3</v>
      </c>
      <c r="T83">
        <f t="shared" si="10"/>
        <v>30</v>
      </c>
      <c r="U83">
        <v>-0.26717000000000002</v>
      </c>
      <c r="W83">
        <v>3</v>
      </c>
      <c r="X83">
        <f t="shared" si="11"/>
        <v>30</v>
      </c>
      <c r="Y83">
        <v>-0.40079999999999999</v>
      </c>
    </row>
    <row r="84" spans="19:25" x14ac:dyDescent="0.3">
      <c r="S84">
        <v>3.1</v>
      </c>
      <c r="T84">
        <f t="shared" si="10"/>
        <v>31</v>
      </c>
      <c r="U84">
        <v>-0.26944832880328101</v>
      </c>
      <c r="W84">
        <v>3.1</v>
      </c>
      <c r="X84">
        <f t="shared" si="11"/>
        <v>31</v>
      </c>
      <c r="Y84">
        <v>-0.40460000000000002</v>
      </c>
    </row>
    <row r="85" spans="19:25" x14ac:dyDescent="0.3">
      <c r="S85">
        <v>3.2</v>
      </c>
      <c r="T85">
        <f t="shared" si="10"/>
        <v>32</v>
      </c>
      <c r="U85">
        <v>-0.27158957751597201</v>
      </c>
      <c r="W85">
        <v>3.2</v>
      </c>
      <c r="X85">
        <f t="shared" si="11"/>
        <v>32</v>
      </c>
      <c r="Y85">
        <v>-0.40799999999999997</v>
      </c>
    </row>
    <row r="86" spans="19:25" x14ac:dyDescent="0.3">
      <c r="S86">
        <v>3.3</v>
      </c>
      <c r="T86">
        <f t="shared" si="10"/>
        <v>33</v>
      </c>
      <c r="U86">
        <v>-0.27360620710510603</v>
      </c>
      <c r="W86">
        <v>3.3</v>
      </c>
      <c r="X86">
        <f t="shared" si="11"/>
        <v>33</v>
      </c>
      <c r="Y86">
        <v>-0.41099999999999998</v>
      </c>
    </row>
    <row r="87" spans="19:25" x14ac:dyDescent="0.3">
      <c r="S87">
        <v>3.4</v>
      </c>
      <c r="T87">
        <f t="shared" si="10"/>
        <v>34</v>
      </c>
      <c r="U87">
        <v>-0.27551067853771199</v>
      </c>
      <c r="W87">
        <v>3.4</v>
      </c>
      <c r="X87">
        <f t="shared" si="11"/>
        <v>34</v>
      </c>
      <c r="Y87">
        <v>-0.41389999999999999</v>
      </c>
    </row>
    <row r="88" spans="19:25" x14ac:dyDescent="0.3">
      <c r="S88">
        <v>3.5</v>
      </c>
      <c r="T88">
        <f t="shared" si="10"/>
        <v>35</v>
      </c>
      <c r="U88">
        <v>-0.27731545278082198</v>
      </c>
      <c r="W88">
        <v>3.5</v>
      </c>
      <c r="X88">
        <f t="shared" si="11"/>
        <v>35</v>
      </c>
      <c r="Y88">
        <v>-0.41639999999999999</v>
      </c>
    </row>
    <row r="89" spans="19:25" x14ac:dyDescent="0.3">
      <c r="S89">
        <v>3.6</v>
      </c>
      <c r="T89">
        <f t="shared" si="10"/>
        <v>36</v>
      </c>
      <c r="U89">
        <v>-0.27903299080146599</v>
      </c>
      <c r="W89">
        <v>3.6</v>
      </c>
      <c r="X89">
        <f t="shared" si="11"/>
        <v>36</v>
      </c>
      <c r="Y89">
        <v>-0.41889999999999999</v>
      </c>
    </row>
    <row r="90" spans="19:25" x14ac:dyDescent="0.3">
      <c r="S90">
        <v>3.7</v>
      </c>
      <c r="T90">
        <f t="shared" si="10"/>
        <v>37</v>
      </c>
      <c r="U90">
        <v>-0.28067575356667501</v>
      </c>
      <c r="W90">
        <v>3.7</v>
      </c>
      <c r="X90">
        <f t="shared" si="11"/>
        <v>37</v>
      </c>
      <c r="Y90">
        <v>-0.42120000000000002</v>
      </c>
    </row>
    <row r="91" spans="19:25" x14ac:dyDescent="0.3">
      <c r="S91">
        <v>3.8</v>
      </c>
      <c r="T91">
        <f t="shared" si="10"/>
        <v>38</v>
      </c>
      <c r="U91">
        <v>-0.28225620204347901</v>
      </c>
      <c r="W91">
        <v>3.8</v>
      </c>
      <c r="X91">
        <f t="shared" si="11"/>
        <v>38</v>
      </c>
      <c r="Y91">
        <v>-0.4234</v>
      </c>
    </row>
    <row r="92" spans="19:25" x14ac:dyDescent="0.3">
      <c r="S92">
        <v>3.9</v>
      </c>
      <c r="T92">
        <f t="shared" si="10"/>
        <v>39</v>
      </c>
      <c r="U92">
        <v>-0.28378679719891098</v>
      </c>
      <c r="W92">
        <v>3.9</v>
      </c>
      <c r="X92">
        <f t="shared" si="11"/>
        <v>39</v>
      </c>
      <c r="Y92">
        <v>-0.42559999999999998</v>
      </c>
    </row>
    <row r="93" spans="19:25" x14ac:dyDescent="0.3">
      <c r="S93">
        <v>4</v>
      </c>
      <c r="T93">
        <f t="shared" si="10"/>
        <v>40</v>
      </c>
      <c r="U93">
        <v>-0.28527999999999998</v>
      </c>
      <c r="W93">
        <v>4</v>
      </c>
      <c r="X93">
        <f t="shared" si="11"/>
        <v>40</v>
      </c>
      <c r="Y93">
        <v>-0.4279</v>
      </c>
    </row>
    <row r="94" spans="19:25" x14ac:dyDescent="0.3">
      <c r="S94">
        <v>4.0999999999999996</v>
      </c>
      <c r="T94">
        <f t="shared" si="10"/>
        <v>41</v>
      </c>
      <c r="U94">
        <v>-0.28674624455250802</v>
      </c>
      <c r="W94">
        <v>4.0999999999999996</v>
      </c>
      <c r="X94">
        <f t="shared" si="11"/>
        <v>41</v>
      </c>
      <c r="Y94">
        <v>-0.43020000000000003</v>
      </c>
    </row>
    <row r="95" spans="19:25" x14ac:dyDescent="0.3">
      <c r="S95">
        <v>4.2</v>
      </c>
      <c r="T95">
        <f t="shared" si="10"/>
        <v>42</v>
      </c>
      <c r="U95">
        <v>-0.288187857517123</v>
      </c>
      <c r="W95">
        <v>4.2</v>
      </c>
      <c r="X95">
        <f t="shared" si="11"/>
        <v>42</v>
      </c>
      <c r="Y95">
        <v>-0.43240000000000001</v>
      </c>
    </row>
    <row r="96" spans="19:25" x14ac:dyDescent="0.3">
      <c r="S96">
        <v>4.3</v>
      </c>
      <c r="T96">
        <f t="shared" si="10"/>
        <v>43</v>
      </c>
      <c r="U96">
        <v>-0.28960513869326199</v>
      </c>
      <c r="W96">
        <v>4.3</v>
      </c>
      <c r="X96">
        <f t="shared" si="11"/>
        <v>43</v>
      </c>
      <c r="Y96">
        <v>-0.4345</v>
      </c>
    </row>
    <row r="97" spans="19:25" x14ac:dyDescent="0.3">
      <c r="S97">
        <v>4.4000000000000004</v>
      </c>
      <c r="T97">
        <f t="shared" si="10"/>
        <v>44</v>
      </c>
      <c r="U97">
        <v>-0.29099838788034199</v>
      </c>
      <c r="W97">
        <v>4.4000000000000004</v>
      </c>
      <c r="X97">
        <f t="shared" si="11"/>
        <v>44</v>
      </c>
      <c r="Y97">
        <v>-0.4365</v>
      </c>
    </row>
    <row r="98" spans="19:25" x14ac:dyDescent="0.3">
      <c r="S98">
        <v>4.5</v>
      </c>
      <c r="T98">
        <f t="shared" si="10"/>
        <v>45</v>
      </c>
      <c r="U98">
        <v>-0.29236790487778203</v>
      </c>
      <c r="W98">
        <v>4.5</v>
      </c>
      <c r="X98">
        <f t="shared" si="11"/>
        <v>45</v>
      </c>
      <c r="Y98">
        <v>-0.4385</v>
      </c>
    </row>
    <row r="99" spans="19:25" x14ac:dyDescent="0.3">
      <c r="S99">
        <v>4.5999999999999996</v>
      </c>
      <c r="T99">
        <f t="shared" si="10"/>
        <v>46</v>
      </c>
      <c r="U99">
        <v>-0.29371398948499899</v>
      </c>
      <c r="W99">
        <v>4.5999999999999996</v>
      </c>
      <c r="X99">
        <f t="shared" si="11"/>
        <v>46</v>
      </c>
      <c r="Y99">
        <v>-0.44040000000000001</v>
      </c>
    </row>
    <row r="100" spans="19:25" x14ac:dyDescent="0.3">
      <c r="S100">
        <v>4.7</v>
      </c>
      <c r="T100">
        <f t="shared" si="10"/>
        <v>47</v>
      </c>
      <c r="U100">
        <v>-0.29503694150141202</v>
      </c>
      <c r="W100">
        <v>4.7</v>
      </c>
      <c r="X100">
        <f t="shared" si="11"/>
        <v>47</v>
      </c>
      <c r="Y100">
        <v>-0.44240000000000002</v>
      </c>
    </row>
    <row r="101" spans="19:25" x14ac:dyDescent="0.3">
      <c r="S101">
        <v>4.8</v>
      </c>
      <c r="T101">
        <f t="shared" si="10"/>
        <v>48</v>
      </c>
      <c r="U101">
        <v>-0.29633706072643801</v>
      </c>
      <c r="W101">
        <v>4.8</v>
      </c>
      <c r="X101">
        <f t="shared" si="11"/>
        <v>48</v>
      </c>
      <c r="Y101">
        <v>-0.44429999999999997</v>
      </c>
    </row>
    <row r="102" spans="19:25" x14ac:dyDescent="0.3">
      <c r="S102">
        <v>4.9000000000000004</v>
      </c>
      <c r="T102">
        <f t="shared" si="10"/>
        <v>49</v>
      </c>
      <c r="U102">
        <v>-0.29761464695949402</v>
      </c>
      <c r="W102">
        <v>4.9000000000000004</v>
      </c>
      <c r="X102">
        <f t="shared" si="11"/>
        <v>49</v>
      </c>
      <c r="Y102">
        <v>-0.44629999999999997</v>
      </c>
    </row>
    <row r="103" spans="19:25" x14ac:dyDescent="0.3">
      <c r="S103">
        <v>5</v>
      </c>
      <c r="T103">
        <f t="shared" si="10"/>
        <v>50</v>
      </c>
      <c r="U103">
        <v>-0.29887000000000002</v>
      </c>
      <c r="W103">
        <v>5</v>
      </c>
      <c r="X103">
        <f t="shared" si="11"/>
        <v>50</v>
      </c>
      <c r="Y103">
        <v>-0.44829999999999998</v>
      </c>
    </row>
    <row r="104" spans="19:25" x14ac:dyDescent="0.3">
      <c r="S104">
        <v>5.0999999999999996</v>
      </c>
      <c r="T104">
        <f t="shared" si="10"/>
        <v>51</v>
      </c>
      <c r="U104">
        <v>-0.30010560298668598</v>
      </c>
      <c r="W104">
        <v>5.0999999999999996</v>
      </c>
      <c r="X104">
        <f t="shared" si="11"/>
        <v>51</v>
      </c>
      <c r="Y104">
        <v>-0.45029999999999998</v>
      </c>
    </row>
    <row r="105" spans="19:25" x14ac:dyDescent="0.3">
      <c r="S105">
        <v>5.2</v>
      </c>
      <c r="T105">
        <f t="shared" si="10"/>
        <v>52</v>
      </c>
      <c r="U105">
        <v>-0.30133267241553602</v>
      </c>
      <c r="W105">
        <v>5.2</v>
      </c>
      <c r="X105">
        <f t="shared" si="11"/>
        <v>52</v>
      </c>
      <c r="Y105">
        <v>-0.45229999999999998</v>
      </c>
    </row>
    <row r="106" spans="19:25" x14ac:dyDescent="0.3">
      <c r="S106">
        <v>5.3</v>
      </c>
      <c r="T106">
        <f t="shared" si="10"/>
        <v>53</v>
      </c>
      <c r="U106">
        <v>-0.30256460812184799</v>
      </c>
      <c r="W106">
        <v>5.3</v>
      </c>
      <c r="X106">
        <f t="shared" si="11"/>
        <v>53</v>
      </c>
      <c r="Y106">
        <v>-0.45419999999999999</v>
      </c>
    </row>
    <row r="107" spans="19:25" x14ac:dyDescent="0.3">
      <c r="S107">
        <v>5.4</v>
      </c>
      <c r="T107">
        <f t="shared" si="10"/>
        <v>54</v>
      </c>
      <c r="U107">
        <v>-0.30381480994092103</v>
      </c>
      <c r="W107">
        <v>5.4</v>
      </c>
      <c r="X107">
        <f t="shared" si="11"/>
        <v>54</v>
      </c>
      <c r="Y107">
        <v>-0.45619999999999999</v>
      </c>
    </row>
    <row r="108" spans="19:25" x14ac:dyDescent="0.3">
      <c r="S108">
        <v>5.5</v>
      </c>
      <c r="T108">
        <f t="shared" si="10"/>
        <v>55</v>
      </c>
      <c r="U108">
        <v>-0.30509667770805199</v>
      </c>
      <c r="W108">
        <v>5.5</v>
      </c>
      <c r="X108">
        <f t="shared" si="11"/>
        <v>55</v>
      </c>
      <c r="Y108">
        <v>-0.45810000000000001</v>
      </c>
    </row>
    <row r="109" spans="19:25" x14ac:dyDescent="0.3">
      <c r="S109">
        <v>5.6</v>
      </c>
      <c r="T109">
        <f t="shared" si="10"/>
        <v>56</v>
      </c>
      <c r="U109">
        <v>-0.30642361125853801</v>
      </c>
      <c r="W109">
        <v>5.6</v>
      </c>
      <c r="X109">
        <f t="shared" si="11"/>
        <v>56</v>
      </c>
      <c r="Y109">
        <v>-0.46010000000000001</v>
      </c>
    </row>
    <row r="110" spans="19:25" x14ac:dyDescent="0.3">
      <c r="S110">
        <v>5.7</v>
      </c>
      <c r="T110">
        <f t="shared" si="10"/>
        <v>57</v>
      </c>
      <c r="U110">
        <v>-0.307809010427678</v>
      </c>
      <c r="W110">
        <v>5.7</v>
      </c>
      <c r="X110">
        <f t="shared" si="11"/>
        <v>57</v>
      </c>
      <c r="Y110">
        <v>-0.46210000000000001</v>
      </c>
    </row>
    <row r="111" spans="19:25" x14ac:dyDescent="0.3">
      <c r="S111">
        <v>5.8</v>
      </c>
      <c r="T111">
        <f t="shared" si="10"/>
        <v>58</v>
      </c>
      <c r="U111">
        <v>-0.30926627505076998</v>
      </c>
      <c r="W111">
        <v>5.8</v>
      </c>
      <c r="X111">
        <f t="shared" si="11"/>
        <v>58</v>
      </c>
      <c r="Y111">
        <v>-0.4642</v>
      </c>
    </row>
    <row r="112" spans="19:25" x14ac:dyDescent="0.3">
      <c r="S112">
        <v>5.9</v>
      </c>
      <c r="T112">
        <f t="shared" si="10"/>
        <v>59</v>
      </c>
      <c r="U112">
        <v>-0.31080880496311197</v>
      </c>
      <c r="W112">
        <v>5.9</v>
      </c>
      <c r="X112">
        <f t="shared" si="11"/>
        <v>59</v>
      </c>
      <c r="Y112">
        <v>-0.46639999999999998</v>
      </c>
    </row>
    <row r="113" spans="19:25" x14ac:dyDescent="0.3">
      <c r="S113">
        <v>6</v>
      </c>
      <c r="T113">
        <f t="shared" si="10"/>
        <v>60</v>
      </c>
      <c r="U113">
        <v>-0.31245000000000001</v>
      </c>
      <c r="W113">
        <v>6</v>
      </c>
      <c r="X113">
        <f t="shared" si="11"/>
        <v>60</v>
      </c>
      <c r="Y113">
        <v>-0.46870000000000001</v>
      </c>
    </row>
    <row r="114" spans="19:25" x14ac:dyDescent="0.3">
      <c r="S114">
        <v>6.1</v>
      </c>
      <c r="T114">
        <f t="shared" si="10"/>
        <v>61</v>
      </c>
      <c r="U114">
        <v>-0.31419659350074902</v>
      </c>
      <c r="W114">
        <v>6.1</v>
      </c>
      <c r="X114">
        <f t="shared" si="11"/>
        <v>61</v>
      </c>
      <c r="Y114">
        <v>-0.47120000000000001</v>
      </c>
    </row>
    <row r="115" spans="19:25" x14ac:dyDescent="0.3">
      <c r="S115">
        <v>6.2</v>
      </c>
      <c r="T115">
        <f t="shared" si="10"/>
        <v>62</v>
      </c>
      <c r="U115">
        <v>-0.316028652820734</v>
      </c>
      <c r="W115">
        <v>6.2</v>
      </c>
      <c r="X115">
        <f t="shared" si="11"/>
        <v>62</v>
      </c>
      <c r="Y115">
        <v>-0.47389999999999999</v>
      </c>
    </row>
    <row r="116" spans="19:25" x14ac:dyDescent="0.3">
      <c r="S116">
        <v>6.3</v>
      </c>
      <c r="T116">
        <f t="shared" si="10"/>
        <v>63</v>
      </c>
      <c r="U116">
        <v>-0.31791957881934602</v>
      </c>
      <c r="W116">
        <v>6.3</v>
      </c>
      <c r="X116">
        <f t="shared" si="11"/>
        <v>63</v>
      </c>
      <c r="Y116">
        <v>-0.4768</v>
      </c>
    </row>
    <row r="117" spans="19:25" x14ac:dyDescent="0.3">
      <c r="S117">
        <v>6.4</v>
      </c>
      <c r="T117">
        <f t="shared" si="10"/>
        <v>64</v>
      </c>
      <c r="U117">
        <v>-0.31984277235597502</v>
      </c>
      <c r="W117">
        <v>6.4</v>
      </c>
      <c r="X117">
        <f t="shared" si="11"/>
        <v>64</v>
      </c>
      <c r="Y117">
        <v>-0.47989999999999999</v>
      </c>
    </row>
    <row r="118" spans="19:25" x14ac:dyDescent="0.3">
      <c r="S118">
        <v>6.5</v>
      </c>
      <c r="T118">
        <f t="shared" si="10"/>
        <v>65</v>
      </c>
      <c r="U118">
        <v>-0.32177163429001199</v>
      </c>
      <c r="W118">
        <v>6.5</v>
      </c>
      <c r="X118">
        <f t="shared" si="11"/>
        <v>65</v>
      </c>
      <c r="Y118">
        <v>-0.4829</v>
      </c>
    </row>
    <row r="119" spans="19:25" x14ac:dyDescent="0.3">
      <c r="S119">
        <v>6.6</v>
      </c>
      <c r="T119">
        <f t="shared" si="10"/>
        <v>66</v>
      </c>
      <c r="U119">
        <v>-0.32367956548084897</v>
      </c>
      <c r="W119">
        <v>6.6</v>
      </c>
      <c r="X119">
        <f t="shared" si="11"/>
        <v>66</v>
      </c>
      <c r="Y119">
        <v>-0.4859</v>
      </c>
    </row>
    <row r="120" spans="19:25" x14ac:dyDescent="0.3">
      <c r="S120">
        <v>6.7</v>
      </c>
      <c r="T120">
        <f t="shared" si="10"/>
        <v>67</v>
      </c>
      <c r="U120">
        <v>-0.325539966787875</v>
      </c>
      <c r="W120">
        <v>6.7</v>
      </c>
      <c r="X120">
        <f t="shared" si="11"/>
        <v>67</v>
      </c>
      <c r="Y120">
        <v>-0.48880000000000001</v>
      </c>
    </row>
    <row r="121" spans="19:25" x14ac:dyDescent="0.3">
      <c r="S121">
        <v>6.8</v>
      </c>
      <c r="T121">
        <f t="shared" si="10"/>
        <v>68</v>
      </c>
      <c r="U121">
        <v>-0.32732623907048197</v>
      </c>
      <c r="W121">
        <v>6.8</v>
      </c>
      <c r="X121">
        <f t="shared" si="11"/>
        <v>68</v>
      </c>
      <c r="Y121">
        <v>-0.49149999999999999</v>
      </c>
    </row>
    <row r="122" spans="19:25" x14ac:dyDescent="0.3">
      <c r="S122">
        <v>6.9</v>
      </c>
      <c r="T122">
        <f t="shared" si="10"/>
        <v>69</v>
      </c>
      <c r="U122">
        <v>-0.32901178318806001</v>
      </c>
      <c r="W122">
        <v>6.9</v>
      </c>
      <c r="X122">
        <f t="shared" si="11"/>
        <v>69</v>
      </c>
      <c r="Y122">
        <v>-0.49380000000000002</v>
      </c>
    </row>
    <row r="123" spans="19:25" x14ac:dyDescent="0.3">
      <c r="S123">
        <v>7</v>
      </c>
      <c r="T123">
        <f t="shared" si="10"/>
        <v>70</v>
      </c>
      <c r="U123">
        <v>-0.33056999999999997</v>
      </c>
      <c r="W123">
        <v>7</v>
      </c>
      <c r="X123">
        <f t="shared" si="11"/>
        <v>70</v>
      </c>
      <c r="Y123">
        <v>-0.49590000000000001</v>
      </c>
    </row>
    <row r="124" spans="19:25" x14ac:dyDescent="0.3">
      <c r="S124">
        <v>7.1</v>
      </c>
      <c r="T124">
        <f t="shared" si="10"/>
        <v>71</v>
      </c>
      <c r="U124">
        <v>-0.331980613010318</v>
      </c>
      <c r="W124">
        <v>7.1</v>
      </c>
      <c r="X124">
        <f t="shared" si="11"/>
        <v>71</v>
      </c>
      <c r="Y124">
        <v>-0.49759999999999999</v>
      </c>
    </row>
    <row r="125" spans="19:25" x14ac:dyDescent="0.3">
      <c r="S125">
        <v>7.2</v>
      </c>
      <c r="T125">
        <f t="shared" si="10"/>
        <v>72</v>
      </c>
      <c r="U125">
        <v>-0.33324863630152701</v>
      </c>
      <c r="W125">
        <v>7.2</v>
      </c>
      <c r="X125">
        <f t="shared" si="11"/>
        <v>72</v>
      </c>
      <c r="Y125">
        <v>-0.49940000000000001</v>
      </c>
    </row>
    <row r="126" spans="19:25" x14ac:dyDescent="0.3">
      <c r="S126">
        <v>7.3</v>
      </c>
      <c r="T126">
        <f t="shared" si="10"/>
        <v>73</v>
      </c>
      <c r="U126">
        <v>-0.33438540660076799</v>
      </c>
      <c r="W126">
        <v>7.3</v>
      </c>
      <c r="X126">
        <f t="shared" si="11"/>
        <v>73</v>
      </c>
      <c r="Y126">
        <v>-0.50109999999999999</v>
      </c>
    </row>
    <row r="127" spans="19:25" x14ac:dyDescent="0.3">
      <c r="S127">
        <v>7.4</v>
      </c>
      <c r="T127">
        <f t="shared" si="10"/>
        <v>74</v>
      </c>
      <c r="U127">
        <v>-0.33540226063517897</v>
      </c>
      <c r="W127">
        <v>7.4</v>
      </c>
      <c r="X127">
        <f t="shared" si="11"/>
        <v>74</v>
      </c>
      <c r="Y127">
        <v>-0.50270000000000004</v>
      </c>
    </row>
    <row r="128" spans="19:25" x14ac:dyDescent="0.3">
      <c r="S128">
        <v>7.5</v>
      </c>
      <c r="T128">
        <f t="shared" si="10"/>
        <v>75</v>
      </c>
      <c r="U128">
        <v>-0.33631053513189901</v>
      </c>
      <c r="W128">
        <v>7.5</v>
      </c>
      <c r="X128">
        <f t="shared" si="11"/>
        <v>75</v>
      </c>
      <c r="Y128">
        <v>-0.50419999999999998</v>
      </c>
    </row>
    <row r="129" spans="19:25" x14ac:dyDescent="0.3">
      <c r="S129">
        <v>7.6</v>
      </c>
      <c r="T129">
        <f t="shared" si="10"/>
        <v>76</v>
      </c>
      <c r="U129">
        <v>-0.33712156681806699</v>
      </c>
      <c r="W129">
        <v>7.6</v>
      </c>
      <c r="X129">
        <f t="shared" si="11"/>
        <v>76</v>
      </c>
      <c r="Y129">
        <v>-0.50560000000000005</v>
      </c>
    </row>
    <row r="130" spans="19:25" x14ac:dyDescent="0.3">
      <c r="S130">
        <v>7.7</v>
      </c>
      <c r="T130">
        <f t="shared" si="10"/>
        <v>77</v>
      </c>
      <c r="U130">
        <v>-0.33784669242082199</v>
      </c>
      <c r="W130">
        <v>7.7</v>
      </c>
      <c r="X130">
        <f t="shared" si="11"/>
        <v>77</v>
      </c>
      <c r="Y130">
        <v>-0.50680000000000003</v>
      </c>
    </row>
    <row r="131" spans="19:25" x14ac:dyDescent="0.3">
      <c r="S131">
        <v>7.8</v>
      </c>
      <c r="T131">
        <f t="shared" si="10"/>
        <v>78</v>
      </c>
      <c r="U131">
        <v>-0.33849724866730302</v>
      </c>
      <c r="W131">
        <v>7.8</v>
      </c>
      <c r="X131">
        <f t="shared" si="11"/>
        <v>78</v>
      </c>
      <c r="Y131">
        <v>-0.50790000000000002</v>
      </c>
    </row>
    <row r="132" spans="19:25" x14ac:dyDescent="0.3">
      <c r="S132">
        <v>7.9</v>
      </c>
      <c r="T132">
        <f t="shared" ref="T132:T195" si="12">S132*10</f>
        <v>79</v>
      </c>
      <c r="U132">
        <v>-0.339084572284649</v>
      </c>
      <c r="W132">
        <v>7.9</v>
      </c>
      <c r="X132">
        <f t="shared" ref="X132:X195" si="13">W132*10</f>
        <v>79</v>
      </c>
      <c r="Y132">
        <v>-0.50870000000000004</v>
      </c>
    </row>
    <row r="133" spans="19:25" x14ac:dyDescent="0.3">
      <c r="S133">
        <v>8</v>
      </c>
      <c r="T133">
        <f t="shared" si="12"/>
        <v>80</v>
      </c>
      <c r="U133">
        <v>-0.33961999999999998</v>
      </c>
      <c r="W133">
        <v>8</v>
      </c>
      <c r="X133">
        <f t="shared" si="13"/>
        <v>80</v>
      </c>
      <c r="Y133">
        <v>-0.50939999999999996</v>
      </c>
    </row>
    <row r="134" spans="19:25" x14ac:dyDescent="0.3">
      <c r="S134">
        <v>8.1</v>
      </c>
      <c r="T134">
        <f t="shared" si="12"/>
        <v>81</v>
      </c>
      <c r="U134">
        <v>-0.340113276168659</v>
      </c>
      <c r="W134">
        <v>8.1</v>
      </c>
      <c r="X134">
        <f t="shared" si="13"/>
        <v>81</v>
      </c>
      <c r="Y134">
        <v>-0.51</v>
      </c>
    </row>
    <row r="135" spans="19:25" x14ac:dyDescent="0.3">
      <c r="S135">
        <v>8.1999999999999993</v>
      </c>
      <c r="T135">
        <f t="shared" si="12"/>
        <v>82</v>
      </c>
      <c r="U135">
        <v>-0.34056777565858798</v>
      </c>
      <c r="W135">
        <v>8.1999999999999993</v>
      </c>
      <c r="X135">
        <f t="shared" si="13"/>
        <v>82</v>
      </c>
      <c r="Y135">
        <v>-0.51060000000000005</v>
      </c>
    </row>
    <row r="136" spans="19:25" x14ac:dyDescent="0.3">
      <c r="S136">
        <v>8.3000000000000007</v>
      </c>
      <c r="T136">
        <f t="shared" si="12"/>
        <v>83</v>
      </c>
      <c r="U136">
        <v>-0.34098528096591602</v>
      </c>
      <c r="W136">
        <v>8.3000000000000007</v>
      </c>
      <c r="X136">
        <f t="shared" si="13"/>
        <v>83</v>
      </c>
      <c r="Y136">
        <v>-0.5111</v>
      </c>
    </row>
    <row r="137" spans="19:25" x14ac:dyDescent="0.3">
      <c r="S137">
        <v>8.4</v>
      </c>
      <c r="T137">
        <f t="shared" si="12"/>
        <v>84</v>
      </c>
      <c r="U137">
        <v>-0.34136757458676997</v>
      </c>
      <c r="W137">
        <v>8.4</v>
      </c>
      <c r="X137">
        <f t="shared" si="13"/>
        <v>84</v>
      </c>
      <c r="Y137">
        <v>-0.51160000000000005</v>
      </c>
    </row>
    <row r="138" spans="19:25" x14ac:dyDescent="0.3">
      <c r="S138">
        <v>8.5</v>
      </c>
      <c r="T138">
        <f t="shared" si="12"/>
        <v>85</v>
      </c>
      <c r="U138">
        <v>-0.341716439017277</v>
      </c>
      <c r="W138">
        <v>8.5</v>
      </c>
      <c r="X138">
        <f t="shared" si="13"/>
        <v>85</v>
      </c>
      <c r="Y138">
        <v>-0.5121</v>
      </c>
    </row>
    <row r="139" spans="19:25" x14ac:dyDescent="0.3">
      <c r="S139">
        <v>8.6</v>
      </c>
      <c r="T139">
        <f t="shared" si="12"/>
        <v>86</v>
      </c>
      <c r="U139">
        <v>-0.34203365675356501</v>
      </c>
      <c r="W139">
        <v>8.6</v>
      </c>
      <c r="X139">
        <f t="shared" si="13"/>
        <v>86</v>
      </c>
      <c r="Y139">
        <v>-0.51259999999999994</v>
      </c>
    </row>
    <row r="140" spans="19:25" x14ac:dyDescent="0.3">
      <c r="S140">
        <v>8.6999999999999993</v>
      </c>
      <c r="T140">
        <f t="shared" si="12"/>
        <v>87</v>
      </c>
      <c r="U140">
        <v>-0.34232101029176198</v>
      </c>
      <c r="W140">
        <v>8.6999999999999993</v>
      </c>
      <c r="X140">
        <f t="shared" si="13"/>
        <v>87</v>
      </c>
      <c r="Y140">
        <v>-0.5131</v>
      </c>
    </row>
    <row r="141" spans="19:25" x14ac:dyDescent="0.3">
      <c r="S141">
        <v>8.8000000000000007</v>
      </c>
      <c r="T141">
        <f t="shared" si="12"/>
        <v>88</v>
      </c>
      <c r="U141">
        <v>-0.34258028212799402</v>
      </c>
      <c r="W141">
        <v>8.8000000000000007</v>
      </c>
      <c r="X141">
        <f t="shared" si="13"/>
        <v>88</v>
      </c>
      <c r="Y141">
        <v>-0.51349999999999996</v>
      </c>
    </row>
    <row r="142" spans="19:25" x14ac:dyDescent="0.3">
      <c r="S142">
        <v>8.9</v>
      </c>
      <c r="T142">
        <f t="shared" si="12"/>
        <v>89</v>
      </c>
      <c r="U142">
        <v>-0.34281325475838997</v>
      </c>
      <c r="W142">
        <v>8.9</v>
      </c>
      <c r="X142">
        <f t="shared" si="13"/>
        <v>89</v>
      </c>
      <c r="Y142">
        <v>-0.51390000000000002</v>
      </c>
    </row>
    <row r="143" spans="19:25" x14ac:dyDescent="0.3">
      <c r="S143">
        <v>9</v>
      </c>
      <c r="T143">
        <f t="shared" si="12"/>
        <v>90</v>
      </c>
      <c r="U143">
        <v>-0.343021710679077</v>
      </c>
      <c r="W143">
        <v>9</v>
      </c>
      <c r="X143">
        <f t="shared" si="13"/>
        <v>90</v>
      </c>
      <c r="Y143">
        <v>-0.51429999999999998</v>
      </c>
    </row>
    <row r="144" spans="19:25" x14ac:dyDescent="0.3">
      <c r="S144">
        <v>9.1</v>
      </c>
      <c r="T144">
        <f t="shared" si="12"/>
        <v>91</v>
      </c>
      <c r="U144">
        <v>-0.34320743238618201</v>
      </c>
      <c r="W144">
        <v>9.1</v>
      </c>
      <c r="X144">
        <f t="shared" si="13"/>
        <v>91</v>
      </c>
      <c r="Y144">
        <v>-0.51459999999999995</v>
      </c>
    </row>
    <row r="145" spans="19:25" x14ac:dyDescent="0.3">
      <c r="S145">
        <v>9.1999999999999993</v>
      </c>
      <c r="T145">
        <f t="shared" si="12"/>
        <v>92</v>
      </c>
      <c r="U145">
        <v>-0.34337220237583299</v>
      </c>
      <c r="W145">
        <v>9.1999999999999993</v>
      </c>
      <c r="X145">
        <f t="shared" si="13"/>
        <v>92</v>
      </c>
      <c r="Y145">
        <v>-0.51500000000000001</v>
      </c>
    </row>
    <row r="146" spans="19:25" x14ac:dyDescent="0.3">
      <c r="S146">
        <v>9.3000000000000007</v>
      </c>
      <c r="T146">
        <f t="shared" si="12"/>
        <v>93</v>
      </c>
      <c r="U146">
        <v>-0.34351780314415797</v>
      </c>
      <c r="W146">
        <v>9.3000000000000007</v>
      </c>
      <c r="X146">
        <f t="shared" si="13"/>
        <v>93</v>
      </c>
      <c r="Y146">
        <v>-0.51519999999999999</v>
      </c>
    </row>
    <row r="147" spans="19:25" x14ac:dyDescent="0.3">
      <c r="S147">
        <v>9.4</v>
      </c>
      <c r="T147">
        <f t="shared" si="12"/>
        <v>94</v>
      </c>
      <c r="U147">
        <v>-0.34364601718728399</v>
      </c>
      <c r="W147">
        <v>9.4</v>
      </c>
      <c r="X147">
        <f t="shared" si="13"/>
        <v>94</v>
      </c>
      <c r="Y147">
        <v>-0.51549999999999996</v>
      </c>
    </row>
    <row r="148" spans="19:25" x14ac:dyDescent="0.3">
      <c r="S148">
        <v>9.5</v>
      </c>
      <c r="T148">
        <f t="shared" si="12"/>
        <v>95</v>
      </c>
      <c r="U148">
        <v>-0.34375862700133802</v>
      </c>
      <c r="W148">
        <v>9.5</v>
      </c>
      <c r="X148">
        <f t="shared" si="13"/>
        <v>95</v>
      </c>
      <c r="Y148">
        <v>-0.51570000000000005</v>
      </c>
    </row>
    <row r="149" spans="19:25" x14ac:dyDescent="0.3">
      <c r="S149">
        <v>9.6</v>
      </c>
      <c r="T149">
        <f t="shared" si="12"/>
        <v>96</v>
      </c>
      <c r="U149">
        <v>-0.34385741508244799</v>
      </c>
      <c r="W149">
        <v>9.6</v>
      </c>
      <c r="X149">
        <f t="shared" si="13"/>
        <v>96</v>
      </c>
      <c r="Y149">
        <v>-0.51590000000000003</v>
      </c>
    </row>
    <row r="150" spans="19:25" x14ac:dyDescent="0.3">
      <c r="S150">
        <v>9.6999999999999993</v>
      </c>
      <c r="T150">
        <f t="shared" si="12"/>
        <v>97</v>
      </c>
      <c r="U150">
        <v>-0.34394416392674199</v>
      </c>
      <c r="W150">
        <v>9.6999999999999993</v>
      </c>
      <c r="X150">
        <f t="shared" si="13"/>
        <v>97</v>
      </c>
      <c r="Y150">
        <v>-0.51600000000000001</v>
      </c>
    </row>
    <row r="151" spans="19:25" x14ac:dyDescent="0.3">
      <c r="S151">
        <v>9.8000000000000007</v>
      </c>
      <c r="T151">
        <f t="shared" si="12"/>
        <v>98</v>
      </c>
      <c r="U151">
        <v>-0.34402065603034698</v>
      </c>
      <c r="W151">
        <v>9.8000000000000007</v>
      </c>
      <c r="X151">
        <f t="shared" si="13"/>
        <v>98</v>
      </c>
      <c r="Y151">
        <v>-0.5161</v>
      </c>
    </row>
    <row r="152" spans="19:25" x14ac:dyDescent="0.3">
      <c r="S152">
        <v>9.9</v>
      </c>
      <c r="T152">
        <f t="shared" si="12"/>
        <v>99</v>
      </c>
      <c r="U152">
        <v>-0.34408867388939002</v>
      </c>
      <c r="W152">
        <v>9.9</v>
      </c>
      <c r="X152">
        <f t="shared" si="13"/>
        <v>99</v>
      </c>
      <c r="Y152">
        <v>-0.51619999999999999</v>
      </c>
    </row>
    <row r="153" spans="19:25" x14ac:dyDescent="0.3">
      <c r="S153">
        <v>10</v>
      </c>
      <c r="T153">
        <f t="shared" si="12"/>
        <v>100</v>
      </c>
      <c r="U153">
        <v>-0.34415000000000001</v>
      </c>
      <c r="W153">
        <v>10</v>
      </c>
      <c r="X153">
        <f t="shared" si="13"/>
        <v>100</v>
      </c>
      <c r="Y153">
        <v>-0.51619999999999999</v>
      </c>
    </row>
    <row r="154" spans="19:25" x14ac:dyDescent="0.3">
      <c r="S154">
        <v>10.1</v>
      </c>
      <c r="T154">
        <f t="shared" si="12"/>
        <v>101</v>
      </c>
      <c r="U154">
        <v>-0.34420577949421299</v>
      </c>
      <c r="W154">
        <v>10.1</v>
      </c>
      <c r="X154">
        <f t="shared" si="13"/>
        <v>101</v>
      </c>
      <c r="Y154">
        <v>-0.51619999999999999</v>
      </c>
    </row>
    <row r="155" spans="19:25" x14ac:dyDescent="0.3">
      <c r="S155">
        <v>10.199999999999999</v>
      </c>
      <c r="T155">
        <f t="shared" si="12"/>
        <v>102</v>
      </c>
      <c r="U155">
        <v>-0.34425460804770502</v>
      </c>
      <c r="W155">
        <v>10.199999999999999</v>
      </c>
      <c r="X155">
        <f t="shared" si="13"/>
        <v>102</v>
      </c>
      <c r="Y155">
        <v>-0.51619999999999999</v>
      </c>
    </row>
    <row r="156" spans="19:25" x14ac:dyDescent="0.3">
      <c r="S156">
        <v>10.3</v>
      </c>
      <c r="T156">
        <f t="shared" si="12"/>
        <v>103</v>
      </c>
      <c r="U156">
        <v>-0.34429444397206299</v>
      </c>
      <c r="W156">
        <v>10.3</v>
      </c>
      <c r="X156">
        <f t="shared" si="13"/>
        <v>103</v>
      </c>
      <c r="Y156">
        <v>-0.51619999999999999</v>
      </c>
    </row>
    <row r="157" spans="19:25" x14ac:dyDescent="0.3">
      <c r="S157">
        <v>10.4</v>
      </c>
      <c r="T157">
        <f t="shared" si="12"/>
        <v>104</v>
      </c>
      <c r="U157">
        <v>-0.34432324557887101</v>
      </c>
      <c r="W157">
        <v>10.4</v>
      </c>
      <c r="X157">
        <f t="shared" si="13"/>
        <v>104</v>
      </c>
      <c r="Y157">
        <v>-0.51619999999999999</v>
      </c>
    </row>
    <row r="158" spans="19:25" x14ac:dyDescent="0.3">
      <c r="S158">
        <v>10.5</v>
      </c>
      <c r="T158">
        <f t="shared" si="12"/>
        <v>105</v>
      </c>
      <c r="U158">
        <v>-0.34433897117971701</v>
      </c>
      <c r="W158">
        <v>10.5</v>
      </c>
      <c r="X158">
        <f t="shared" si="13"/>
        <v>105</v>
      </c>
      <c r="Y158">
        <v>-0.51619999999999999</v>
      </c>
    </row>
    <row r="159" spans="19:25" x14ac:dyDescent="0.3">
      <c r="S159">
        <v>10.6</v>
      </c>
      <c r="T159">
        <f t="shared" si="12"/>
        <v>106</v>
      </c>
      <c r="U159">
        <v>-0.34433957908618501</v>
      </c>
      <c r="W159">
        <v>10.6</v>
      </c>
      <c r="X159">
        <f t="shared" si="13"/>
        <v>106</v>
      </c>
      <c r="Y159">
        <v>-0.51619999999999999</v>
      </c>
    </row>
    <row r="160" spans="19:25" x14ac:dyDescent="0.3">
      <c r="S160">
        <v>10.7</v>
      </c>
      <c r="T160">
        <f t="shared" si="12"/>
        <v>107</v>
      </c>
      <c r="U160">
        <v>-0.344323027609862</v>
      </c>
      <c r="W160">
        <v>10.7</v>
      </c>
      <c r="X160">
        <f t="shared" si="13"/>
        <v>107</v>
      </c>
      <c r="Y160">
        <v>-0.51619999999999999</v>
      </c>
    </row>
    <row r="161" spans="19:25" x14ac:dyDescent="0.3">
      <c r="S161">
        <v>10.8</v>
      </c>
      <c r="T161">
        <f t="shared" si="12"/>
        <v>108</v>
      </c>
      <c r="U161">
        <v>-0.34428727506233198</v>
      </c>
      <c r="W161">
        <v>10.8</v>
      </c>
      <c r="X161">
        <f t="shared" si="13"/>
        <v>108</v>
      </c>
      <c r="Y161">
        <v>-0.51619999999999999</v>
      </c>
    </row>
    <row r="162" spans="19:25" x14ac:dyDescent="0.3">
      <c r="S162">
        <v>10.9</v>
      </c>
      <c r="T162">
        <f t="shared" si="12"/>
        <v>109</v>
      </c>
      <c r="U162">
        <v>-0.344230279755183</v>
      </c>
      <c r="W162">
        <v>10.9</v>
      </c>
      <c r="X162">
        <f t="shared" si="13"/>
        <v>109</v>
      </c>
      <c r="Y162">
        <v>-0.51619999999999999</v>
      </c>
    </row>
    <row r="163" spans="19:25" x14ac:dyDescent="0.3">
      <c r="S163">
        <v>11</v>
      </c>
      <c r="T163">
        <f t="shared" si="12"/>
        <v>110</v>
      </c>
      <c r="U163">
        <v>-0.34415000000000001</v>
      </c>
      <c r="W163">
        <v>11</v>
      </c>
      <c r="X163">
        <f t="shared" si="13"/>
        <v>110</v>
      </c>
      <c r="Y163">
        <v>-0.51619999999999999</v>
      </c>
    </row>
    <row r="164" spans="19:25" x14ac:dyDescent="0.3">
      <c r="S164">
        <v>11.1</v>
      </c>
      <c r="T164">
        <f t="shared" si="12"/>
        <v>111</v>
      </c>
      <c r="U164">
        <v>-0.34404692672201298</v>
      </c>
      <c r="W164">
        <v>11.1</v>
      </c>
      <c r="X164">
        <f t="shared" si="13"/>
        <v>111</v>
      </c>
      <c r="Y164">
        <v>-0.51619999999999999</v>
      </c>
    </row>
    <row r="165" spans="19:25" x14ac:dyDescent="0.3">
      <c r="S165">
        <v>11.2</v>
      </c>
      <c r="T165">
        <f t="shared" si="12"/>
        <v>112</v>
      </c>
      <c r="U165">
        <v>-0.34393168130103302</v>
      </c>
      <c r="W165">
        <v>11.2</v>
      </c>
      <c r="X165">
        <f t="shared" si="13"/>
        <v>112</v>
      </c>
      <c r="Y165">
        <v>-0.51619999999999999</v>
      </c>
    </row>
    <row r="166" spans="19:25" x14ac:dyDescent="0.3">
      <c r="S166">
        <v>11.3</v>
      </c>
      <c r="T166">
        <f t="shared" si="12"/>
        <v>113</v>
      </c>
      <c r="U166">
        <v>-0.343817417730514</v>
      </c>
      <c r="W166">
        <v>11.3</v>
      </c>
      <c r="X166">
        <f t="shared" si="13"/>
        <v>113</v>
      </c>
      <c r="Y166">
        <v>-0.51619999999999999</v>
      </c>
    </row>
    <row r="167" spans="19:25" x14ac:dyDescent="0.3">
      <c r="S167">
        <v>11.4</v>
      </c>
      <c r="T167">
        <f t="shared" si="12"/>
        <v>114</v>
      </c>
      <c r="U167">
        <v>-0.34371729000391099</v>
      </c>
      <c r="W167">
        <v>11.4</v>
      </c>
      <c r="X167">
        <f t="shared" si="13"/>
        <v>114</v>
      </c>
      <c r="Y167">
        <v>-0.51619999999999999</v>
      </c>
    </row>
    <row r="168" spans="19:25" x14ac:dyDescent="0.3">
      <c r="S168">
        <v>11.5</v>
      </c>
      <c r="T168">
        <f t="shared" si="12"/>
        <v>115</v>
      </c>
      <c r="U168">
        <v>-0.34364445211467898</v>
      </c>
      <c r="W168">
        <v>11.5</v>
      </c>
      <c r="X168">
        <f t="shared" si="13"/>
        <v>115</v>
      </c>
      <c r="Y168">
        <v>-0.51619999999999999</v>
      </c>
    </row>
    <row r="169" spans="19:25" x14ac:dyDescent="0.3">
      <c r="S169">
        <v>11.6</v>
      </c>
      <c r="T169">
        <f t="shared" si="12"/>
        <v>116</v>
      </c>
      <c r="U169">
        <v>-0.34361205805627298</v>
      </c>
      <c r="W169">
        <v>11.6</v>
      </c>
      <c r="X169">
        <f t="shared" si="13"/>
        <v>116</v>
      </c>
      <c r="Y169">
        <v>-0.51619999999999999</v>
      </c>
    </row>
    <row r="170" spans="19:25" x14ac:dyDescent="0.3">
      <c r="S170">
        <v>11.7</v>
      </c>
      <c r="T170">
        <f t="shared" si="12"/>
        <v>117</v>
      </c>
      <c r="U170">
        <v>-0.34363326182214698</v>
      </c>
      <c r="W170">
        <v>11.7</v>
      </c>
      <c r="X170">
        <f t="shared" si="13"/>
        <v>117</v>
      </c>
      <c r="Y170">
        <v>-0.51619999999999999</v>
      </c>
    </row>
    <row r="171" spans="19:25" x14ac:dyDescent="0.3">
      <c r="S171">
        <v>11.8</v>
      </c>
      <c r="T171">
        <f t="shared" si="12"/>
        <v>118</v>
      </c>
      <c r="U171">
        <v>-0.34372121740575601</v>
      </c>
      <c r="W171">
        <v>11.8</v>
      </c>
      <c r="X171">
        <f t="shared" si="13"/>
        <v>118</v>
      </c>
      <c r="Y171">
        <v>-0.51619999999999999</v>
      </c>
    </row>
    <row r="172" spans="19:25" x14ac:dyDescent="0.3">
      <c r="S172">
        <v>11.9</v>
      </c>
      <c r="T172">
        <f t="shared" si="12"/>
        <v>119</v>
      </c>
      <c r="U172">
        <v>-0.34388907880055603</v>
      </c>
      <c r="W172">
        <v>11.9</v>
      </c>
      <c r="X172">
        <f t="shared" si="13"/>
        <v>119</v>
      </c>
      <c r="Y172">
        <v>-0.51619999999999999</v>
      </c>
    </row>
    <row r="173" spans="19:25" x14ac:dyDescent="0.3">
      <c r="S173">
        <v>12</v>
      </c>
      <c r="T173">
        <f t="shared" si="12"/>
        <v>120</v>
      </c>
      <c r="U173">
        <v>-0.34415000000000001</v>
      </c>
      <c r="W173">
        <v>12</v>
      </c>
      <c r="X173">
        <f t="shared" si="13"/>
        <v>120</v>
      </c>
      <c r="Y173">
        <v>-0.51619999999999999</v>
      </c>
    </row>
    <row r="174" spans="19:25" x14ac:dyDescent="0.3">
      <c r="S174">
        <v>12.1</v>
      </c>
      <c r="T174">
        <f t="shared" si="12"/>
        <v>121</v>
      </c>
      <c r="U174">
        <v>-0.34451104361773399</v>
      </c>
      <c r="W174">
        <v>12.1</v>
      </c>
      <c r="X174">
        <f t="shared" si="13"/>
        <v>121</v>
      </c>
      <c r="Y174">
        <v>-0.51639999999999997</v>
      </c>
    </row>
    <row r="175" spans="19:25" x14ac:dyDescent="0.3">
      <c r="S175">
        <v>12.2</v>
      </c>
      <c r="T175">
        <f t="shared" si="12"/>
        <v>122</v>
      </c>
      <c r="U175">
        <v>-0.34495490674816198</v>
      </c>
      <c r="W175">
        <v>12.2</v>
      </c>
      <c r="X175">
        <f t="shared" si="13"/>
        <v>122</v>
      </c>
      <c r="Y175">
        <v>-0.51690000000000003</v>
      </c>
    </row>
    <row r="176" spans="19:25" x14ac:dyDescent="0.3">
      <c r="S176">
        <v>12.3</v>
      </c>
      <c r="T176">
        <f t="shared" si="12"/>
        <v>123</v>
      </c>
      <c r="U176">
        <v>-0.34545819510587999</v>
      </c>
      <c r="W176">
        <v>12.3</v>
      </c>
      <c r="X176">
        <f t="shared" si="13"/>
        <v>123</v>
      </c>
      <c r="Y176">
        <v>-0.51770000000000005</v>
      </c>
    </row>
    <row r="177" spans="19:25" x14ac:dyDescent="0.3">
      <c r="S177">
        <v>12.4</v>
      </c>
      <c r="T177">
        <f t="shared" si="12"/>
        <v>124</v>
      </c>
      <c r="U177">
        <v>-0.34599751440548299</v>
      </c>
      <c r="W177">
        <v>12.4</v>
      </c>
      <c r="X177">
        <f t="shared" si="13"/>
        <v>124</v>
      </c>
      <c r="Y177">
        <v>-0.51859999999999995</v>
      </c>
    </row>
    <row r="178" spans="19:25" x14ac:dyDescent="0.3">
      <c r="S178">
        <v>12.5</v>
      </c>
      <c r="T178">
        <f t="shared" si="12"/>
        <v>125</v>
      </c>
      <c r="U178">
        <v>-0.34654947036156603</v>
      </c>
      <c r="W178">
        <v>12.5</v>
      </c>
      <c r="X178">
        <f t="shared" si="13"/>
        <v>125</v>
      </c>
      <c r="Y178">
        <v>-0.51959999999999995</v>
      </c>
    </row>
    <row r="179" spans="19:25" x14ac:dyDescent="0.3">
      <c r="S179">
        <v>12.6</v>
      </c>
      <c r="T179">
        <f t="shared" si="12"/>
        <v>126</v>
      </c>
      <c r="U179">
        <v>-0.34709066868872301</v>
      </c>
      <c r="W179">
        <v>12.6</v>
      </c>
      <c r="X179">
        <f t="shared" si="13"/>
        <v>126</v>
      </c>
      <c r="Y179">
        <v>-0.52059999999999995</v>
      </c>
    </row>
    <row r="180" spans="19:25" x14ac:dyDescent="0.3">
      <c r="S180">
        <v>12.7</v>
      </c>
      <c r="T180">
        <f t="shared" si="12"/>
        <v>127</v>
      </c>
      <c r="U180">
        <v>-0.34759771510155002</v>
      </c>
      <c r="W180">
        <v>12.7</v>
      </c>
      <c r="X180">
        <f t="shared" si="13"/>
        <v>127</v>
      </c>
      <c r="Y180">
        <v>-0.52159999999999995</v>
      </c>
    </row>
    <row r="181" spans="19:25" x14ac:dyDescent="0.3">
      <c r="S181">
        <v>12.8</v>
      </c>
      <c r="T181">
        <f t="shared" si="12"/>
        <v>128</v>
      </c>
      <c r="U181">
        <v>-0.348047215314642</v>
      </c>
      <c r="W181">
        <v>12.8</v>
      </c>
      <c r="X181">
        <f t="shared" si="13"/>
        <v>128</v>
      </c>
      <c r="Y181">
        <v>-0.52229999999999999</v>
      </c>
    </row>
    <row r="182" spans="19:25" x14ac:dyDescent="0.3">
      <c r="S182">
        <v>12.9</v>
      </c>
      <c r="T182">
        <f t="shared" si="12"/>
        <v>129</v>
      </c>
      <c r="U182">
        <v>-0.34841577504259402</v>
      </c>
      <c r="W182">
        <v>12.9</v>
      </c>
      <c r="X182">
        <f t="shared" si="13"/>
        <v>129</v>
      </c>
      <c r="Y182">
        <v>-0.52280000000000004</v>
      </c>
    </row>
    <row r="183" spans="19:25" x14ac:dyDescent="0.3">
      <c r="S183">
        <v>13</v>
      </c>
      <c r="T183">
        <f t="shared" si="12"/>
        <v>130</v>
      </c>
      <c r="U183">
        <v>-0.34867999999999999</v>
      </c>
      <c r="W183">
        <v>13</v>
      </c>
      <c r="X183">
        <f t="shared" si="13"/>
        <v>130</v>
      </c>
      <c r="Y183">
        <v>-0.52300000000000002</v>
      </c>
    </row>
    <row r="184" spans="19:25" x14ac:dyDescent="0.3">
      <c r="S184">
        <v>13.1</v>
      </c>
      <c r="T184">
        <f t="shared" si="12"/>
        <v>131</v>
      </c>
      <c r="U184">
        <v>-0.348824738807051</v>
      </c>
      <c r="W184">
        <v>13.1</v>
      </c>
      <c r="X184">
        <f t="shared" si="13"/>
        <v>131</v>
      </c>
      <c r="Y184">
        <v>-0.52300000000000002</v>
      </c>
    </row>
    <row r="185" spans="19:25" x14ac:dyDescent="0.3">
      <c r="S185">
        <v>13.2</v>
      </c>
      <c r="T185">
        <f t="shared" si="12"/>
        <v>132</v>
      </c>
      <c r="U185">
        <v>-0.34886781170631798</v>
      </c>
      <c r="W185">
        <v>13.2</v>
      </c>
      <c r="X185">
        <f t="shared" si="13"/>
        <v>132</v>
      </c>
      <c r="Y185">
        <v>-0.52300000000000002</v>
      </c>
    </row>
    <row r="186" spans="19:25" x14ac:dyDescent="0.3">
      <c r="S186">
        <v>13.3</v>
      </c>
      <c r="T186">
        <f t="shared" si="12"/>
        <v>133</v>
      </c>
      <c r="U186">
        <v>-0.34883528184596402</v>
      </c>
      <c r="W186">
        <v>13.3</v>
      </c>
      <c r="X186">
        <f t="shared" si="13"/>
        <v>133</v>
      </c>
      <c r="Y186">
        <v>-0.52300000000000002</v>
      </c>
    </row>
    <row r="187" spans="19:25" x14ac:dyDescent="0.3">
      <c r="S187">
        <v>13.4</v>
      </c>
      <c r="T187">
        <f t="shared" si="12"/>
        <v>134</v>
      </c>
      <c r="U187">
        <v>-0.34875321237415602</v>
      </c>
      <c r="W187">
        <v>13.4</v>
      </c>
      <c r="X187">
        <f t="shared" si="13"/>
        <v>134</v>
      </c>
      <c r="Y187">
        <v>-0.52300000000000002</v>
      </c>
    </row>
    <row r="188" spans="19:25" x14ac:dyDescent="0.3">
      <c r="S188">
        <v>13.5</v>
      </c>
      <c r="T188">
        <f t="shared" si="12"/>
        <v>135</v>
      </c>
      <c r="U188">
        <v>-0.34864766643905798</v>
      </c>
      <c r="W188">
        <v>13.5</v>
      </c>
      <c r="X188">
        <f t="shared" si="13"/>
        <v>135</v>
      </c>
      <c r="Y188">
        <v>-0.52300000000000002</v>
      </c>
    </row>
    <row r="189" spans="19:25" x14ac:dyDescent="0.3">
      <c r="S189">
        <v>13.6</v>
      </c>
      <c r="T189">
        <f t="shared" si="12"/>
        <v>136</v>
      </c>
      <c r="U189">
        <v>-0.34854470718883501</v>
      </c>
      <c r="W189">
        <v>13.6</v>
      </c>
      <c r="X189">
        <f t="shared" si="13"/>
        <v>136</v>
      </c>
      <c r="Y189">
        <v>-0.52300000000000002</v>
      </c>
    </row>
    <row r="190" spans="19:25" x14ac:dyDescent="0.3">
      <c r="S190">
        <v>13.7</v>
      </c>
      <c r="T190">
        <f t="shared" si="12"/>
        <v>137</v>
      </c>
      <c r="U190">
        <v>-0.34847039777165301</v>
      </c>
      <c r="W190">
        <v>13.7</v>
      </c>
      <c r="X190">
        <f t="shared" si="13"/>
        <v>137</v>
      </c>
      <c r="Y190">
        <v>-0.52300000000000002</v>
      </c>
    </row>
    <row r="191" spans="19:25" x14ac:dyDescent="0.3">
      <c r="S191">
        <v>13.8</v>
      </c>
      <c r="T191">
        <f t="shared" si="12"/>
        <v>138</v>
      </c>
      <c r="U191">
        <v>-0.34845080133567602</v>
      </c>
      <c r="W191">
        <v>13.8</v>
      </c>
      <c r="X191">
        <f t="shared" si="13"/>
        <v>138</v>
      </c>
      <c r="Y191">
        <v>-0.52300000000000002</v>
      </c>
    </row>
    <row r="192" spans="19:25" x14ac:dyDescent="0.3">
      <c r="S192">
        <v>13.9</v>
      </c>
      <c r="T192">
        <f t="shared" si="12"/>
        <v>139</v>
      </c>
      <c r="U192">
        <v>-0.34851198102906999</v>
      </c>
      <c r="W192">
        <v>13.9</v>
      </c>
      <c r="X192">
        <f t="shared" si="13"/>
        <v>139</v>
      </c>
      <c r="Y192">
        <v>-0.52300000000000002</v>
      </c>
    </row>
    <row r="193" spans="19:27" x14ac:dyDescent="0.3">
      <c r="S193">
        <v>14</v>
      </c>
      <c r="T193">
        <f t="shared" si="12"/>
        <v>140</v>
      </c>
      <c r="U193">
        <v>-0.34867999999999999</v>
      </c>
      <c r="W193">
        <v>14</v>
      </c>
      <c r="X193">
        <f t="shared" si="13"/>
        <v>140</v>
      </c>
      <c r="Y193">
        <v>-0.52300000000000002</v>
      </c>
    </row>
    <row r="194" spans="19:27" x14ac:dyDescent="0.3">
      <c r="S194">
        <v>14.1</v>
      </c>
      <c r="T194">
        <f t="shared" si="12"/>
        <v>141</v>
      </c>
      <c r="U194">
        <v>-0.34897216115406099</v>
      </c>
      <c r="W194">
        <v>14.1</v>
      </c>
      <c r="X194">
        <f t="shared" si="13"/>
        <v>141</v>
      </c>
      <c r="Y194">
        <v>-0.5232</v>
      </c>
    </row>
    <row r="195" spans="19:27" x14ac:dyDescent="0.3">
      <c r="S195">
        <v>14.2</v>
      </c>
      <c r="T195">
        <f t="shared" si="12"/>
        <v>142</v>
      </c>
      <c r="U195">
        <v>-0.34937072642656702</v>
      </c>
      <c r="W195">
        <v>14.2</v>
      </c>
      <c r="X195">
        <f t="shared" si="13"/>
        <v>142</v>
      </c>
      <c r="Y195">
        <v>-0.52370000000000005</v>
      </c>
    </row>
    <row r="196" spans="19:27" x14ac:dyDescent="0.3">
      <c r="S196">
        <v>14.3</v>
      </c>
      <c r="T196">
        <f t="shared" ref="T196:T203" si="14">S196*10</f>
        <v>143</v>
      </c>
      <c r="U196">
        <v>-0.349849197510263</v>
      </c>
      <c r="W196">
        <v>14.3</v>
      </c>
      <c r="X196">
        <f t="shared" ref="X196:X203" si="15">W196*10</f>
        <v>143</v>
      </c>
      <c r="Y196">
        <v>-0.52449999999999997</v>
      </c>
    </row>
    <row r="197" spans="19:27" x14ac:dyDescent="0.3">
      <c r="S197">
        <v>14.4</v>
      </c>
      <c r="T197">
        <f t="shared" si="14"/>
        <v>144</v>
      </c>
      <c r="U197">
        <v>-0.35038107609789398</v>
      </c>
      <c r="W197">
        <v>14.4</v>
      </c>
      <c r="X197">
        <f t="shared" si="15"/>
        <v>144</v>
      </c>
      <c r="Y197">
        <v>-0.52539999999999998</v>
      </c>
    </row>
    <row r="198" spans="19:27" x14ac:dyDescent="0.3">
      <c r="S198">
        <v>14.5</v>
      </c>
      <c r="T198">
        <f t="shared" si="14"/>
        <v>145</v>
      </c>
      <c r="U198">
        <v>-0.350939863882204</v>
      </c>
      <c r="W198">
        <v>14.5</v>
      </c>
      <c r="X198">
        <f t="shared" si="15"/>
        <v>145</v>
      </c>
      <c r="Y198">
        <v>-0.52639999999999998</v>
      </c>
    </row>
    <row r="199" spans="19:27" x14ac:dyDescent="0.3">
      <c r="S199">
        <v>14.6</v>
      </c>
      <c r="T199">
        <f t="shared" si="14"/>
        <v>146</v>
      </c>
      <c r="U199">
        <v>-0.35149906255593799</v>
      </c>
      <c r="W199">
        <v>14.6</v>
      </c>
      <c r="X199">
        <f t="shared" si="15"/>
        <v>146</v>
      </c>
      <c r="Y199">
        <v>-0.52739999999999998</v>
      </c>
    </row>
    <row r="200" spans="19:27" x14ac:dyDescent="0.3">
      <c r="S200">
        <v>14.7</v>
      </c>
      <c r="T200">
        <f t="shared" si="14"/>
        <v>147</v>
      </c>
      <c r="U200">
        <v>-0.35203217381183999</v>
      </c>
      <c r="W200">
        <v>14.7</v>
      </c>
      <c r="X200">
        <f t="shared" si="15"/>
        <v>147</v>
      </c>
      <c r="Y200">
        <v>-0.52829999999999999</v>
      </c>
    </row>
    <row r="201" spans="19:27" x14ac:dyDescent="0.3">
      <c r="S201">
        <v>14.8</v>
      </c>
      <c r="T201">
        <f t="shared" si="14"/>
        <v>148</v>
      </c>
      <c r="U201">
        <v>-0.352512699342654</v>
      </c>
      <c r="W201">
        <v>14.8</v>
      </c>
      <c r="X201">
        <f t="shared" si="15"/>
        <v>148</v>
      </c>
      <c r="Y201">
        <v>-0.52910000000000001</v>
      </c>
    </row>
    <row r="202" spans="19:27" x14ac:dyDescent="0.3">
      <c r="S202">
        <v>14.9</v>
      </c>
      <c r="T202">
        <f t="shared" si="14"/>
        <v>149</v>
      </c>
      <c r="U202">
        <v>-0.35291414084112599</v>
      </c>
      <c r="W202">
        <v>14.9</v>
      </c>
      <c r="X202">
        <f t="shared" si="15"/>
        <v>149</v>
      </c>
      <c r="Y202">
        <v>-0.52959999999999996</v>
      </c>
    </row>
    <row r="203" spans="19:27" x14ac:dyDescent="0.3">
      <c r="S203">
        <v>15</v>
      </c>
      <c r="T203">
        <f t="shared" si="14"/>
        <v>150</v>
      </c>
      <c r="U203">
        <v>-0.35321000000000002</v>
      </c>
      <c r="W203">
        <v>15</v>
      </c>
      <c r="X203">
        <f t="shared" si="15"/>
        <v>150</v>
      </c>
      <c r="Y203">
        <v>-0.52980000000000005</v>
      </c>
    </row>
    <row r="204" spans="19:27" x14ac:dyDescent="0.3">
      <c r="AA204" s="1"/>
    </row>
    <row r="205" spans="19:27" x14ac:dyDescent="0.3">
      <c r="AA205" s="1"/>
    </row>
    <row r="206" spans="19:27" x14ac:dyDescent="0.3">
      <c r="AA206" s="1"/>
    </row>
    <row r="207" spans="19:27" x14ac:dyDescent="0.3">
      <c r="AA207" s="1"/>
    </row>
    <row r="208" spans="19:27" x14ac:dyDescent="0.3">
      <c r="AA208" s="1"/>
    </row>
    <row r="209" spans="27:27" x14ac:dyDescent="0.3">
      <c r="AA209" s="1"/>
    </row>
    <row r="210" spans="27:27" x14ac:dyDescent="0.3">
      <c r="AA210" s="1"/>
    </row>
    <row r="211" spans="27:27" x14ac:dyDescent="0.3">
      <c r="AA211" s="1"/>
    </row>
    <row r="212" spans="27:27" x14ac:dyDescent="0.3">
      <c r="AA212" s="1"/>
    </row>
    <row r="213" spans="27:27" x14ac:dyDescent="0.3">
      <c r="AA213" s="1"/>
    </row>
    <row r="214" spans="27:27" x14ac:dyDescent="0.3">
      <c r="AA214" s="1"/>
    </row>
    <row r="215" spans="27:27" x14ac:dyDescent="0.3">
      <c r="AA215" s="1"/>
    </row>
    <row r="216" spans="27:27" x14ac:dyDescent="0.3">
      <c r="AA216" s="1"/>
    </row>
    <row r="217" spans="27:27" x14ac:dyDescent="0.3">
      <c r="AA217" s="1"/>
    </row>
    <row r="218" spans="27:27" x14ac:dyDescent="0.3">
      <c r="AA218" s="1"/>
    </row>
    <row r="219" spans="27:27" x14ac:dyDescent="0.3">
      <c r="AA219" s="1"/>
    </row>
    <row r="220" spans="27:27" x14ac:dyDescent="0.3">
      <c r="AA220" s="1"/>
    </row>
    <row r="221" spans="27:27" x14ac:dyDescent="0.3">
      <c r="AA221" s="1"/>
    </row>
    <row r="222" spans="27:27" x14ac:dyDescent="0.3">
      <c r="AA222" s="1"/>
    </row>
    <row r="223" spans="27:27" x14ac:dyDescent="0.3">
      <c r="AA223" s="1"/>
    </row>
    <row r="224" spans="27:27" x14ac:dyDescent="0.3">
      <c r="AA224" s="1"/>
    </row>
    <row r="225" spans="27:27" x14ac:dyDescent="0.3">
      <c r="AA225" s="1"/>
    </row>
    <row r="226" spans="27:27" x14ac:dyDescent="0.3">
      <c r="AA226" s="1"/>
    </row>
    <row r="227" spans="27:27" x14ac:dyDescent="0.3">
      <c r="AA227" s="1"/>
    </row>
    <row r="228" spans="27:27" x14ac:dyDescent="0.3">
      <c r="AA228" s="1"/>
    </row>
    <row r="229" spans="27:27" x14ac:dyDescent="0.3">
      <c r="AA229" s="1"/>
    </row>
    <row r="230" spans="27:27" x14ac:dyDescent="0.3">
      <c r="AA230" s="1"/>
    </row>
    <row r="231" spans="27:27" x14ac:dyDescent="0.3">
      <c r="AA231" s="1"/>
    </row>
    <row r="232" spans="27:27" x14ac:dyDescent="0.3">
      <c r="AA232" s="1"/>
    </row>
    <row r="233" spans="27:27" x14ac:dyDescent="0.3">
      <c r="AA233" s="1"/>
    </row>
    <row r="234" spans="27:27" x14ac:dyDescent="0.3">
      <c r="AA234" s="1"/>
    </row>
    <row r="235" spans="27:27" x14ac:dyDescent="0.3">
      <c r="AA235" s="1"/>
    </row>
    <row r="236" spans="27:27" x14ac:dyDescent="0.3">
      <c r="AA236" s="1"/>
    </row>
    <row r="237" spans="27:27" x14ac:dyDescent="0.3">
      <c r="AA237" s="1"/>
    </row>
    <row r="238" spans="27:27" x14ac:dyDescent="0.3">
      <c r="AA238" s="1"/>
    </row>
    <row r="239" spans="27:27" x14ac:dyDescent="0.3">
      <c r="AA239" s="1"/>
    </row>
    <row r="240" spans="27:27" x14ac:dyDescent="0.3">
      <c r="AA240" s="1"/>
    </row>
    <row r="241" spans="27:27" x14ac:dyDescent="0.3">
      <c r="AA241" s="1"/>
    </row>
    <row r="242" spans="27:27" x14ac:dyDescent="0.3">
      <c r="AA242" s="1"/>
    </row>
    <row r="243" spans="27:27" x14ac:dyDescent="0.3">
      <c r="AA243" s="1"/>
    </row>
    <row r="244" spans="27:27" x14ac:dyDescent="0.3">
      <c r="AA244" s="1"/>
    </row>
    <row r="245" spans="27:27" x14ac:dyDescent="0.3">
      <c r="AA245" s="1"/>
    </row>
    <row r="246" spans="27:27" x14ac:dyDescent="0.3">
      <c r="AA246" s="1"/>
    </row>
    <row r="247" spans="27:27" x14ac:dyDescent="0.3">
      <c r="AA247" s="1"/>
    </row>
    <row r="248" spans="27:27" x14ac:dyDescent="0.3">
      <c r="AA248" s="1"/>
    </row>
    <row r="249" spans="27:27" x14ac:dyDescent="0.3">
      <c r="AA249" s="1"/>
    </row>
    <row r="250" spans="27:27" x14ac:dyDescent="0.3">
      <c r="AA250" s="1"/>
    </row>
    <row r="251" spans="27:27" x14ac:dyDescent="0.3">
      <c r="AA251" s="1"/>
    </row>
    <row r="252" spans="27:27" x14ac:dyDescent="0.3">
      <c r="AA252" s="1"/>
    </row>
    <row r="253" spans="27:27" x14ac:dyDescent="0.3">
      <c r="AA253" s="1"/>
    </row>
    <row r="254" spans="27:27" x14ac:dyDescent="0.3">
      <c r="AA254" s="1"/>
    </row>
    <row r="255" spans="27:27" x14ac:dyDescent="0.3">
      <c r="AA255" s="1"/>
    </row>
    <row r="256" spans="27:27" x14ac:dyDescent="0.3">
      <c r="AA256" s="1"/>
    </row>
    <row r="257" spans="27:27" x14ac:dyDescent="0.3">
      <c r="AA257" s="1"/>
    </row>
    <row r="258" spans="27:27" x14ac:dyDescent="0.3">
      <c r="AA258" s="1"/>
    </row>
    <row r="259" spans="27:27" x14ac:dyDescent="0.3">
      <c r="AA259" s="1"/>
    </row>
    <row r="260" spans="27:27" x14ac:dyDescent="0.3">
      <c r="AA260" s="1"/>
    </row>
    <row r="261" spans="27:27" x14ac:dyDescent="0.3">
      <c r="AA261" s="1"/>
    </row>
    <row r="262" spans="27:27" x14ac:dyDescent="0.3">
      <c r="AA262" s="1"/>
    </row>
    <row r="263" spans="27:27" x14ac:dyDescent="0.3">
      <c r="AA263" s="1"/>
    </row>
    <row r="264" spans="27:27" x14ac:dyDescent="0.3">
      <c r="AA264" s="1"/>
    </row>
    <row r="265" spans="27:27" x14ac:dyDescent="0.3">
      <c r="AA265" s="1"/>
    </row>
    <row r="266" spans="27:27" x14ac:dyDescent="0.3">
      <c r="AA266" s="1"/>
    </row>
    <row r="267" spans="27:27" x14ac:dyDescent="0.3">
      <c r="AA267" s="1"/>
    </row>
    <row r="268" spans="27:27" x14ac:dyDescent="0.3">
      <c r="AA268" s="1"/>
    </row>
    <row r="269" spans="27:27" x14ac:dyDescent="0.3">
      <c r="AA269" s="1"/>
    </row>
    <row r="270" spans="27:27" x14ac:dyDescent="0.3">
      <c r="AA270" s="1"/>
    </row>
    <row r="271" spans="27:27" x14ac:dyDescent="0.3">
      <c r="AA271" s="1"/>
    </row>
    <row r="272" spans="27:27" x14ac:dyDescent="0.3">
      <c r="AA272" s="1"/>
    </row>
    <row r="273" spans="27:27" x14ac:dyDescent="0.3">
      <c r="AA273" s="1"/>
    </row>
    <row r="274" spans="27:27" x14ac:dyDescent="0.3">
      <c r="AA274" s="1"/>
    </row>
    <row r="275" spans="27:27" x14ac:dyDescent="0.3">
      <c r="AA275" s="1"/>
    </row>
    <row r="276" spans="27:27" x14ac:dyDescent="0.3">
      <c r="AA276" s="1"/>
    </row>
    <row r="277" spans="27:27" x14ac:dyDescent="0.3">
      <c r="AA277" s="1"/>
    </row>
    <row r="278" spans="27:27" x14ac:dyDescent="0.3">
      <c r="AA278" s="1"/>
    </row>
    <row r="279" spans="27:27" x14ac:dyDescent="0.3">
      <c r="AA279" s="1"/>
    </row>
    <row r="280" spans="27:27" x14ac:dyDescent="0.3">
      <c r="AA280" s="1"/>
    </row>
    <row r="281" spans="27:27" x14ac:dyDescent="0.3">
      <c r="AA281" s="1"/>
    </row>
    <row r="282" spans="27:27" x14ac:dyDescent="0.3">
      <c r="AA282" s="1"/>
    </row>
    <row r="283" spans="27:27" x14ac:dyDescent="0.3">
      <c r="AA283" s="1"/>
    </row>
    <row r="284" spans="27:27" x14ac:dyDescent="0.3">
      <c r="AA284" s="1"/>
    </row>
    <row r="285" spans="27:27" x14ac:dyDescent="0.3">
      <c r="AA285" s="1"/>
    </row>
    <row r="286" spans="27:27" x14ac:dyDescent="0.3">
      <c r="AA286" s="1"/>
    </row>
    <row r="287" spans="27:27" x14ac:dyDescent="0.3">
      <c r="AA287" s="1"/>
    </row>
    <row r="288" spans="27:27" x14ac:dyDescent="0.3">
      <c r="AA288" s="1"/>
    </row>
    <row r="289" spans="27:27" x14ac:dyDescent="0.3">
      <c r="AA289" s="1"/>
    </row>
    <row r="290" spans="27:27" x14ac:dyDescent="0.3">
      <c r="AA290" s="1"/>
    </row>
    <row r="291" spans="27:27" x14ac:dyDescent="0.3">
      <c r="AA291" s="1"/>
    </row>
    <row r="292" spans="27:27" x14ac:dyDescent="0.3">
      <c r="AA292" s="1"/>
    </row>
    <row r="293" spans="27:27" x14ac:dyDescent="0.3">
      <c r="AA293" s="1"/>
    </row>
    <row r="294" spans="27:27" x14ac:dyDescent="0.3">
      <c r="AA294" s="1"/>
    </row>
    <row r="295" spans="27:27" x14ac:dyDescent="0.3">
      <c r="AA295" s="1"/>
    </row>
    <row r="296" spans="27:27" x14ac:dyDescent="0.3">
      <c r="AA296" s="1"/>
    </row>
    <row r="297" spans="27:27" x14ac:dyDescent="0.3">
      <c r="AA297" s="1"/>
    </row>
    <row r="298" spans="27:27" x14ac:dyDescent="0.3">
      <c r="AA298" s="1"/>
    </row>
    <row r="299" spans="27:27" x14ac:dyDescent="0.3">
      <c r="AA299" s="1"/>
    </row>
    <row r="300" spans="27:27" x14ac:dyDescent="0.3">
      <c r="AA300" s="1"/>
    </row>
    <row r="301" spans="27:27" x14ac:dyDescent="0.3">
      <c r="AA301" s="1"/>
    </row>
    <row r="302" spans="27:27" x14ac:dyDescent="0.3">
      <c r="AA302" s="1"/>
    </row>
    <row r="303" spans="27:27" x14ac:dyDescent="0.3">
      <c r="AA303" s="1"/>
    </row>
    <row r="304" spans="27:27" x14ac:dyDescent="0.3">
      <c r="AA304" s="1"/>
    </row>
    <row r="305" spans="27:27" x14ac:dyDescent="0.3">
      <c r="AA305" s="1"/>
    </row>
    <row r="306" spans="27:27" x14ac:dyDescent="0.3">
      <c r="AA306" s="1"/>
    </row>
    <row r="307" spans="27:27" x14ac:dyDescent="0.3">
      <c r="AA307" s="1"/>
    </row>
    <row r="308" spans="27:27" x14ac:dyDescent="0.3">
      <c r="AA308" s="1"/>
    </row>
    <row r="309" spans="27:27" x14ac:dyDescent="0.3">
      <c r="AA309" s="1"/>
    </row>
    <row r="310" spans="27:27" x14ac:dyDescent="0.3">
      <c r="AA310" s="1"/>
    </row>
    <row r="311" spans="27:27" x14ac:dyDescent="0.3">
      <c r="AA311" s="1"/>
    </row>
    <row r="312" spans="27:27" x14ac:dyDescent="0.3">
      <c r="AA312" s="1"/>
    </row>
    <row r="313" spans="27:27" x14ac:dyDescent="0.3">
      <c r="AA313" s="1"/>
    </row>
    <row r="314" spans="27:27" x14ac:dyDescent="0.3">
      <c r="AA314" s="1"/>
    </row>
    <row r="315" spans="27:27" x14ac:dyDescent="0.3">
      <c r="AA315" s="1"/>
    </row>
    <row r="316" spans="27:27" x14ac:dyDescent="0.3">
      <c r="AA316" s="1"/>
    </row>
    <row r="317" spans="27:27" x14ac:dyDescent="0.3">
      <c r="AA317" s="1"/>
    </row>
    <row r="318" spans="27:27" x14ac:dyDescent="0.3">
      <c r="AA318" s="1"/>
    </row>
    <row r="319" spans="27:27" x14ac:dyDescent="0.3">
      <c r="AA319" s="1"/>
    </row>
    <row r="320" spans="27:27" x14ac:dyDescent="0.3">
      <c r="AA320" s="1"/>
    </row>
    <row r="321" spans="27:27" x14ac:dyDescent="0.3">
      <c r="AA321" s="1"/>
    </row>
    <row r="322" spans="27:27" x14ac:dyDescent="0.3">
      <c r="AA322" s="1"/>
    </row>
    <row r="323" spans="27:27" x14ac:dyDescent="0.3">
      <c r="AA323" s="1"/>
    </row>
    <row r="324" spans="27:27" x14ac:dyDescent="0.3">
      <c r="AA324" s="1"/>
    </row>
    <row r="325" spans="27:27" x14ac:dyDescent="0.3">
      <c r="AA325" s="1"/>
    </row>
    <row r="326" spans="27:27" x14ac:dyDescent="0.3">
      <c r="AA326" s="1"/>
    </row>
    <row r="327" spans="27:27" x14ac:dyDescent="0.3">
      <c r="AA327" s="1"/>
    </row>
    <row r="328" spans="27:27" x14ac:dyDescent="0.3">
      <c r="AA328" s="1"/>
    </row>
    <row r="329" spans="27:27" x14ac:dyDescent="0.3">
      <c r="AA329" s="1"/>
    </row>
    <row r="330" spans="27:27" x14ac:dyDescent="0.3">
      <c r="AA330" s="1"/>
    </row>
    <row r="331" spans="27:27" x14ac:dyDescent="0.3">
      <c r="AA331" s="1"/>
    </row>
    <row r="332" spans="27:27" x14ac:dyDescent="0.3">
      <c r="AA332" s="1"/>
    </row>
    <row r="333" spans="27:27" x14ac:dyDescent="0.3">
      <c r="AA333" s="1"/>
    </row>
    <row r="334" spans="27:27" x14ac:dyDescent="0.3">
      <c r="AA334" s="1"/>
    </row>
    <row r="335" spans="27:27" x14ac:dyDescent="0.3">
      <c r="AA335" s="1"/>
    </row>
    <row r="336" spans="27:27" x14ac:dyDescent="0.3">
      <c r="AA336" s="1"/>
    </row>
    <row r="337" spans="27:27" x14ac:dyDescent="0.3">
      <c r="AA337" s="1"/>
    </row>
    <row r="338" spans="27:27" x14ac:dyDescent="0.3">
      <c r="AA338" s="1"/>
    </row>
    <row r="339" spans="27:27" x14ac:dyDescent="0.3">
      <c r="AA339" s="1"/>
    </row>
    <row r="340" spans="27:27" x14ac:dyDescent="0.3">
      <c r="AA340" s="1"/>
    </row>
    <row r="341" spans="27:27" x14ac:dyDescent="0.3">
      <c r="AA341" s="1"/>
    </row>
    <row r="342" spans="27:27" x14ac:dyDescent="0.3">
      <c r="AA342" s="1"/>
    </row>
    <row r="343" spans="27:27" x14ac:dyDescent="0.3">
      <c r="AA343" s="1"/>
    </row>
    <row r="344" spans="27:27" x14ac:dyDescent="0.3">
      <c r="AA344" s="1"/>
    </row>
    <row r="345" spans="27:27" x14ac:dyDescent="0.3">
      <c r="AA345" s="1"/>
    </row>
    <row r="346" spans="27:27" x14ac:dyDescent="0.3">
      <c r="AA346" s="1"/>
    </row>
    <row r="347" spans="27:27" x14ac:dyDescent="0.3">
      <c r="AA347" s="1"/>
    </row>
    <row r="348" spans="27:27" x14ac:dyDescent="0.3">
      <c r="AA348" s="1"/>
    </row>
    <row r="349" spans="27:27" x14ac:dyDescent="0.3">
      <c r="AA349" s="1"/>
    </row>
    <row r="350" spans="27:27" x14ac:dyDescent="0.3">
      <c r="AA350" s="1"/>
    </row>
    <row r="351" spans="27:27" x14ac:dyDescent="0.3">
      <c r="AA351" s="1"/>
    </row>
    <row r="352" spans="27:27" x14ac:dyDescent="0.3">
      <c r="AA352" s="1"/>
    </row>
    <row r="353" spans="27:27" x14ac:dyDescent="0.3">
      <c r="AA353" s="1"/>
    </row>
    <row r="354" spans="27:27" x14ac:dyDescent="0.3">
      <c r="AA354" s="1"/>
    </row>
    <row r="355" spans="27:27" x14ac:dyDescent="0.3">
      <c r="AA355" s="1"/>
    </row>
    <row r="356" spans="27:27" x14ac:dyDescent="0.3">
      <c r="AA356" s="1"/>
    </row>
    <row r="357" spans="27:27" x14ac:dyDescent="0.3">
      <c r="AA357" s="1"/>
    </row>
    <row r="358" spans="27:27" x14ac:dyDescent="0.3">
      <c r="AA358" s="1"/>
    </row>
    <row r="359" spans="27:27" x14ac:dyDescent="0.3">
      <c r="AA359" s="1"/>
    </row>
    <row r="360" spans="27:27" x14ac:dyDescent="0.3">
      <c r="AA360" s="1"/>
    </row>
    <row r="361" spans="27:27" x14ac:dyDescent="0.3">
      <c r="AA361" s="1"/>
    </row>
    <row r="362" spans="27:27" x14ac:dyDescent="0.3">
      <c r="AA362" s="1"/>
    </row>
    <row r="363" spans="27:27" x14ac:dyDescent="0.3">
      <c r="AA363" s="1"/>
    </row>
    <row r="364" spans="27:27" x14ac:dyDescent="0.3">
      <c r="AA364" s="1"/>
    </row>
    <row r="365" spans="27:27" x14ac:dyDescent="0.3">
      <c r="AA365" s="1"/>
    </row>
    <row r="366" spans="27:27" x14ac:dyDescent="0.3">
      <c r="AA366" s="1"/>
    </row>
    <row r="367" spans="27:27" x14ac:dyDescent="0.3">
      <c r="AA367" s="1"/>
    </row>
    <row r="368" spans="27:27" x14ac:dyDescent="0.3">
      <c r="AA368" s="1"/>
    </row>
    <row r="369" spans="27:27" x14ac:dyDescent="0.3">
      <c r="AA369" s="1"/>
    </row>
    <row r="370" spans="27:27" x14ac:dyDescent="0.3">
      <c r="AA370" s="1"/>
    </row>
    <row r="371" spans="27:27" x14ac:dyDescent="0.3">
      <c r="AA371" s="1"/>
    </row>
    <row r="372" spans="27:27" x14ac:dyDescent="0.3">
      <c r="AA372" s="1"/>
    </row>
    <row r="373" spans="27:27" x14ac:dyDescent="0.3">
      <c r="AA373" s="1"/>
    </row>
    <row r="374" spans="27:27" x14ac:dyDescent="0.3">
      <c r="AA374" s="1"/>
    </row>
    <row r="375" spans="27:27" x14ac:dyDescent="0.3">
      <c r="AA375" s="1"/>
    </row>
    <row r="376" spans="27:27" x14ac:dyDescent="0.3">
      <c r="AA376" s="1"/>
    </row>
    <row r="377" spans="27:27" x14ac:dyDescent="0.3">
      <c r="AA377" s="1"/>
    </row>
    <row r="378" spans="27:27" x14ac:dyDescent="0.3">
      <c r="AA378" s="1"/>
    </row>
    <row r="379" spans="27:27" x14ac:dyDescent="0.3">
      <c r="AA379" s="1"/>
    </row>
    <row r="380" spans="27:27" x14ac:dyDescent="0.3">
      <c r="AA380" s="1"/>
    </row>
    <row r="381" spans="27:27" x14ac:dyDescent="0.3">
      <c r="AA381" s="1"/>
    </row>
    <row r="382" spans="27:27" x14ac:dyDescent="0.3">
      <c r="AA382" s="1"/>
    </row>
    <row r="383" spans="27:27" x14ac:dyDescent="0.3">
      <c r="AA383" s="1"/>
    </row>
    <row r="384" spans="27:27" x14ac:dyDescent="0.3">
      <c r="AA384" s="1"/>
    </row>
    <row r="385" spans="27:27" x14ac:dyDescent="0.3">
      <c r="AA385" s="1"/>
    </row>
    <row r="386" spans="27:27" x14ac:dyDescent="0.3">
      <c r="AA386" s="1"/>
    </row>
    <row r="387" spans="27:27" x14ac:dyDescent="0.3">
      <c r="AA387" s="1"/>
    </row>
    <row r="388" spans="27:27" x14ac:dyDescent="0.3">
      <c r="AA388" s="1"/>
    </row>
    <row r="389" spans="27:27" x14ac:dyDescent="0.3">
      <c r="AA389" s="1"/>
    </row>
    <row r="390" spans="27:27" x14ac:dyDescent="0.3">
      <c r="AA390" s="1"/>
    </row>
    <row r="391" spans="27:27" x14ac:dyDescent="0.3">
      <c r="AA391" s="1"/>
    </row>
    <row r="392" spans="27:27" x14ac:dyDescent="0.3">
      <c r="AA392" s="1"/>
    </row>
    <row r="393" spans="27:27" x14ac:dyDescent="0.3">
      <c r="AA393" s="1"/>
    </row>
    <row r="394" spans="27:27" x14ac:dyDescent="0.3">
      <c r="AA394" s="1"/>
    </row>
    <row r="395" spans="27:27" x14ac:dyDescent="0.3">
      <c r="AA395" s="1"/>
    </row>
    <row r="396" spans="27:27" x14ac:dyDescent="0.3">
      <c r="AA396" s="1"/>
    </row>
    <row r="397" spans="27:27" x14ac:dyDescent="0.3">
      <c r="AA397" s="1"/>
    </row>
    <row r="398" spans="27:27" x14ac:dyDescent="0.3">
      <c r="AA398" s="1"/>
    </row>
    <row r="399" spans="27:27" x14ac:dyDescent="0.3">
      <c r="AA399" s="1"/>
    </row>
    <row r="400" spans="27:27" x14ac:dyDescent="0.3">
      <c r="AA400" s="1"/>
    </row>
    <row r="401" spans="27:27" x14ac:dyDescent="0.3">
      <c r="AA401" s="1"/>
    </row>
    <row r="402" spans="27:27" x14ac:dyDescent="0.3">
      <c r="AA402" s="1"/>
    </row>
    <row r="403" spans="27:27" x14ac:dyDescent="0.3">
      <c r="AA403" s="1"/>
    </row>
    <row r="404" spans="27:27" x14ac:dyDescent="0.3">
      <c r="AA404" s="1"/>
    </row>
    <row r="405" spans="27:27" x14ac:dyDescent="0.3">
      <c r="AA405" s="1"/>
    </row>
    <row r="406" spans="27:27" x14ac:dyDescent="0.3">
      <c r="AA406" s="1"/>
    </row>
    <row r="407" spans="27:27" x14ac:dyDescent="0.3">
      <c r="AA407" s="1"/>
    </row>
    <row r="408" spans="27:27" x14ac:dyDescent="0.3">
      <c r="AA408" s="1"/>
    </row>
    <row r="409" spans="27:27" x14ac:dyDescent="0.3">
      <c r="AA409" s="1"/>
    </row>
    <row r="410" spans="27:27" x14ac:dyDescent="0.3">
      <c r="AA410" s="1"/>
    </row>
    <row r="411" spans="27:27" x14ac:dyDescent="0.3">
      <c r="AA411" s="1"/>
    </row>
    <row r="412" spans="27:27" x14ac:dyDescent="0.3">
      <c r="AA412" s="1"/>
    </row>
    <row r="413" spans="27:27" x14ac:dyDescent="0.3">
      <c r="AA413" s="1"/>
    </row>
    <row r="414" spans="27:27" x14ac:dyDescent="0.3">
      <c r="AA414" s="1"/>
    </row>
    <row r="415" spans="27:27" x14ac:dyDescent="0.3">
      <c r="AA415" s="1"/>
    </row>
    <row r="416" spans="27:27" x14ac:dyDescent="0.3">
      <c r="AA416" s="1"/>
    </row>
    <row r="417" spans="27:27" x14ac:dyDescent="0.3">
      <c r="AA417" s="1"/>
    </row>
    <row r="418" spans="27:27" x14ac:dyDescent="0.3">
      <c r="AA418" s="1"/>
    </row>
    <row r="419" spans="27:27" x14ac:dyDescent="0.3">
      <c r="AA419" s="1"/>
    </row>
    <row r="420" spans="27:27" x14ac:dyDescent="0.3">
      <c r="AA420" s="1"/>
    </row>
    <row r="421" spans="27:27" x14ac:dyDescent="0.3">
      <c r="AA421" s="1"/>
    </row>
    <row r="422" spans="27:27" x14ac:dyDescent="0.3">
      <c r="AA422" s="1"/>
    </row>
    <row r="423" spans="27:27" x14ac:dyDescent="0.3">
      <c r="AA423" s="1"/>
    </row>
    <row r="424" spans="27:27" x14ac:dyDescent="0.3">
      <c r="AA424" s="1"/>
    </row>
    <row r="425" spans="27:27" x14ac:dyDescent="0.3">
      <c r="AA425" s="1"/>
    </row>
    <row r="426" spans="27:27" x14ac:dyDescent="0.3">
      <c r="AA426" s="1"/>
    </row>
    <row r="427" spans="27:27" x14ac:dyDescent="0.3">
      <c r="AA427" s="1"/>
    </row>
    <row r="428" spans="27:27" x14ac:dyDescent="0.3">
      <c r="AA428" s="1"/>
    </row>
    <row r="429" spans="27:27" x14ac:dyDescent="0.3">
      <c r="AA429" s="1"/>
    </row>
    <row r="430" spans="27:27" x14ac:dyDescent="0.3">
      <c r="AA430" s="1"/>
    </row>
    <row r="431" spans="27:27" x14ac:dyDescent="0.3">
      <c r="AA431" s="1"/>
    </row>
    <row r="432" spans="27:27" x14ac:dyDescent="0.3">
      <c r="AA432" s="1"/>
    </row>
    <row r="433" spans="27:27" x14ac:dyDescent="0.3">
      <c r="AA433" s="1"/>
    </row>
    <row r="434" spans="27:27" x14ac:dyDescent="0.3">
      <c r="AA434" s="1"/>
    </row>
    <row r="435" spans="27:27" x14ac:dyDescent="0.3">
      <c r="AA435" s="1"/>
    </row>
    <row r="436" spans="27:27" x14ac:dyDescent="0.3">
      <c r="AA436" s="1"/>
    </row>
    <row r="437" spans="27:27" x14ac:dyDescent="0.3">
      <c r="AA437" s="1"/>
    </row>
    <row r="438" spans="27:27" x14ac:dyDescent="0.3">
      <c r="AA438" s="1"/>
    </row>
    <row r="439" spans="27:27" x14ac:dyDescent="0.3">
      <c r="AA439" s="1"/>
    </row>
    <row r="440" spans="27:27" x14ac:dyDescent="0.3">
      <c r="AA440" s="1"/>
    </row>
    <row r="441" spans="27:27" x14ac:dyDescent="0.3">
      <c r="AA441" s="1"/>
    </row>
    <row r="442" spans="27:27" x14ac:dyDescent="0.3">
      <c r="AA442" s="1"/>
    </row>
    <row r="443" spans="27:27" x14ac:dyDescent="0.3">
      <c r="AA443" s="1"/>
    </row>
    <row r="444" spans="27:27" x14ac:dyDescent="0.3">
      <c r="AA444" s="1"/>
    </row>
    <row r="445" spans="27:27" x14ac:dyDescent="0.3">
      <c r="AA445" s="1"/>
    </row>
    <row r="446" spans="27:27" x14ac:dyDescent="0.3">
      <c r="AA446" s="1"/>
    </row>
    <row r="447" spans="27:27" x14ac:dyDescent="0.3">
      <c r="AA447" s="1"/>
    </row>
    <row r="448" spans="27:27" x14ac:dyDescent="0.3">
      <c r="AA448" s="1"/>
    </row>
    <row r="449" spans="27:27" x14ac:dyDescent="0.3">
      <c r="AA449" s="1"/>
    </row>
    <row r="450" spans="27:27" x14ac:dyDescent="0.3">
      <c r="AA450" s="1"/>
    </row>
    <row r="451" spans="27:27" x14ac:dyDescent="0.3">
      <c r="AA451" s="1"/>
    </row>
    <row r="452" spans="27:27" x14ac:dyDescent="0.3">
      <c r="AA452" s="1"/>
    </row>
    <row r="453" spans="27:27" x14ac:dyDescent="0.3">
      <c r="AA453" s="1"/>
    </row>
    <row r="454" spans="27:27" x14ac:dyDescent="0.3">
      <c r="AA454" s="1"/>
    </row>
    <row r="455" spans="27:27" x14ac:dyDescent="0.3">
      <c r="AA455" s="1"/>
    </row>
    <row r="456" spans="27:27" x14ac:dyDescent="0.3">
      <c r="AA456" s="1"/>
    </row>
    <row r="457" spans="27:27" x14ac:dyDescent="0.3">
      <c r="AA457" s="1"/>
    </row>
    <row r="458" spans="27:27" x14ac:dyDescent="0.3">
      <c r="AA458" s="1"/>
    </row>
    <row r="459" spans="27:27" x14ac:dyDescent="0.3">
      <c r="AA459" s="1"/>
    </row>
    <row r="460" spans="27:27" x14ac:dyDescent="0.3">
      <c r="AA460" s="1"/>
    </row>
    <row r="461" spans="27:27" x14ac:dyDescent="0.3">
      <c r="AA461" s="1"/>
    </row>
    <row r="462" spans="27:27" x14ac:dyDescent="0.3">
      <c r="AA462" s="1"/>
    </row>
    <row r="463" spans="27:27" x14ac:dyDescent="0.3">
      <c r="AA463" s="1"/>
    </row>
    <row r="464" spans="27:27" x14ac:dyDescent="0.3">
      <c r="AA464" s="1"/>
    </row>
    <row r="465" spans="27:27" x14ac:dyDescent="0.3">
      <c r="AA465" s="1"/>
    </row>
    <row r="466" spans="27:27" x14ac:dyDescent="0.3">
      <c r="AA466" s="1"/>
    </row>
    <row r="467" spans="27:27" x14ac:dyDescent="0.3">
      <c r="AA467" s="1"/>
    </row>
    <row r="468" spans="27:27" x14ac:dyDescent="0.3">
      <c r="AA468" s="1"/>
    </row>
    <row r="469" spans="27:27" x14ac:dyDescent="0.3">
      <c r="AA469" s="1"/>
    </row>
    <row r="470" spans="27:27" x14ac:dyDescent="0.3">
      <c r="AA470" s="1"/>
    </row>
    <row r="471" spans="27:27" x14ac:dyDescent="0.3">
      <c r="AA471" s="1"/>
    </row>
    <row r="472" spans="27:27" x14ac:dyDescent="0.3">
      <c r="AA472" s="1"/>
    </row>
    <row r="473" spans="27:27" x14ac:dyDescent="0.3">
      <c r="AA473" s="1"/>
    </row>
    <row r="474" spans="27:27" x14ac:dyDescent="0.3">
      <c r="AA474" s="1"/>
    </row>
    <row r="475" spans="27:27" x14ac:dyDescent="0.3">
      <c r="AA475" s="1"/>
    </row>
    <row r="476" spans="27:27" x14ac:dyDescent="0.3">
      <c r="AA476" s="1"/>
    </row>
    <row r="477" spans="27:27" x14ac:dyDescent="0.3">
      <c r="AA477" s="1"/>
    </row>
    <row r="478" spans="27:27" x14ac:dyDescent="0.3">
      <c r="AA478" s="1"/>
    </row>
    <row r="479" spans="27:27" x14ac:dyDescent="0.3">
      <c r="AA479" s="1"/>
    </row>
    <row r="480" spans="27:27" x14ac:dyDescent="0.3">
      <c r="AA480" s="1"/>
    </row>
    <row r="481" spans="27:27" x14ac:dyDescent="0.3">
      <c r="AA481" s="1"/>
    </row>
    <row r="482" spans="27:27" x14ac:dyDescent="0.3">
      <c r="AA482" s="1"/>
    </row>
    <row r="483" spans="27:27" x14ac:dyDescent="0.3">
      <c r="AA483" s="1"/>
    </row>
    <row r="484" spans="27:27" x14ac:dyDescent="0.3">
      <c r="AA484" s="1"/>
    </row>
    <row r="485" spans="27:27" x14ac:dyDescent="0.3">
      <c r="AA485" s="1"/>
    </row>
    <row r="486" spans="27:27" x14ac:dyDescent="0.3">
      <c r="AA486" s="1"/>
    </row>
    <row r="487" spans="27:27" x14ac:dyDescent="0.3">
      <c r="AA487" s="1"/>
    </row>
    <row r="488" spans="27:27" x14ac:dyDescent="0.3">
      <c r="AA488" s="1"/>
    </row>
    <row r="489" spans="27:27" x14ac:dyDescent="0.3">
      <c r="AA489" s="1"/>
    </row>
    <row r="490" spans="27:27" x14ac:dyDescent="0.3">
      <c r="AA490" s="1"/>
    </row>
    <row r="491" spans="27:27" x14ac:dyDescent="0.3">
      <c r="AA491" s="1"/>
    </row>
    <row r="492" spans="27:27" x14ac:dyDescent="0.3">
      <c r="AA492" s="1"/>
    </row>
    <row r="493" spans="27:27" x14ac:dyDescent="0.3">
      <c r="AA493" s="1"/>
    </row>
    <row r="494" spans="27:27" x14ac:dyDescent="0.3">
      <c r="AA494" s="1"/>
    </row>
    <row r="495" spans="27:27" x14ac:dyDescent="0.3">
      <c r="AA495" s="1"/>
    </row>
    <row r="496" spans="27:27" x14ac:dyDescent="0.3">
      <c r="AA496" s="1"/>
    </row>
    <row r="497" spans="27:27" x14ac:dyDescent="0.3">
      <c r="AA497" s="1"/>
    </row>
    <row r="498" spans="27:27" x14ac:dyDescent="0.3">
      <c r="AA498" s="1"/>
    </row>
    <row r="499" spans="27:27" x14ac:dyDescent="0.3">
      <c r="AA499" s="1"/>
    </row>
    <row r="500" spans="27:27" x14ac:dyDescent="0.3">
      <c r="AA500" s="1"/>
    </row>
    <row r="501" spans="27:27" x14ac:dyDescent="0.3">
      <c r="AA501" s="1"/>
    </row>
    <row r="502" spans="27:27" x14ac:dyDescent="0.3">
      <c r="AA502" s="1"/>
    </row>
    <row r="503" spans="27:27" x14ac:dyDescent="0.3">
      <c r="AA503" s="1"/>
    </row>
    <row r="504" spans="27:27" x14ac:dyDescent="0.3">
      <c r="AA504" s="1"/>
    </row>
    <row r="505" spans="27:27" x14ac:dyDescent="0.3">
      <c r="AA505" s="1"/>
    </row>
    <row r="506" spans="27:27" x14ac:dyDescent="0.3">
      <c r="AA506" s="1"/>
    </row>
    <row r="507" spans="27:27" x14ac:dyDescent="0.3">
      <c r="AA507" s="1"/>
    </row>
    <row r="508" spans="27:27" x14ac:dyDescent="0.3">
      <c r="AA508" s="1"/>
    </row>
    <row r="509" spans="27:27" x14ac:dyDescent="0.3">
      <c r="AA509" s="1"/>
    </row>
    <row r="510" spans="27:27" x14ac:dyDescent="0.3">
      <c r="AA510" s="1"/>
    </row>
    <row r="511" spans="27:27" x14ac:dyDescent="0.3">
      <c r="AA511" s="1"/>
    </row>
    <row r="512" spans="27:27" x14ac:dyDescent="0.3">
      <c r="AA512" s="1"/>
    </row>
    <row r="513" spans="27:27" x14ac:dyDescent="0.3">
      <c r="AA513" s="1"/>
    </row>
    <row r="514" spans="27:27" x14ac:dyDescent="0.3">
      <c r="AA514" s="1"/>
    </row>
    <row r="515" spans="27:27" x14ac:dyDescent="0.3">
      <c r="AA515" s="1"/>
    </row>
    <row r="516" spans="27:27" x14ac:dyDescent="0.3">
      <c r="AA516" s="1"/>
    </row>
    <row r="517" spans="27:27" x14ac:dyDescent="0.3">
      <c r="AA517" s="1"/>
    </row>
    <row r="518" spans="27:27" x14ac:dyDescent="0.3">
      <c r="AA518" s="1"/>
    </row>
    <row r="519" spans="27:27" x14ac:dyDescent="0.3">
      <c r="AA519" s="1"/>
    </row>
    <row r="520" spans="27:27" x14ac:dyDescent="0.3">
      <c r="AA520" s="1"/>
    </row>
    <row r="521" spans="27:27" x14ac:dyDescent="0.3">
      <c r="AA521" s="1"/>
    </row>
    <row r="522" spans="27:27" x14ac:dyDescent="0.3">
      <c r="AA522" s="1"/>
    </row>
    <row r="523" spans="27:27" x14ac:dyDescent="0.3">
      <c r="AA523" s="1"/>
    </row>
    <row r="524" spans="27:27" x14ac:dyDescent="0.3">
      <c r="AA524" s="1"/>
    </row>
    <row r="525" spans="27:27" x14ac:dyDescent="0.3">
      <c r="AA525" s="1"/>
    </row>
    <row r="526" spans="27:27" x14ac:dyDescent="0.3">
      <c r="AA526" s="1"/>
    </row>
    <row r="527" spans="27:27" x14ac:dyDescent="0.3">
      <c r="AA527" s="1"/>
    </row>
    <row r="528" spans="27:27" x14ac:dyDescent="0.3">
      <c r="AA528" s="1"/>
    </row>
    <row r="529" spans="27:27" x14ac:dyDescent="0.3">
      <c r="AA529" s="1"/>
    </row>
    <row r="530" spans="27:27" x14ac:dyDescent="0.3">
      <c r="AA530" s="1"/>
    </row>
    <row r="531" spans="27:27" x14ac:dyDescent="0.3">
      <c r="AA531" s="1"/>
    </row>
    <row r="532" spans="27:27" x14ac:dyDescent="0.3">
      <c r="AA532" s="1"/>
    </row>
    <row r="533" spans="27:27" x14ac:dyDescent="0.3">
      <c r="AA533" s="1"/>
    </row>
    <row r="534" spans="27:27" x14ac:dyDescent="0.3">
      <c r="AA534" s="1"/>
    </row>
    <row r="535" spans="27:27" x14ac:dyDescent="0.3">
      <c r="AA535" s="1"/>
    </row>
  </sheetData>
  <mergeCells count="4">
    <mergeCell ref="K1:M1"/>
    <mergeCell ref="O1:Q1"/>
    <mergeCell ref="S1:U1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210-9E42-424D-A412-88F06BBDEE2D}">
  <dimension ref="A1:F2"/>
  <sheetViews>
    <sheetView workbookViewId="0">
      <selection activeCell="D15" sqref="D15"/>
    </sheetView>
  </sheetViews>
  <sheetFormatPr defaultRowHeight="16.5" x14ac:dyDescent="0.3"/>
  <cols>
    <col min="1" max="1" width="14" bestFit="1" customWidth="1"/>
  </cols>
  <sheetData>
    <row r="1" spans="1:6" x14ac:dyDescent="0.3">
      <c r="A1" s="3" t="s">
        <v>8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</row>
    <row r="2" spans="1:6" x14ac:dyDescent="0.3">
      <c r="A2" s="2" t="s">
        <v>9</v>
      </c>
      <c r="B2" s="2">
        <v>0.25</v>
      </c>
      <c r="C2" s="2">
        <v>19</v>
      </c>
      <c r="D2" s="2">
        <v>0.4</v>
      </c>
      <c r="E2" s="2">
        <v>1</v>
      </c>
      <c r="F2" s="2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보간된 지반손실률</vt:lpstr>
      <vt:lpstr>물성치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B460MA</dc:creator>
  <cp:lastModifiedBy>조재은</cp:lastModifiedBy>
  <dcterms:created xsi:type="dcterms:W3CDTF">2021-06-08T20:37:13Z</dcterms:created>
  <dcterms:modified xsi:type="dcterms:W3CDTF">2022-05-23T05:38:14Z</dcterms:modified>
</cp:coreProperties>
</file>