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3158c5a13266b0/Documents/Paris Daumesnil/"/>
    </mc:Choice>
  </mc:AlternateContent>
  <xr:revisionPtr revIDLastSave="0" documentId="13_ncr:1_{2A8D7B78-2F96-4C78-9DD0-1BC3B98B4A72}" xr6:coauthVersionLast="47" xr6:coauthVersionMax="47" xr10:uidLastSave="{00000000-0000-0000-0000-000000000000}"/>
  <bookViews>
    <workbookView xWindow="1160" yWindow="4350" windowWidth="24870" windowHeight="15870" tabRatio="924" activeTab="9" xr2:uid="{00000000-000D-0000-FFFF-FFFF00000000}"/>
  </bookViews>
  <sheets>
    <sheet name="2023-2024" sheetId="40" r:id="rId1"/>
    <sheet name="2024-2025" sheetId="66" r:id="rId2"/>
    <sheet name=" BERCY" sheetId="55" r:id="rId3"/>
    <sheet name="CHARENTON" sheetId="60" r:id="rId4"/>
    <sheet name="GARE DE LYON" sheetId="64" r:id="rId5"/>
    <sheet name=" PICPUS" sheetId="62" r:id="rId6"/>
    <sheet name="REUILLY" sheetId="58" r:id="rId7"/>
    <sheet name="VINCENNES" sheetId="59" r:id="rId8"/>
    <sheet name="PIONNIERS PERMANENTS" sheetId="57" r:id="rId9"/>
    <sheet name="Groupes" sheetId="37" r:id="rId10"/>
    <sheet name="Liste d'urgence" sheetId="50" r:id="rId11"/>
    <sheet name="S88" sheetId="2" r:id="rId12"/>
    <sheet name="Inactifs" sheetId="65" r:id="rId13"/>
  </sheets>
  <definedNames>
    <definedName name="cc" localSheetId="0">#REF!</definedName>
    <definedName name="cc" localSheetId="1">#REF!</definedName>
    <definedName name="cc">#REF!</definedName>
    <definedName name="Gare" localSheetId="0">#REF!</definedName>
    <definedName name="Gare" localSheetId="1">#REF!</definedName>
    <definedName name="Gare">#REF!</definedName>
    <definedName name="Groupe_Diderot" localSheetId="0">#REF!</definedName>
    <definedName name="Groupe_Diderot" localSheetId="1">#REF!</definedName>
    <definedName name="Groupe_Diderot">#REF!</definedName>
    <definedName name="Groupe_Diderot_00" localSheetId="0">#REF!</definedName>
    <definedName name="Groupe_Diderot_00" localSheetId="1">#REF!</definedName>
    <definedName name="Groupe_Diderot_00">#REF!</definedName>
    <definedName name="Groupe_Diderot_02" localSheetId="0">#REF!</definedName>
    <definedName name="Groupe_Diderot_02" localSheetId="1">#REF!</definedName>
    <definedName name="Groupe_Diderot_02">#REF!</definedName>
    <definedName name="Groupe_Diderot_05" localSheetId="0">#REF!</definedName>
    <definedName name="Groupe_Diderot_05" localSheetId="1">#REF!</definedName>
    <definedName name="Groupe_Diderot_05">#REF!</definedName>
    <definedName name="Picpus" localSheetId="0">#REF!</definedName>
    <definedName name="Picpus" localSheetId="1">#REF!</definedName>
    <definedName name="Picpus">#REF!</definedName>
    <definedName name="PP" localSheetId="1">'2024-2025'!$C$142</definedName>
    <definedName name="PP">'2023-2024'!$C$121</definedName>
    <definedName name="Soul" localSheetId="0">#REF!</definedName>
    <definedName name="Soul" localSheetId="1">#REF!</definedName>
    <definedName name="Soul">#REF!</definedName>
    <definedName name="SS" localSheetId="0">#REF!</definedName>
    <definedName name="SS" localSheetId="1">#REF!</definedName>
    <definedName name="S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9" i="57" l="1"/>
  <c r="N238" i="57"/>
  <c r="M239" i="57"/>
  <c r="K239" i="57"/>
  <c r="K238" i="57"/>
  <c r="K237" i="57"/>
  <c r="K236" i="57"/>
  <c r="K235" i="57"/>
  <c r="K234" i="57"/>
  <c r="K229" i="57"/>
  <c r="K228" i="57"/>
  <c r="N211" i="57"/>
  <c r="N219" i="57"/>
  <c r="N218" i="57"/>
  <c r="N215" i="57"/>
  <c r="N214" i="57"/>
  <c r="N213" i="57"/>
  <c r="N212" i="57"/>
  <c r="N210" i="57"/>
  <c r="N209" i="57"/>
  <c r="N208" i="57"/>
  <c r="M219" i="57"/>
  <c r="M218" i="57"/>
  <c r="K219" i="57"/>
  <c r="K218" i="57"/>
  <c r="K217" i="57"/>
  <c r="K216" i="57"/>
  <c r="K215" i="57"/>
  <c r="K214" i="57"/>
  <c r="K213" i="57"/>
  <c r="K212" i="57"/>
  <c r="K211" i="57"/>
  <c r="K210" i="57"/>
  <c r="K209" i="57"/>
  <c r="K208" i="57"/>
  <c r="M339" i="55"/>
  <c r="M338" i="55"/>
  <c r="M337" i="55"/>
  <c r="M336" i="55"/>
  <c r="M335" i="55"/>
  <c r="M334" i="55"/>
  <c r="M333" i="55"/>
  <c r="M332" i="55"/>
  <c r="M331" i="55"/>
  <c r="M330" i="55"/>
  <c r="M329" i="55"/>
  <c r="M328" i="55"/>
  <c r="K339" i="55"/>
  <c r="K338" i="55"/>
  <c r="K337" i="55"/>
  <c r="K336" i="55"/>
  <c r="K335" i="55"/>
  <c r="K334" i="55"/>
  <c r="K333" i="55"/>
  <c r="K332" i="55"/>
  <c r="K331" i="55"/>
  <c r="K330" i="55"/>
  <c r="K329" i="55"/>
  <c r="K328" i="55"/>
  <c r="N19" i="2"/>
  <c r="E19" i="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K179" i="62"/>
  <c r="K178" i="62"/>
  <c r="K177" i="62"/>
  <c r="K176" i="62"/>
  <c r="K175" i="62"/>
  <c r="K174" i="62"/>
  <c r="K173" i="62"/>
  <c r="K172" i="62"/>
  <c r="K171" i="62"/>
  <c r="K170" i="62"/>
  <c r="K169" i="62"/>
  <c r="K168" i="62"/>
  <c r="M439" i="62"/>
  <c r="M438" i="62"/>
  <c r="M437" i="62"/>
  <c r="M436" i="62"/>
  <c r="M435" i="62"/>
  <c r="M434" i="62"/>
  <c r="M433" i="62"/>
  <c r="M432" i="62"/>
  <c r="M431" i="62"/>
  <c r="M430" i="62"/>
  <c r="M429" i="62"/>
  <c r="M428" i="62"/>
  <c r="K439" i="62"/>
  <c r="K438" i="62"/>
  <c r="K437" i="62"/>
  <c r="K436" i="62"/>
  <c r="K435" i="62"/>
  <c r="K434" i="62"/>
  <c r="K433" i="62"/>
  <c r="K432" i="62"/>
  <c r="K431" i="62"/>
  <c r="K430" i="62"/>
  <c r="K429" i="62"/>
  <c r="K428" i="62"/>
  <c r="N679" i="57"/>
  <c r="N678" i="57"/>
  <c r="N677" i="57"/>
  <c r="N676" i="57"/>
  <c r="N675" i="57"/>
  <c r="N674" i="57"/>
  <c r="N673" i="57"/>
  <c r="N672" i="57"/>
  <c r="N671" i="57"/>
  <c r="N670" i="57"/>
  <c r="N669" i="57"/>
  <c r="N668" i="57"/>
  <c r="M679" i="57"/>
  <c r="M678" i="57"/>
  <c r="M677" i="57"/>
  <c r="K679" i="57"/>
  <c r="K678" i="57"/>
  <c r="K677" i="57"/>
  <c r="K676" i="57"/>
  <c r="K675" i="57"/>
  <c r="K674" i="57"/>
  <c r="K673" i="57"/>
  <c r="K672" i="57"/>
  <c r="K671" i="57"/>
  <c r="K670" i="57"/>
  <c r="K669" i="57"/>
  <c r="K668" i="57"/>
  <c r="N559" i="57"/>
  <c r="N558" i="57"/>
  <c r="N557" i="57"/>
  <c r="N556" i="57"/>
  <c r="M559" i="57"/>
  <c r="M558" i="57"/>
  <c r="M557" i="57"/>
  <c r="M556" i="57"/>
  <c r="K559" i="57"/>
  <c r="K558" i="57"/>
  <c r="K557" i="57"/>
  <c r="K556" i="57"/>
  <c r="K549" i="57"/>
  <c r="K548" i="57"/>
  <c r="N539" i="57"/>
  <c r="N538" i="57"/>
  <c r="N537" i="57"/>
  <c r="N536" i="57"/>
  <c r="M539" i="57"/>
  <c r="M538" i="57"/>
  <c r="M537" i="57"/>
  <c r="M536" i="57"/>
  <c r="K539" i="57"/>
  <c r="K538" i="57"/>
  <c r="K537" i="57"/>
  <c r="K529" i="57"/>
  <c r="K528" i="57"/>
  <c r="M658" i="57"/>
  <c r="M638" i="57"/>
  <c r="M618" i="57"/>
  <c r="M598" i="57"/>
  <c r="M578" i="57"/>
  <c r="M518" i="57"/>
  <c r="M498" i="57"/>
  <c r="M478" i="57"/>
  <c r="M458" i="57"/>
  <c r="M438" i="57"/>
  <c r="M418" i="57"/>
  <c r="M398" i="57"/>
  <c r="M378" i="57"/>
  <c r="M358" i="57"/>
  <c r="M338" i="57"/>
  <c r="M318" i="57"/>
  <c r="M298" i="57"/>
  <c r="M278" i="57"/>
  <c r="M258" i="57"/>
  <c r="M198" i="57"/>
  <c r="M178" i="57"/>
  <c r="M158" i="57"/>
  <c r="M138" i="57"/>
  <c r="M118" i="57"/>
  <c r="M98" i="57"/>
  <c r="M78" i="57"/>
  <c r="M58" i="57"/>
  <c r="M38" i="57"/>
  <c r="M18" i="57"/>
  <c r="M379" i="59"/>
  <c r="M358" i="59"/>
  <c r="M338" i="59"/>
  <c r="M318" i="59"/>
  <c r="M298" i="59"/>
  <c r="M278" i="59"/>
  <c r="M258" i="59"/>
  <c r="M238" i="59"/>
  <c r="M218" i="59"/>
  <c r="M198" i="59"/>
  <c r="M178" i="59"/>
  <c r="M158" i="59"/>
  <c r="M138" i="59"/>
  <c r="M118" i="59"/>
  <c r="M98" i="59"/>
  <c r="M78" i="59"/>
  <c r="M58" i="59"/>
  <c r="M38" i="59"/>
  <c r="M18" i="59"/>
  <c r="M458" i="58"/>
  <c r="M438" i="58"/>
  <c r="M418" i="58"/>
  <c r="M398" i="58"/>
  <c r="M378" i="58"/>
  <c r="M358" i="58"/>
  <c r="M338" i="58"/>
  <c r="M318" i="58"/>
  <c r="M298" i="58"/>
  <c r="M278" i="58"/>
  <c r="M258" i="58"/>
  <c r="M238" i="58"/>
  <c r="M218" i="58"/>
  <c r="M198" i="58"/>
  <c r="M178" i="58"/>
  <c r="M158" i="58"/>
  <c r="M138" i="58"/>
  <c r="M118" i="58"/>
  <c r="M98" i="58"/>
  <c r="M78" i="58"/>
  <c r="M58" i="58"/>
  <c r="M38" i="58"/>
  <c r="M18" i="58"/>
  <c r="M418" i="62"/>
  <c r="M398" i="62"/>
  <c r="M378" i="62"/>
  <c r="M358" i="62"/>
  <c r="M338" i="62"/>
  <c r="M318" i="62"/>
  <c r="M298" i="62"/>
  <c r="M278" i="62"/>
  <c r="M258" i="62"/>
  <c r="M238" i="62"/>
  <c r="M218" i="62"/>
  <c r="M198" i="62"/>
  <c r="M158" i="62"/>
  <c r="M138" i="62"/>
  <c r="M118" i="62"/>
  <c r="M98" i="62"/>
  <c r="M78" i="62"/>
  <c r="M58" i="62"/>
  <c r="M38" i="62"/>
  <c r="M418" i="64"/>
  <c r="M398" i="64"/>
  <c r="M378" i="64"/>
  <c r="M358" i="64"/>
  <c r="M338" i="64"/>
  <c r="M318" i="64"/>
  <c r="M298" i="64"/>
  <c r="M278" i="64"/>
  <c r="M258" i="64"/>
  <c r="M238" i="64"/>
  <c r="M218" i="64"/>
  <c r="M198" i="64"/>
  <c r="M178" i="64"/>
  <c r="M158" i="64"/>
  <c r="M138" i="64"/>
  <c r="M118" i="64"/>
  <c r="M98" i="64"/>
  <c r="M78" i="64"/>
  <c r="M58" i="64"/>
  <c r="M38" i="64"/>
  <c r="M18" i="64"/>
  <c r="M438" i="60"/>
  <c r="M418" i="60"/>
  <c r="M398" i="60"/>
  <c r="M378" i="60"/>
  <c r="M358" i="60"/>
  <c r="M338" i="60"/>
  <c r="M318" i="60"/>
  <c r="M298" i="60"/>
  <c r="M278" i="60"/>
  <c r="M258" i="60"/>
  <c r="M238" i="60"/>
  <c r="M218" i="60"/>
  <c r="M198" i="60"/>
  <c r="M178" i="60"/>
  <c r="M158" i="60"/>
  <c r="M138" i="60"/>
  <c r="M118" i="60"/>
  <c r="M98" i="60"/>
  <c r="M78" i="60"/>
  <c r="M58" i="60"/>
  <c r="M38" i="60"/>
  <c r="M18" i="60"/>
  <c r="M438" i="55"/>
  <c r="M418" i="55"/>
  <c r="M398" i="55"/>
  <c r="M378" i="55"/>
  <c r="M358" i="55"/>
  <c r="M318" i="55"/>
  <c r="M298" i="55"/>
  <c r="M278" i="55"/>
  <c r="M258" i="55"/>
  <c r="M238" i="55"/>
  <c r="M218" i="55"/>
  <c r="M198" i="55"/>
  <c r="M178" i="55"/>
  <c r="M158" i="55"/>
  <c r="M138" i="55"/>
  <c r="M118" i="55"/>
  <c r="M98" i="55"/>
  <c r="M78" i="55"/>
  <c r="M58" i="55"/>
  <c r="M38" i="55"/>
  <c r="M18" i="55"/>
  <c r="M19" i="62"/>
  <c r="M18" i="62"/>
  <c r="M17" i="62"/>
  <c r="M16" i="62"/>
  <c r="M15" i="62"/>
  <c r="M14" i="62"/>
  <c r="M13" i="62"/>
  <c r="M12" i="62"/>
  <c r="M11" i="62"/>
  <c r="M10" i="62"/>
  <c r="M9" i="62"/>
  <c r="M8" i="62"/>
  <c r="K19" i="62"/>
  <c r="K18" i="62"/>
  <c r="K17" i="62"/>
  <c r="K16" i="62"/>
  <c r="K15" i="62"/>
  <c r="K14" i="62"/>
  <c r="K13" i="62"/>
  <c r="K12" i="62"/>
  <c r="K11" i="62"/>
  <c r="K10" i="62"/>
  <c r="K9" i="62"/>
  <c r="K8" i="62"/>
  <c r="M379" i="55"/>
  <c r="M377" i="55"/>
  <c r="M376" i="55"/>
  <c r="M375" i="55"/>
  <c r="M374" i="55"/>
  <c r="M373" i="55"/>
  <c r="M372" i="55"/>
  <c r="M371" i="55"/>
  <c r="M370" i="55"/>
  <c r="M369" i="55"/>
  <c r="M368" i="55"/>
  <c r="K379" i="55"/>
  <c r="K378" i="55"/>
  <c r="K377" i="55"/>
  <c r="K376" i="55"/>
  <c r="K375" i="55"/>
  <c r="K374" i="55"/>
  <c r="K373" i="55"/>
  <c r="K372" i="55"/>
  <c r="K371" i="55"/>
  <c r="K370" i="55"/>
  <c r="K369" i="55"/>
  <c r="K368" i="55"/>
  <c r="M359" i="55"/>
  <c r="M357" i="55"/>
  <c r="M356" i="55"/>
  <c r="M355" i="55"/>
  <c r="M354" i="55"/>
  <c r="M353" i="55"/>
  <c r="M352" i="55"/>
  <c r="M351" i="55"/>
  <c r="M350" i="55"/>
  <c r="M349" i="55"/>
  <c r="M348" i="55"/>
  <c r="K359" i="55"/>
  <c r="K358" i="55"/>
  <c r="K357" i="55"/>
  <c r="K356" i="55"/>
  <c r="K355" i="55"/>
  <c r="K354" i="55"/>
  <c r="K353" i="55"/>
  <c r="K352" i="55"/>
  <c r="K351" i="55"/>
  <c r="K350" i="55"/>
  <c r="K349" i="55"/>
  <c r="K348" i="55"/>
  <c r="K308" i="55"/>
  <c r="K309" i="55"/>
  <c r="K310" i="55"/>
  <c r="N319" i="57"/>
  <c r="N318" i="57"/>
  <c r="N317" i="57"/>
  <c r="N316" i="57"/>
  <c r="N315" i="57"/>
  <c r="N314" i="57"/>
  <c r="N313" i="57"/>
  <c r="N312" i="57"/>
  <c r="N311" i="57"/>
  <c r="N310" i="57"/>
  <c r="N309" i="57"/>
  <c r="N308" i="57"/>
  <c r="M319" i="57"/>
  <c r="M317" i="57"/>
  <c r="M316" i="57"/>
  <c r="K319" i="57"/>
  <c r="K318" i="57"/>
  <c r="K317" i="57"/>
  <c r="K316" i="57"/>
  <c r="K315" i="57"/>
  <c r="K314" i="57"/>
  <c r="K313" i="57"/>
  <c r="K312" i="57"/>
  <c r="K311" i="57"/>
  <c r="K310" i="57"/>
  <c r="K309" i="57"/>
  <c r="K308" i="57"/>
  <c r="M79" i="60"/>
  <c r="K79" i="60"/>
  <c r="F79" i="60"/>
  <c r="D79" i="60"/>
  <c r="K78" i="60"/>
  <c r="F78" i="60"/>
  <c r="D78" i="60"/>
  <c r="M77" i="60"/>
  <c r="K77" i="60"/>
  <c r="F77" i="60"/>
  <c r="D77" i="60"/>
  <c r="M76" i="60"/>
  <c r="K76" i="60"/>
  <c r="F76" i="60"/>
  <c r="D76" i="60"/>
  <c r="M75" i="60"/>
  <c r="K75" i="60"/>
  <c r="F75" i="60"/>
  <c r="D75" i="60"/>
  <c r="M74" i="60"/>
  <c r="K74" i="60"/>
  <c r="F74" i="60"/>
  <c r="D74" i="60"/>
  <c r="M73" i="60"/>
  <c r="K73" i="60"/>
  <c r="F73" i="60"/>
  <c r="D73" i="60"/>
  <c r="M72" i="60"/>
  <c r="K72" i="60"/>
  <c r="F72" i="60"/>
  <c r="D72" i="60"/>
  <c r="M71" i="60"/>
  <c r="K71" i="60"/>
  <c r="F71" i="60"/>
  <c r="D71" i="60"/>
  <c r="M70" i="60"/>
  <c r="K70" i="60"/>
  <c r="F70" i="60"/>
  <c r="D70" i="60"/>
  <c r="M69" i="60"/>
  <c r="K69" i="60"/>
  <c r="F69" i="60"/>
  <c r="D69" i="60"/>
  <c r="M68" i="60"/>
  <c r="K68" i="60"/>
  <c r="F68" i="60"/>
  <c r="D68" i="60"/>
  <c r="M239" i="64"/>
  <c r="K239" i="64"/>
  <c r="K238" i="64"/>
  <c r="M237" i="64"/>
  <c r="K237" i="64"/>
  <c r="M236" i="64"/>
  <c r="K236" i="64"/>
  <c r="M235" i="64"/>
  <c r="K235" i="64"/>
  <c r="M234" i="64"/>
  <c r="K234" i="64"/>
  <c r="M233" i="64"/>
  <c r="K233" i="64"/>
  <c r="M232" i="64"/>
  <c r="K232" i="64"/>
  <c r="M231" i="64"/>
  <c r="K231" i="64"/>
  <c r="M230" i="64"/>
  <c r="K230" i="64"/>
  <c r="M229" i="64"/>
  <c r="K229" i="64"/>
  <c r="M228" i="64"/>
  <c r="K228" i="64"/>
  <c r="D408" i="57"/>
  <c r="F408" i="57"/>
  <c r="G408" i="57"/>
  <c r="K408" i="57"/>
  <c r="M408" i="57"/>
  <c r="D409" i="57"/>
  <c r="F409" i="57"/>
  <c r="G409" i="57"/>
  <c r="K409" i="57"/>
  <c r="M409" i="57"/>
  <c r="D410" i="57"/>
  <c r="F410" i="57"/>
  <c r="G410" i="57"/>
  <c r="K410" i="57"/>
  <c r="M410" i="57"/>
  <c r="D411" i="57"/>
  <c r="F411" i="57"/>
  <c r="G411" i="57"/>
  <c r="K411" i="57"/>
  <c r="M411" i="57"/>
  <c r="D412" i="57"/>
  <c r="F412" i="57"/>
  <c r="G412" i="57"/>
  <c r="K412" i="57"/>
  <c r="M412" i="57"/>
  <c r="D413" i="57"/>
  <c r="F413" i="57"/>
  <c r="G413" i="57"/>
  <c r="K413" i="57"/>
  <c r="M413" i="57"/>
  <c r="D414" i="57"/>
  <c r="F414" i="57"/>
  <c r="G414" i="57"/>
  <c r="K414" i="57"/>
  <c r="M414" i="57"/>
  <c r="D415" i="57"/>
  <c r="F415" i="57"/>
  <c r="G415" i="57"/>
  <c r="K415" i="57"/>
  <c r="M415" i="57"/>
  <c r="D416" i="57"/>
  <c r="F416" i="57"/>
  <c r="G416" i="57"/>
  <c r="K416" i="57"/>
  <c r="M416" i="57"/>
  <c r="D417" i="57"/>
  <c r="F417" i="57"/>
  <c r="G417" i="57"/>
  <c r="K417" i="57"/>
  <c r="M417" i="57"/>
  <c r="D418" i="57"/>
  <c r="F418" i="57"/>
  <c r="G418" i="57"/>
  <c r="K418" i="57"/>
  <c r="D419" i="57"/>
  <c r="F419" i="57"/>
  <c r="G419" i="57"/>
  <c r="K419" i="57"/>
  <c r="M419" i="57"/>
  <c r="M239" i="59"/>
  <c r="M237" i="59"/>
  <c r="M236" i="59"/>
  <c r="M235" i="59"/>
  <c r="M234" i="59"/>
  <c r="M233" i="59"/>
  <c r="M232" i="59"/>
  <c r="M231" i="59"/>
  <c r="M230" i="59"/>
  <c r="M229" i="59"/>
  <c r="M228" i="59"/>
  <c r="K239" i="59"/>
  <c r="K238" i="59"/>
  <c r="K237" i="59"/>
  <c r="K236" i="59"/>
  <c r="K235" i="59"/>
  <c r="K234" i="59"/>
  <c r="K233" i="59"/>
  <c r="K232" i="59"/>
  <c r="K231" i="59"/>
  <c r="K230" i="59"/>
  <c r="K229" i="59"/>
  <c r="K228" i="59"/>
  <c r="M279" i="59"/>
  <c r="M277" i="59"/>
  <c r="M276" i="59"/>
  <c r="M275" i="59"/>
  <c r="M274" i="59"/>
  <c r="M273" i="59"/>
  <c r="M272" i="59"/>
  <c r="M271" i="59"/>
  <c r="M270" i="59"/>
  <c r="M269" i="59"/>
  <c r="M268" i="59"/>
  <c r="K279" i="59"/>
  <c r="K278" i="59"/>
  <c r="K277" i="59"/>
  <c r="K276" i="59"/>
  <c r="K275" i="59"/>
  <c r="K274" i="59"/>
  <c r="K273" i="59"/>
  <c r="K272" i="59"/>
  <c r="K271" i="59"/>
  <c r="K270" i="59"/>
  <c r="K269" i="59"/>
  <c r="K268" i="59"/>
  <c r="N174" i="57"/>
  <c r="M419" i="60"/>
  <c r="M417" i="60"/>
  <c r="M416" i="60"/>
  <c r="M415" i="60"/>
  <c r="M414" i="60"/>
  <c r="M413" i="60"/>
  <c r="M412" i="60"/>
  <c r="M411" i="60"/>
  <c r="M410" i="60"/>
  <c r="M409" i="60"/>
  <c r="M408" i="60"/>
  <c r="K419" i="60"/>
  <c r="K418" i="60"/>
  <c r="K417" i="60"/>
  <c r="K416" i="60"/>
  <c r="K415" i="60"/>
  <c r="K414" i="60"/>
  <c r="K413" i="60"/>
  <c r="K412" i="60"/>
  <c r="K411" i="60"/>
  <c r="K410" i="60"/>
  <c r="K409" i="60"/>
  <c r="K408" i="60"/>
  <c r="D68" i="65"/>
  <c r="F68" i="65"/>
  <c r="D69" i="65"/>
  <c r="F69" i="65"/>
  <c r="D70" i="65"/>
  <c r="F70" i="65"/>
  <c r="D71" i="65"/>
  <c r="F71" i="65"/>
  <c r="D72" i="65"/>
  <c r="F72" i="65"/>
  <c r="D73" i="65"/>
  <c r="F73" i="65"/>
  <c r="D74" i="65"/>
  <c r="F74" i="65"/>
  <c r="D75" i="65"/>
  <c r="F75" i="65"/>
  <c r="D76" i="65"/>
  <c r="F76" i="65"/>
  <c r="D77" i="65"/>
  <c r="F77" i="65"/>
  <c r="D78" i="65"/>
  <c r="F78" i="65"/>
  <c r="D79" i="65"/>
  <c r="F79" i="65"/>
  <c r="M188" i="59"/>
  <c r="M199" i="59"/>
  <c r="M197" i="59"/>
  <c r="M196" i="59"/>
  <c r="M195" i="59"/>
  <c r="M194" i="59"/>
  <c r="M193" i="59"/>
  <c r="M192" i="59"/>
  <c r="M191" i="59"/>
  <c r="M190" i="59"/>
  <c r="M189" i="59"/>
  <c r="K199" i="59"/>
  <c r="K198" i="59"/>
  <c r="K197" i="59"/>
  <c r="K196" i="59"/>
  <c r="K195" i="59"/>
  <c r="K194" i="59"/>
  <c r="K193" i="59"/>
  <c r="K192" i="59"/>
  <c r="K191" i="59"/>
  <c r="K190" i="59"/>
  <c r="K189" i="59"/>
  <c r="K188" i="59"/>
  <c r="M179" i="59"/>
  <c r="M177" i="59"/>
  <c r="M176" i="59"/>
  <c r="M175" i="59"/>
  <c r="M174" i="59"/>
  <c r="M173" i="59"/>
  <c r="M172" i="59"/>
  <c r="M171" i="59"/>
  <c r="M170" i="59"/>
  <c r="M169" i="59"/>
  <c r="M168" i="59"/>
  <c r="K179" i="59"/>
  <c r="K178" i="59"/>
  <c r="K177" i="59"/>
  <c r="K176" i="59"/>
  <c r="K175" i="59"/>
  <c r="K174" i="59"/>
  <c r="K173" i="59"/>
  <c r="K172" i="59"/>
  <c r="K171" i="59"/>
  <c r="K170" i="59"/>
  <c r="K169" i="59"/>
  <c r="K168" i="59"/>
  <c r="K248" i="58"/>
  <c r="M248" i="58"/>
  <c r="K249" i="58"/>
  <c r="M249" i="58"/>
  <c r="K250" i="58"/>
  <c r="M250" i="58"/>
  <c r="K251" i="58"/>
  <c r="M251" i="58"/>
  <c r="K252" i="58"/>
  <c r="M252" i="58"/>
  <c r="K253" i="58"/>
  <c r="M253" i="58"/>
  <c r="K254" i="58"/>
  <c r="M254" i="58"/>
  <c r="K255" i="58"/>
  <c r="M255" i="58"/>
  <c r="K256" i="58"/>
  <c r="M256" i="58"/>
  <c r="K257" i="58"/>
  <c r="M257" i="58"/>
  <c r="K258" i="58"/>
  <c r="K259" i="58"/>
  <c r="M259" i="58"/>
  <c r="M39" i="60"/>
  <c r="K39" i="60"/>
  <c r="K38" i="60"/>
  <c r="M37" i="60"/>
  <c r="K37" i="60"/>
  <c r="M36" i="60"/>
  <c r="K36" i="60"/>
  <c r="M35" i="60"/>
  <c r="K35" i="60"/>
  <c r="M34" i="60"/>
  <c r="K34" i="60"/>
  <c r="M33" i="60"/>
  <c r="K33" i="60"/>
  <c r="M32" i="60"/>
  <c r="K32" i="60"/>
  <c r="M31" i="60"/>
  <c r="K31" i="60"/>
  <c r="M30" i="60"/>
  <c r="K30" i="60"/>
  <c r="M29" i="60"/>
  <c r="K29" i="60"/>
  <c r="M28" i="60"/>
  <c r="K28" i="60"/>
  <c r="M279" i="60"/>
  <c r="M277" i="60"/>
  <c r="M276" i="60"/>
  <c r="M275" i="60"/>
  <c r="M274" i="60"/>
  <c r="M273" i="60"/>
  <c r="M272" i="60"/>
  <c r="M271" i="60"/>
  <c r="M270" i="60"/>
  <c r="M269" i="60"/>
  <c r="M268" i="60"/>
  <c r="K279" i="60"/>
  <c r="K278" i="60"/>
  <c r="K277" i="60"/>
  <c r="K276" i="60"/>
  <c r="K275" i="60"/>
  <c r="K274" i="60"/>
  <c r="K273" i="60"/>
  <c r="K272" i="60"/>
  <c r="K271" i="60"/>
  <c r="K270" i="60"/>
  <c r="K269" i="60"/>
  <c r="K268" i="60"/>
  <c r="M28" i="55"/>
  <c r="M239" i="55"/>
  <c r="M237" i="55"/>
  <c r="M236" i="55"/>
  <c r="M235" i="55"/>
  <c r="M234" i="55"/>
  <c r="M233" i="55"/>
  <c r="M232" i="55"/>
  <c r="M231" i="55"/>
  <c r="M230" i="55"/>
  <c r="M229" i="55"/>
  <c r="M228" i="55"/>
  <c r="K239" i="55"/>
  <c r="K238" i="55"/>
  <c r="K237" i="55"/>
  <c r="K236" i="55"/>
  <c r="K235" i="55"/>
  <c r="K234" i="55"/>
  <c r="K233" i="55"/>
  <c r="K232" i="55"/>
  <c r="K231" i="55"/>
  <c r="K230" i="55"/>
  <c r="K229" i="55"/>
  <c r="K228" i="55"/>
  <c r="AV181" i="66"/>
  <c r="AV180" i="66"/>
  <c r="AV179" i="66"/>
  <c r="AV177" i="66"/>
  <c r="AV176" i="66"/>
  <c r="AV175" i="66"/>
  <c r="AV173" i="66"/>
  <c r="AV172" i="66"/>
  <c r="AR181" i="66"/>
  <c r="AR180" i="66"/>
  <c r="AR179" i="66"/>
  <c r="AR177" i="66"/>
  <c r="AR176" i="66"/>
  <c r="AR175" i="66"/>
  <c r="AR173" i="66"/>
  <c r="AR172" i="66"/>
  <c r="AN181" i="66"/>
  <c r="AN180" i="66"/>
  <c r="AN179" i="66"/>
  <c r="AN177" i="66"/>
  <c r="AN176" i="66"/>
  <c r="AN175" i="66"/>
  <c r="AN173" i="66"/>
  <c r="AN172" i="66"/>
  <c r="AJ181" i="66"/>
  <c r="AJ180" i="66"/>
  <c r="AB179" i="66"/>
  <c r="AJ179" i="66"/>
  <c r="AJ177" i="66"/>
  <c r="AJ176" i="66"/>
  <c r="AJ175" i="66"/>
  <c r="AJ173" i="66"/>
  <c r="AJ172" i="66"/>
  <c r="AF181" i="66"/>
  <c r="AF180" i="66"/>
  <c r="AF179" i="66"/>
  <c r="AF177" i="66"/>
  <c r="AF176" i="66"/>
  <c r="AF175" i="66"/>
  <c r="AF173" i="66"/>
  <c r="AF172" i="66"/>
  <c r="AB181" i="66"/>
  <c r="AB180" i="66"/>
  <c r="AB177" i="66"/>
  <c r="AB176" i="66"/>
  <c r="AB173" i="66"/>
  <c r="X181" i="66"/>
  <c r="X180" i="66"/>
  <c r="X177" i="66"/>
  <c r="X176" i="66"/>
  <c r="X173" i="66"/>
  <c r="T181" i="66"/>
  <c r="T180" i="66"/>
  <c r="T177" i="66"/>
  <c r="T176" i="66"/>
  <c r="T173" i="66"/>
  <c r="P181" i="66"/>
  <c r="P180" i="66"/>
  <c r="P177" i="66"/>
  <c r="P176" i="66"/>
  <c r="P173" i="66"/>
  <c r="L181" i="66"/>
  <c r="L180" i="66"/>
  <c r="L177" i="66"/>
  <c r="L176" i="66"/>
  <c r="L173" i="66"/>
  <c r="H181" i="66"/>
  <c r="H180" i="66"/>
  <c r="H177" i="66"/>
  <c r="H176" i="66"/>
  <c r="H173" i="66"/>
  <c r="D181" i="66"/>
  <c r="D180" i="66"/>
  <c r="D177" i="66"/>
  <c r="D176" i="66"/>
  <c r="D173" i="66"/>
  <c r="AB175" i="66"/>
  <c r="AB172" i="66"/>
  <c r="X179" i="66"/>
  <c r="T179" i="66"/>
  <c r="P179" i="66"/>
  <c r="L179" i="66"/>
  <c r="H179" i="66"/>
  <c r="D179" i="66"/>
  <c r="X175" i="66"/>
  <c r="X172" i="66"/>
  <c r="T175" i="66"/>
  <c r="T172" i="66"/>
  <c r="P175" i="66"/>
  <c r="P172" i="66"/>
  <c r="L175" i="66"/>
  <c r="L172" i="66"/>
  <c r="H175" i="66"/>
  <c r="H172" i="66"/>
  <c r="D175" i="66"/>
  <c r="D172" i="66"/>
  <c r="M219" i="59"/>
  <c r="M217" i="59"/>
  <c r="M216" i="59"/>
  <c r="M215" i="59"/>
  <c r="M214" i="59"/>
  <c r="M213" i="59"/>
  <c r="M212" i="59"/>
  <c r="M211" i="59"/>
  <c r="M210" i="59"/>
  <c r="M209" i="59"/>
  <c r="M208" i="59"/>
  <c r="K219" i="59"/>
  <c r="K218" i="59"/>
  <c r="K217" i="59"/>
  <c r="K216" i="59"/>
  <c r="K215" i="59"/>
  <c r="K214" i="59"/>
  <c r="K213" i="59"/>
  <c r="K212" i="59"/>
  <c r="K211" i="59"/>
  <c r="K210" i="59"/>
  <c r="K209" i="59"/>
  <c r="K208" i="59"/>
  <c r="M219" i="58"/>
  <c r="M217" i="58"/>
  <c r="M216" i="58"/>
  <c r="M215" i="58"/>
  <c r="M214" i="58"/>
  <c r="M213" i="58"/>
  <c r="M212" i="58"/>
  <c r="M211" i="58"/>
  <c r="M210" i="58"/>
  <c r="M209" i="58"/>
  <c r="M208" i="58"/>
  <c r="K219" i="58"/>
  <c r="K218" i="58"/>
  <c r="K217" i="58"/>
  <c r="K216" i="58"/>
  <c r="K215" i="58"/>
  <c r="K214" i="58"/>
  <c r="K213" i="58"/>
  <c r="K212" i="58"/>
  <c r="K211" i="58"/>
  <c r="K210" i="58"/>
  <c r="K209" i="58"/>
  <c r="K208" i="58"/>
  <c r="M199" i="58"/>
  <c r="M197" i="58"/>
  <c r="M196" i="58"/>
  <c r="M195" i="58"/>
  <c r="M194" i="58"/>
  <c r="M193" i="58"/>
  <c r="M192" i="58"/>
  <c r="M191" i="58"/>
  <c r="M190" i="58"/>
  <c r="M189" i="58"/>
  <c r="M188" i="58"/>
  <c r="K199" i="58"/>
  <c r="K198" i="58"/>
  <c r="K197" i="58"/>
  <c r="K196" i="58"/>
  <c r="K195" i="58"/>
  <c r="K194" i="58"/>
  <c r="K193" i="58"/>
  <c r="K192" i="58"/>
  <c r="K191" i="58"/>
  <c r="K190" i="58"/>
  <c r="K189" i="58"/>
  <c r="K188" i="58"/>
  <c r="M179" i="58"/>
  <c r="M177" i="58"/>
  <c r="M176" i="58"/>
  <c r="M175" i="58"/>
  <c r="M174" i="58"/>
  <c r="M173" i="58"/>
  <c r="M172" i="58"/>
  <c r="M171" i="58"/>
  <c r="M170" i="58"/>
  <c r="M169" i="58"/>
  <c r="M168" i="58"/>
  <c r="K179" i="58"/>
  <c r="K178" i="58"/>
  <c r="K177" i="58"/>
  <c r="K176" i="58"/>
  <c r="K175" i="58"/>
  <c r="K174" i="58"/>
  <c r="K173" i="58"/>
  <c r="K172" i="58"/>
  <c r="K171" i="58"/>
  <c r="K170" i="58"/>
  <c r="K169" i="58"/>
  <c r="K168" i="58"/>
  <c r="M159" i="58"/>
  <c r="M157" i="58"/>
  <c r="M156" i="58"/>
  <c r="M155" i="58"/>
  <c r="M154" i="58"/>
  <c r="M153" i="58"/>
  <c r="M152" i="58"/>
  <c r="M151" i="58"/>
  <c r="M150" i="58"/>
  <c r="M149" i="58"/>
  <c r="M148" i="58"/>
  <c r="K159" i="58"/>
  <c r="K158" i="58"/>
  <c r="K157" i="58"/>
  <c r="K156" i="58"/>
  <c r="K155" i="58"/>
  <c r="K154" i="58"/>
  <c r="K153" i="58"/>
  <c r="K152" i="58"/>
  <c r="K151" i="58"/>
  <c r="K150" i="58"/>
  <c r="K149" i="58"/>
  <c r="K148" i="58"/>
  <c r="N359" i="57"/>
  <c r="N358" i="57"/>
  <c r="N357" i="57"/>
  <c r="N356" i="57"/>
  <c r="N355" i="57"/>
  <c r="N354" i="57"/>
  <c r="N353" i="57"/>
  <c r="N352" i="57"/>
  <c r="N351" i="57"/>
  <c r="N350" i="57"/>
  <c r="N349" i="57"/>
  <c r="N348" i="57"/>
  <c r="M359" i="57"/>
  <c r="M357" i="57"/>
  <c r="M356" i="57"/>
  <c r="M355" i="57"/>
  <c r="M354" i="57"/>
  <c r="M353" i="57"/>
  <c r="M352" i="57"/>
  <c r="M351" i="57"/>
  <c r="M350" i="57"/>
  <c r="M349" i="57"/>
  <c r="M348" i="57"/>
  <c r="K359" i="57"/>
  <c r="K358" i="57"/>
  <c r="K357" i="57"/>
  <c r="K356" i="57"/>
  <c r="K355" i="57"/>
  <c r="K354" i="57"/>
  <c r="K353" i="57"/>
  <c r="K352" i="57"/>
  <c r="K351" i="57"/>
  <c r="K350" i="57"/>
  <c r="K349" i="57"/>
  <c r="K348" i="57"/>
  <c r="N659" i="57"/>
  <c r="N658" i="57"/>
  <c r="N657" i="57"/>
  <c r="N656" i="57"/>
  <c r="N655" i="57"/>
  <c r="N654" i="57"/>
  <c r="N653" i="57"/>
  <c r="N652" i="57"/>
  <c r="N651" i="57"/>
  <c r="N650" i="57"/>
  <c r="N649" i="57"/>
  <c r="N648" i="57"/>
  <c r="M659" i="57"/>
  <c r="M657" i="57"/>
  <c r="M656" i="57"/>
  <c r="M655" i="57"/>
  <c r="M654" i="57"/>
  <c r="M653" i="57"/>
  <c r="M652" i="57"/>
  <c r="M651" i="57"/>
  <c r="M650" i="57"/>
  <c r="M649" i="57"/>
  <c r="M648" i="57"/>
  <c r="K659" i="57"/>
  <c r="K658" i="57"/>
  <c r="K657" i="57"/>
  <c r="K656" i="57"/>
  <c r="K655" i="57"/>
  <c r="K654" i="57"/>
  <c r="K653" i="57"/>
  <c r="K652" i="57"/>
  <c r="K651" i="57"/>
  <c r="K650" i="57"/>
  <c r="K649" i="57"/>
  <c r="K648" i="57"/>
  <c r="N639" i="57"/>
  <c r="N638" i="57"/>
  <c r="N637" i="57"/>
  <c r="N636" i="57"/>
  <c r="N635" i="57"/>
  <c r="N634" i="57"/>
  <c r="N633" i="57"/>
  <c r="N632" i="57"/>
  <c r="N631" i="57"/>
  <c r="N630" i="57"/>
  <c r="N629" i="57"/>
  <c r="N628" i="57"/>
  <c r="M639" i="57"/>
  <c r="M637" i="57"/>
  <c r="M636" i="57"/>
  <c r="M635" i="57"/>
  <c r="M634" i="57"/>
  <c r="M633" i="57"/>
  <c r="M632" i="57"/>
  <c r="M631" i="57"/>
  <c r="M630" i="57"/>
  <c r="M629" i="57"/>
  <c r="M628" i="57"/>
  <c r="K639" i="57"/>
  <c r="K638" i="57"/>
  <c r="K637" i="57"/>
  <c r="K636" i="57"/>
  <c r="K635" i="57"/>
  <c r="K634" i="57"/>
  <c r="K633" i="57"/>
  <c r="K632" i="57"/>
  <c r="K631" i="57"/>
  <c r="K630" i="57"/>
  <c r="K629" i="57"/>
  <c r="K628" i="57"/>
  <c r="N619" i="57"/>
  <c r="N618" i="57"/>
  <c r="N617" i="57"/>
  <c r="N616" i="57"/>
  <c r="N615" i="57"/>
  <c r="N614" i="57"/>
  <c r="N613" i="57"/>
  <c r="N612" i="57"/>
  <c r="N611" i="57"/>
  <c r="N610" i="57"/>
  <c r="N609" i="57"/>
  <c r="N608" i="57"/>
  <c r="M619" i="57"/>
  <c r="M617" i="57"/>
  <c r="M616" i="57"/>
  <c r="M615" i="57"/>
  <c r="M614" i="57"/>
  <c r="M613" i="57"/>
  <c r="M612" i="57"/>
  <c r="M611" i="57"/>
  <c r="M610" i="57"/>
  <c r="M609" i="57"/>
  <c r="M608" i="57"/>
  <c r="K619" i="57"/>
  <c r="K618" i="57"/>
  <c r="K617" i="57"/>
  <c r="K616" i="57"/>
  <c r="K615" i="57"/>
  <c r="K614" i="57"/>
  <c r="K613" i="57"/>
  <c r="K612" i="57"/>
  <c r="K611" i="57"/>
  <c r="K610" i="57"/>
  <c r="K609" i="57"/>
  <c r="K608" i="57"/>
  <c r="N599" i="57"/>
  <c r="N598" i="57"/>
  <c r="N597" i="57"/>
  <c r="N596" i="57"/>
  <c r="N595" i="57"/>
  <c r="N594" i="57"/>
  <c r="N593" i="57"/>
  <c r="N592" i="57"/>
  <c r="N591" i="57"/>
  <c r="N590" i="57"/>
  <c r="N589" i="57"/>
  <c r="N588" i="57"/>
  <c r="M599" i="57"/>
  <c r="M597" i="57"/>
  <c r="M596" i="57"/>
  <c r="M595" i="57"/>
  <c r="M594" i="57"/>
  <c r="M593" i="57"/>
  <c r="M592" i="57"/>
  <c r="M591" i="57"/>
  <c r="M590" i="57"/>
  <c r="M589" i="57"/>
  <c r="M588" i="57"/>
  <c r="K599" i="57"/>
  <c r="K598" i="57"/>
  <c r="K597" i="57"/>
  <c r="K596" i="57"/>
  <c r="K595" i="57"/>
  <c r="K594" i="57"/>
  <c r="K593" i="57"/>
  <c r="K592" i="57"/>
  <c r="K591" i="57"/>
  <c r="K590" i="57"/>
  <c r="K589" i="57"/>
  <c r="K588" i="57"/>
  <c r="N579" i="57"/>
  <c r="N578" i="57"/>
  <c r="N577" i="57"/>
  <c r="N576" i="57"/>
  <c r="N575" i="57"/>
  <c r="N574" i="57"/>
  <c r="N573" i="57"/>
  <c r="N572" i="57"/>
  <c r="N571" i="57"/>
  <c r="N570" i="57"/>
  <c r="N569" i="57"/>
  <c r="N568" i="57"/>
  <c r="M579" i="57"/>
  <c r="M577" i="57"/>
  <c r="M576" i="57"/>
  <c r="M575" i="57"/>
  <c r="M574" i="57"/>
  <c r="M573" i="57"/>
  <c r="M572" i="57"/>
  <c r="M571" i="57"/>
  <c r="M570" i="57"/>
  <c r="M569" i="57"/>
  <c r="M568" i="57"/>
  <c r="K579" i="57"/>
  <c r="K578" i="57"/>
  <c r="K577" i="57"/>
  <c r="K576" i="57"/>
  <c r="K575" i="57"/>
  <c r="K574" i="57"/>
  <c r="K573" i="57"/>
  <c r="K572" i="57"/>
  <c r="K571" i="57"/>
  <c r="K570" i="57"/>
  <c r="K569" i="57"/>
  <c r="K568" i="57"/>
  <c r="N519" i="57"/>
  <c r="N518" i="57"/>
  <c r="N517" i="57"/>
  <c r="N516" i="57"/>
  <c r="N515" i="57"/>
  <c r="N514" i="57"/>
  <c r="N513" i="57"/>
  <c r="N512" i="57"/>
  <c r="N511" i="57"/>
  <c r="N510" i="57"/>
  <c r="N509" i="57"/>
  <c r="N508" i="57"/>
  <c r="M519" i="57"/>
  <c r="M517" i="57"/>
  <c r="M516" i="57"/>
  <c r="M515" i="57"/>
  <c r="M514" i="57"/>
  <c r="M513" i="57"/>
  <c r="M512" i="57"/>
  <c r="M511" i="57"/>
  <c r="M510" i="57"/>
  <c r="M509" i="57"/>
  <c r="M508" i="57"/>
  <c r="K519" i="57"/>
  <c r="K518" i="57"/>
  <c r="K517" i="57"/>
  <c r="K516" i="57"/>
  <c r="K515" i="57"/>
  <c r="K514" i="57"/>
  <c r="K513" i="57"/>
  <c r="K512" i="57"/>
  <c r="K511" i="57"/>
  <c r="K510" i="57"/>
  <c r="K509" i="57"/>
  <c r="K508" i="57"/>
  <c r="N499" i="57"/>
  <c r="N498" i="57"/>
  <c r="N497" i="57"/>
  <c r="N496" i="57"/>
  <c r="N495" i="57"/>
  <c r="N494" i="57"/>
  <c r="N493" i="57"/>
  <c r="N492" i="57"/>
  <c r="N491" i="57"/>
  <c r="N490" i="57"/>
  <c r="N489" i="57"/>
  <c r="N488" i="57"/>
  <c r="M499" i="57"/>
  <c r="M497" i="57"/>
  <c r="M496" i="57"/>
  <c r="M495" i="57"/>
  <c r="M494" i="57"/>
  <c r="M493" i="57"/>
  <c r="M492" i="57"/>
  <c r="M491" i="57"/>
  <c r="M490" i="57"/>
  <c r="M489" i="57"/>
  <c r="M488" i="57"/>
  <c r="K499" i="57"/>
  <c r="K498" i="57"/>
  <c r="K497" i="57"/>
  <c r="K496" i="57"/>
  <c r="K495" i="57"/>
  <c r="K494" i="57"/>
  <c r="K493" i="57"/>
  <c r="K492" i="57"/>
  <c r="K491" i="57"/>
  <c r="K490" i="57"/>
  <c r="K489" i="57"/>
  <c r="K488" i="57"/>
  <c r="N479" i="57"/>
  <c r="N478" i="57"/>
  <c r="N477" i="57"/>
  <c r="N476" i="57"/>
  <c r="N475" i="57"/>
  <c r="N474" i="57"/>
  <c r="N473" i="57"/>
  <c r="N472" i="57"/>
  <c r="N471" i="57"/>
  <c r="N470" i="57"/>
  <c r="N469" i="57"/>
  <c r="N468" i="57"/>
  <c r="M479" i="57"/>
  <c r="M477" i="57"/>
  <c r="M476" i="57"/>
  <c r="M475" i="57"/>
  <c r="M474" i="57"/>
  <c r="M473" i="57"/>
  <c r="M472" i="57"/>
  <c r="M471" i="57"/>
  <c r="M470" i="57"/>
  <c r="M469" i="57"/>
  <c r="M468" i="57"/>
  <c r="K479" i="57"/>
  <c r="K478" i="57"/>
  <c r="K477" i="57"/>
  <c r="K476" i="57"/>
  <c r="K475" i="57"/>
  <c r="K474" i="57"/>
  <c r="K473" i="57"/>
  <c r="K472" i="57"/>
  <c r="K471" i="57"/>
  <c r="K470" i="57"/>
  <c r="K469" i="57"/>
  <c r="K468" i="57"/>
  <c r="N459" i="57"/>
  <c r="N458" i="57"/>
  <c r="N457" i="57"/>
  <c r="N456" i="57"/>
  <c r="N455" i="57"/>
  <c r="N454" i="57"/>
  <c r="N453" i="57"/>
  <c r="N452" i="57"/>
  <c r="N451" i="57"/>
  <c r="N450" i="57"/>
  <c r="N449" i="57"/>
  <c r="N448" i="57"/>
  <c r="M459" i="57"/>
  <c r="M457" i="57"/>
  <c r="M456" i="57"/>
  <c r="M455" i="57"/>
  <c r="M454" i="57"/>
  <c r="M453" i="57"/>
  <c r="M452" i="57"/>
  <c r="M451" i="57"/>
  <c r="M450" i="57"/>
  <c r="M449" i="57"/>
  <c r="M448" i="57"/>
  <c r="K459" i="57"/>
  <c r="K458" i="57"/>
  <c r="K457" i="57"/>
  <c r="K456" i="57"/>
  <c r="K455" i="57"/>
  <c r="K454" i="57"/>
  <c r="K453" i="57"/>
  <c r="K452" i="57"/>
  <c r="K451" i="57"/>
  <c r="K450" i="57"/>
  <c r="K449" i="57"/>
  <c r="K448" i="57"/>
  <c r="N439" i="57"/>
  <c r="N438" i="57"/>
  <c r="N437" i="57"/>
  <c r="N436" i="57"/>
  <c r="N435" i="57"/>
  <c r="N434" i="57"/>
  <c r="N433" i="57"/>
  <c r="N432" i="57"/>
  <c r="N431" i="57"/>
  <c r="N430" i="57"/>
  <c r="N429" i="57"/>
  <c r="N428" i="57"/>
  <c r="M439" i="57"/>
  <c r="M437" i="57"/>
  <c r="M436" i="57"/>
  <c r="M435" i="57"/>
  <c r="M434" i="57"/>
  <c r="M433" i="57"/>
  <c r="M432" i="57"/>
  <c r="M431" i="57"/>
  <c r="M430" i="57"/>
  <c r="M429" i="57"/>
  <c r="M428" i="57"/>
  <c r="K439" i="57"/>
  <c r="K438" i="57"/>
  <c r="K437" i="57"/>
  <c r="K436" i="57"/>
  <c r="K435" i="57"/>
  <c r="K434" i="57"/>
  <c r="K433" i="57"/>
  <c r="K432" i="57"/>
  <c r="K431" i="57"/>
  <c r="K430" i="57"/>
  <c r="K429" i="57"/>
  <c r="K428" i="57"/>
  <c r="N399" i="57"/>
  <c r="N398" i="57"/>
  <c r="N397" i="57"/>
  <c r="N396" i="57"/>
  <c r="N395" i="57"/>
  <c r="N394" i="57"/>
  <c r="N393" i="57"/>
  <c r="N392" i="57"/>
  <c r="N391" i="57"/>
  <c r="N390" i="57"/>
  <c r="N389" i="57"/>
  <c r="N388" i="57"/>
  <c r="M399" i="57"/>
  <c r="M397" i="57"/>
  <c r="M396" i="57"/>
  <c r="M395" i="57"/>
  <c r="M394" i="57"/>
  <c r="M393" i="57"/>
  <c r="M392" i="57"/>
  <c r="M391" i="57"/>
  <c r="M390" i="57"/>
  <c r="M389" i="57"/>
  <c r="M388" i="57"/>
  <c r="K399" i="57"/>
  <c r="K398" i="57"/>
  <c r="K397" i="57"/>
  <c r="K396" i="57"/>
  <c r="K395" i="57"/>
  <c r="K394" i="57"/>
  <c r="K393" i="57"/>
  <c r="K392" i="57"/>
  <c r="K391" i="57"/>
  <c r="K390" i="57"/>
  <c r="K389" i="57"/>
  <c r="K388" i="57"/>
  <c r="N379" i="57"/>
  <c r="N378" i="57"/>
  <c r="N377" i="57"/>
  <c r="N376" i="57"/>
  <c r="N375" i="57"/>
  <c r="N374" i="57"/>
  <c r="N373" i="57"/>
  <c r="N372" i="57"/>
  <c r="N371" i="57"/>
  <c r="N370" i="57"/>
  <c r="N369" i="57"/>
  <c r="N368" i="57"/>
  <c r="M379" i="57"/>
  <c r="M377" i="57"/>
  <c r="M376" i="57"/>
  <c r="M375" i="57"/>
  <c r="M374" i="57"/>
  <c r="M373" i="57"/>
  <c r="M372" i="57"/>
  <c r="M371" i="57"/>
  <c r="M370" i="57"/>
  <c r="M369" i="57"/>
  <c r="M368" i="57"/>
  <c r="K379" i="57"/>
  <c r="K378" i="57"/>
  <c r="K377" i="57"/>
  <c r="K376" i="57"/>
  <c r="K375" i="57"/>
  <c r="K374" i="57"/>
  <c r="K373" i="57"/>
  <c r="K372" i="57"/>
  <c r="K371" i="57"/>
  <c r="K370" i="57"/>
  <c r="K369" i="57"/>
  <c r="K368" i="57"/>
  <c r="N339" i="57"/>
  <c r="N338" i="57"/>
  <c r="N337" i="57"/>
  <c r="N336" i="57"/>
  <c r="N335" i="57"/>
  <c r="N334" i="57"/>
  <c r="N333" i="57"/>
  <c r="N332" i="57"/>
  <c r="N331" i="57"/>
  <c r="N330" i="57"/>
  <c r="N329" i="57"/>
  <c r="N328" i="57"/>
  <c r="M339" i="57"/>
  <c r="M337" i="57"/>
  <c r="M336" i="57"/>
  <c r="M335" i="57"/>
  <c r="M334" i="57"/>
  <c r="M333" i="57"/>
  <c r="M332" i="57"/>
  <c r="M331" i="57"/>
  <c r="M330" i="57"/>
  <c r="M329" i="57"/>
  <c r="M328" i="57"/>
  <c r="K339" i="57"/>
  <c r="K338" i="57"/>
  <c r="K337" i="57"/>
  <c r="K336" i="57"/>
  <c r="K335" i="57"/>
  <c r="K334" i="57"/>
  <c r="K333" i="57"/>
  <c r="K332" i="57"/>
  <c r="K331" i="57"/>
  <c r="K330" i="57"/>
  <c r="K329" i="57"/>
  <c r="K328" i="57"/>
  <c r="N299" i="57"/>
  <c r="N298" i="57"/>
  <c r="N297" i="57"/>
  <c r="N296" i="57"/>
  <c r="N295" i="57"/>
  <c r="N294" i="57"/>
  <c r="N293" i="57"/>
  <c r="N292" i="57"/>
  <c r="N291" i="57"/>
  <c r="N290" i="57"/>
  <c r="N289" i="57"/>
  <c r="N288" i="57"/>
  <c r="M299" i="57"/>
  <c r="M297" i="57"/>
  <c r="M296" i="57"/>
  <c r="M295" i="57"/>
  <c r="M294" i="57"/>
  <c r="M293" i="57"/>
  <c r="M292" i="57"/>
  <c r="M291" i="57"/>
  <c r="M290" i="57"/>
  <c r="M289" i="57"/>
  <c r="M288" i="57"/>
  <c r="K299" i="57"/>
  <c r="K298" i="57"/>
  <c r="K297" i="57"/>
  <c r="K296" i="57"/>
  <c r="K295" i="57"/>
  <c r="K294" i="57"/>
  <c r="K293" i="57"/>
  <c r="K292" i="57"/>
  <c r="K291" i="57"/>
  <c r="K290" i="57"/>
  <c r="K289" i="57"/>
  <c r="K288" i="57"/>
  <c r="N279" i="57"/>
  <c r="N278" i="57"/>
  <c r="N277" i="57"/>
  <c r="N276" i="57"/>
  <c r="N275" i="57"/>
  <c r="N274" i="57"/>
  <c r="N273" i="57"/>
  <c r="N272" i="57"/>
  <c r="N271" i="57"/>
  <c r="N270" i="57"/>
  <c r="N269" i="57"/>
  <c r="N268" i="57"/>
  <c r="M279" i="57"/>
  <c r="M277" i="57"/>
  <c r="M276" i="57"/>
  <c r="M275" i="57"/>
  <c r="M274" i="57"/>
  <c r="M273" i="57"/>
  <c r="M272" i="57"/>
  <c r="M271" i="57"/>
  <c r="M270" i="57"/>
  <c r="M269" i="57"/>
  <c r="M268" i="57"/>
  <c r="K279" i="57"/>
  <c r="K278" i="57"/>
  <c r="K277" i="57"/>
  <c r="K276" i="57"/>
  <c r="K275" i="57"/>
  <c r="K274" i="57"/>
  <c r="K273" i="57"/>
  <c r="K272" i="57"/>
  <c r="K271" i="57"/>
  <c r="K270" i="57"/>
  <c r="K269" i="57"/>
  <c r="K268" i="57"/>
  <c r="N259" i="57"/>
  <c r="N258" i="57"/>
  <c r="N257" i="57"/>
  <c r="N256" i="57"/>
  <c r="N255" i="57"/>
  <c r="N254" i="57"/>
  <c r="N253" i="57"/>
  <c r="N252" i="57"/>
  <c r="N251" i="57"/>
  <c r="N250" i="57"/>
  <c r="N249" i="57"/>
  <c r="N248" i="57"/>
  <c r="M259" i="57"/>
  <c r="M257" i="57"/>
  <c r="M256" i="57"/>
  <c r="M255" i="57"/>
  <c r="M254" i="57"/>
  <c r="M253" i="57"/>
  <c r="M252" i="57"/>
  <c r="M251" i="57"/>
  <c r="M250" i="57"/>
  <c r="M249" i="57"/>
  <c r="M248" i="57"/>
  <c r="K259" i="57"/>
  <c r="K258" i="57"/>
  <c r="K257" i="57"/>
  <c r="K256" i="57"/>
  <c r="K255" i="57"/>
  <c r="K254" i="57"/>
  <c r="K253" i="57"/>
  <c r="K252" i="57"/>
  <c r="K251" i="57"/>
  <c r="K250" i="57"/>
  <c r="K249" i="57"/>
  <c r="K248" i="57"/>
  <c r="N199" i="57"/>
  <c r="N198" i="57"/>
  <c r="N197" i="57"/>
  <c r="N196" i="57"/>
  <c r="N195" i="57"/>
  <c r="N194" i="57"/>
  <c r="N193" i="57"/>
  <c r="N192" i="57"/>
  <c r="N191" i="57"/>
  <c r="N190" i="57"/>
  <c r="N189" i="57"/>
  <c r="N188" i="57"/>
  <c r="M199" i="57"/>
  <c r="M197" i="57"/>
  <c r="M196" i="57"/>
  <c r="M195" i="57"/>
  <c r="M194" i="57"/>
  <c r="M193" i="57"/>
  <c r="M192" i="57"/>
  <c r="M191" i="57"/>
  <c r="M190" i="57"/>
  <c r="M189" i="57"/>
  <c r="M188" i="57"/>
  <c r="K199" i="57"/>
  <c r="K198" i="57"/>
  <c r="K197" i="57"/>
  <c r="K196" i="57"/>
  <c r="K195" i="57"/>
  <c r="K194" i="57"/>
  <c r="K193" i="57"/>
  <c r="K192" i="57"/>
  <c r="K191" i="57"/>
  <c r="K190" i="57"/>
  <c r="K189" i="57"/>
  <c r="K188" i="57"/>
  <c r="N173" i="57"/>
  <c r="N172" i="57"/>
  <c r="N171" i="57"/>
  <c r="N170" i="57"/>
  <c r="N169" i="57"/>
  <c r="N168" i="57"/>
  <c r="M179" i="57"/>
  <c r="M177" i="57"/>
  <c r="M176" i="57"/>
  <c r="M175" i="57"/>
  <c r="M174" i="57"/>
  <c r="M173" i="57"/>
  <c r="M172" i="57"/>
  <c r="M171" i="57"/>
  <c r="M170" i="57"/>
  <c r="M169" i="57"/>
  <c r="M168" i="57"/>
  <c r="K179" i="57"/>
  <c r="K178" i="57"/>
  <c r="K177" i="57"/>
  <c r="K176" i="57"/>
  <c r="K175" i="57"/>
  <c r="K174" i="57"/>
  <c r="K173" i="57"/>
  <c r="K172" i="57"/>
  <c r="K171" i="57"/>
  <c r="K170" i="57"/>
  <c r="K169" i="57"/>
  <c r="K168" i="57"/>
  <c r="N159" i="57"/>
  <c r="N158" i="57"/>
  <c r="N157" i="57"/>
  <c r="N156" i="57"/>
  <c r="N155" i="57"/>
  <c r="N154" i="57"/>
  <c r="N153" i="57"/>
  <c r="N152" i="57"/>
  <c r="N151" i="57"/>
  <c r="N150" i="57"/>
  <c r="N149" i="57"/>
  <c r="N148" i="57"/>
  <c r="M159" i="57"/>
  <c r="M157" i="57"/>
  <c r="M156" i="57"/>
  <c r="M155" i="57"/>
  <c r="M154" i="57"/>
  <c r="M153" i="57"/>
  <c r="M152" i="57"/>
  <c r="M151" i="57"/>
  <c r="M150" i="57"/>
  <c r="M149" i="57"/>
  <c r="M148" i="57"/>
  <c r="K159" i="57"/>
  <c r="K158" i="57"/>
  <c r="K157" i="57"/>
  <c r="K156" i="57"/>
  <c r="K155" i="57"/>
  <c r="K154" i="57"/>
  <c r="K153" i="57"/>
  <c r="K152" i="57"/>
  <c r="K151" i="57"/>
  <c r="K150" i="57"/>
  <c r="K149" i="57"/>
  <c r="K148" i="57"/>
  <c r="N139" i="57"/>
  <c r="N138" i="57"/>
  <c r="N137" i="57"/>
  <c r="N136" i="57"/>
  <c r="N135" i="57"/>
  <c r="N134" i="57"/>
  <c r="N133" i="57"/>
  <c r="N132" i="57"/>
  <c r="N131" i="57"/>
  <c r="N130" i="57"/>
  <c r="N129" i="57"/>
  <c r="N128" i="57"/>
  <c r="M139" i="57"/>
  <c r="M137" i="57"/>
  <c r="M136" i="57"/>
  <c r="M135" i="57"/>
  <c r="M134" i="57"/>
  <c r="M133" i="57"/>
  <c r="M132" i="57"/>
  <c r="M131" i="57"/>
  <c r="M130" i="57"/>
  <c r="M129" i="57"/>
  <c r="M128" i="57"/>
  <c r="K139" i="57"/>
  <c r="K138" i="57"/>
  <c r="K137" i="57"/>
  <c r="K136" i="57"/>
  <c r="K135" i="57"/>
  <c r="K134" i="57"/>
  <c r="K133" i="57"/>
  <c r="K132" i="57"/>
  <c r="K131" i="57"/>
  <c r="K130" i="57"/>
  <c r="K129" i="57"/>
  <c r="K128" i="57"/>
  <c r="N119" i="57"/>
  <c r="N118" i="57"/>
  <c r="N117" i="57"/>
  <c r="N116" i="57"/>
  <c r="N115" i="57"/>
  <c r="N114" i="57"/>
  <c r="N113" i="57"/>
  <c r="N112" i="57"/>
  <c r="N111" i="57"/>
  <c r="N110" i="57"/>
  <c r="N109" i="57"/>
  <c r="N108" i="57"/>
  <c r="M119" i="57"/>
  <c r="M117" i="57"/>
  <c r="M116" i="57"/>
  <c r="M115" i="57"/>
  <c r="M114" i="57"/>
  <c r="M113" i="57"/>
  <c r="M112" i="57"/>
  <c r="M111" i="57"/>
  <c r="M110" i="57"/>
  <c r="M109" i="57"/>
  <c r="M108" i="57"/>
  <c r="K119" i="57"/>
  <c r="K118" i="57"/>
  <c r="K117" i="57"/>
  <c r="K116" i="57"/>
  <c r="K115" i="57"/>
  <c r="K114" i="57"/>
  <c r="K113" i="57"/>
  <c r="K112" i="57"/>
  <c r="K111" i="57"/>
  <c r="K110" i="57"/>
  <c r="K109" i="57"/>
  <c r="K108" i="57"/>
  <c r="N99" i="57"/>
  <c r="N98" i="57"/>
  <c r="N97" i="57"/>
  <c r="N96" i="57"/>
  <c r="N95" i="57"/>
  <c r="N94" i="57"/>
  <c r="N93" i="57"/>
  <c r="N92" i="57"/>
  <c r="N91" i="57"/>
  <c r="N90" i="57"/>
  <c r="N89" i="57"/>
  <c r="N88" i="57"/>
  <c r="M99" i="57"/>
  <c r="M97" i="57"/>
  <c r="M96" i="57"/>
  <c r="M95" i="57"/>
  <c r="M94" i="57"/>
  <c r="M93" i="57"/>
  <c r="M92" i="57"/>
  <c r="M91" i="57"/>
  <c r="M90" i="57"/>
  <c r="M89" i="57"/>
  <c r="M88" i="57"/>
  <c r="K99" i="57"/>
  <c r="K98" i="57"/>
  <c r="K97" i="57"/>
  <c r="K96" i="57"/>
  <c r="K95" i="57"/>
  <c r="K94" i="57"/>
  <c r="K93" i="57"/>
  <c r="K92" i="57"/>
  <c r="K91" i="57"/>
  <c r="K90" i="57"/>
  <c r="K89" i="57"/>
  <c r="K88" i="57"/>
  <c r="N79" i="57"/>
  <c r="N78" i="57"/>
  <c r="N77" i="57"/>
  <c r="N76" i="57"/>
  <c r="N75" i="57"/>
  <c r="N74" i="57"/>
  <c r="N73" i="57"/>
  <c r="N72" i="57"/>
  <c r="N71" i="57"/>
  <c r="N70" i="57"/>
  <c r="N69" i="57"/>
  <c r="N68" i="57"/>
  <c r="M79" i="57"/>
  <c r="M77" i="57"/>
  <c r="M76" i="57"/>
  <c r="M75" i="57"/>
  <c r="M74" i="57"/>
  <c r="M73" i="57"/>
  <c r="M72" i="57"/>
  <c r="M71" i="57"/>
  <c r="M70" i="57"/>
  <c r="M69" i="57"/>
  <c r="M68" i="57"/>
  <c r="K79" i="57"/>
  <c r="K78" i="57"/>
  <c r="K77" i="57"/>
  <c r="K76" i="57"/>
  <c r="K75" i="57"/>
  <c r="K74" i="57"/>
  <c r="K73" i="57"/>
  <c r="K72" i="57"/>
  <c r="K71" i="57"/>
  <c r="K70" i="57"/>
  <c r="K69" i="57"/>
  <c r="K68" i="57"/>
  <c r="N59" i="57"/>
  <c r="N58" i="57"/>
  <c r="N57" i="57"/>
  <c r="N56" i="57"/>
  <c r="N55" i="57"/>
  <c r="N54" i="57"/>
  <c r="N53" i="57"/>
  <c r="N52" i="57"/>
  <c r="N51" i="57"/>
  <c r="N50" i="57"/>
  <c r="N49" i="57"/>
  <c r="N48" i="57"/>
  <c r="M59" i="57"/>
  <c r="M57" i="57"/>
  <c r="M56" i="57"/>
  <c r="M55" i="57"/>
  <c r="M54" i="57"/>
  <c r="M53" i="57"/>
  <c r="M52" i="57"/>
  <c r="M51" i="57"/>
  <c r="M50" i="57"/>
  <c r="M49" i="57"/>
  <c r="M48" i="57"/>
  <c r="K59" i="57"/>
  <c r="K58" i="57"/>
  <c r="K57" i="57"/>
  <c r="K56" i="57"/>
  <c r="K55" i="57"/>
  <c r="K54" i="57"/>
  <c r="K53" i="57"/>
  <c r="K52" i="57"/>
  <c r="K51" i="57"/>
  <c r="K50" i="57"/>
  <c r="K49" i="57"/>
  <c r="K48" i="57"/>
  <c r="N39" i="57"/>
  <c r="N38" i="57"/>
  <c r="N37" i="57"/>
  <c r="N36" i="57"/>
  <c r="N35" i="57"/>
  <c r="N34" i="57"/>
  <c r="N33" i="57"/>
  <c r="N32" i="57"/>
  <c r="N31" i="57"/>
  <c r="N30" i="57"/>
  <c r="N29" i="57"/>
  <c r="N28" i="57"/>
  <c r="M39" i="57"/>
  <c r="M37" i="57"/>
  <c r="M36" i="57"/>
  <c r="M35" i="57"/>
  <c r="M34" i="57"/>
  <c r="M33" i="57"/>
  <c r="M32" i="57"/>
  <c r="M31" i="57"/>
  <c r="M30" i="57"/>
  <c r="M29" i="57"/>
  <c r="M28" i="57"/>
  <c r="K39" i="57"/>
  <c r="K38" i="57"/>
  <c r="K37" i="57"/>
  <c r="K36" i="57"/>
  <c r="K35" i="57"/>
  <c r="K34" i="57"/>
  <c r="K33" i="57"/>
  <c r="K32" i="57"/>
  <c r="K31" i="57"/>
  <c r="K30" i="57"/>
  <c r="K29" i="57"/>
  <c r="K28" i="57"/>
  <c r="N19" i="57"/>
  <c r="N18" i="57"/>
  <c r="N17" i="57"/>
  <c r="N16" i="57"/>
  <c r="N15" i="57"/>
  <c r="N14" i="57"/>
  <c r="N13" i="57"/>
  <c r="N12" i="57"/>
  <c r="N11" i="57"/>
  <c r="N10" i="57"/>
  <c r="N9" i="57"/>
  <c r="N8" i="57"/>
  <c r="M19" i="57"/>
  <c r="M17" i="57"/>
  <c r="M16" i="57"/>
  <c r="M15" i="57"/>
  <c r="M14" i="57"/>
  <c r="M13" i="57"/>
  <c r="M12" i="57"/>
  <c r="M11" i="57"/>
  <c r="M10" i="57"/>
  <c r="M9" i="57"/>
  <c r="M8" i="57"/>
  <c r="K19" i="57"/>
  <c r="K18" i="57"/>
  <c r="K17" i="57"/>
  <c r="K16" i="57"/>
  <c r="K15" i="57"/>
  <c r="K14" i="57"/>
  <c r="K13" i="57"/>
  <c r="K12" i="57"/>
  <c r="K11" i="57"/>
  <c r="K10" i="57"/>
  <c r="K9" i="57"/>
  <c r="K8" i="57"/>
  <c r="M380" i="59"/>
  <c r="M378" i="59"/>
  <c r="M377" i="59"/>
  <c r="M376" i="59"/>
  <c r="M375" i="59"/>
  <c r="M374" i="59"/>
  <c r="M373" i="59"/>
  <c r="M372" i="59"/>
  <c r="M371" i="59"/>
  <c r="M370" i="59"/>
  <c r="M369" i="59"/>
  <c r="K380" i="59"/>
  <c r="K379" i="59"/>
  <c r="K378" i="59"/>
  <c r="K377" i="59"/>
  <c r="K376" i="59"/>
  <c r="K375" i="59"/>
  <c r="K374" i="59"/>
  <c r="K373" i="59"/>
  <c r="K372" i="59"/>
  <c r="K371" i="59"/>
  <c r="K370" i="59"/>
  <c r="K369" i="59"/>
  <c r="M359" i="59"/>
  <c r="M357" i="59"/>
  <c r="M356" i="59"/>
  <c r="M355" i="59"/>
  <c r="M354" i="59"/>
  <c r="M353" i="59"/>
  <c r="M352" i="59"/>
  <c r="M351" i="59"/>
  <c r="M350" i="59"/>
  <c r="M349" i="59"/>
  <c r="M348" i="59"/>
  <c r="K359" i="59"/>
  <c r="K358" i="59"/>
  <c r="K357" i="59"/>
  <c r="K356" i="59"/>
  <c r="K355" i="59"/>
  <c r="K354" i="59"/>
  <c r="K353" i="59"/>
  <c r="K352" i="59"/>
  <c r="K351" i="59"/>
  <c r="K350" i="59"/>
  <c r="K349" i="59"/>
  <c r="K348" i="59"/>
  <c r="M339" i="59"/>
  <c r="M337" i="59"/>
  <c r="M336" i="59"/>
  <c r="M335" i="59"/>
  <c r="M334" i="59"/>
  <c r="M333" i="59"/>
  <c r="M332" i="59"/>
  <c r="M331" i="59"/>
  <c r="M330" i="59"/>
  <c r="M329" i="59"/>
  <c r="M328" i="59"/>
  <c r="K339" i="59"/>
  <c r="K338" i="59"/>
  <c r="K337" i="59"/>
  <c r="K336" i="59"/>
  <c r="K335" i="59"/>
  <c r="K334" i="59"/>
  <c r="K333" i="59"/>
  <c r="K332" i="59"/>
  <c r="K331" i="59"/>
  <c r="K330" i="59"/>
  <c r="K329" i="59"/>
  <c r="K328" i="59"/>
  <c r="M319" i="59"/>
  <c r="M317" i="59"/>
  <c r="M316" i="59"/>
  <c r="M315" i="59"/>
  <c r="M314" i="59"/>
  <c r="M313" i="59"/>
  <c r="M312" i="59"/>
  <c r="M311" i="59"/>
  <c r="M310" i="59"/>
  <c r="M309" i="59"/>
  <c r="M308" i="59"/>
  <c r="K319" i="59"/>
  <c r="K318" i="59"/>
  <c r="K317" i="59"/>
  <c r="K316" i="59"/>
  <c r="K315" i="59"/>
  <c r="K314" i="59"/>
  <c r="K313" i="59"/>
  <c r="K312" i="59"/>
  <c r="K311" i="59"/>
  <c r="K310" i="59"/>
  <c r="K309" i="59"/>
  <c r="K308" i="59"/>
  <c r="M299" i="59"/>
  <c r="M297" i="59"/>
  <c r="M296" i="59"/>
  <c r="M295" i="59"/>
  <c r="M294" i="59"/>
  <c r="M293" i="59"/>
  <c r="M292" i="59"/>
  <c r="M291" i="59"/>
  <c r="M290" i="59"/>
  <c r="M289" i="59"/>
  <c r="M288" i="59"/>
  <c r="K299" i="59"/>
  <c r="K298" i="59"/>
  <c r="K297" i="59"/>
  <c r="K296" i="59"/>
  <c r="K295" i="59"/>
  <c r="K294" i="59"/>
  <c r="K293" i="59"/>
  <c r="K292" i="59"/>
  <c r="K291" i="59"/>
  <c r="K290" i="59"/>
  <c r="K289" i="59"/>
  <c r="K288" i="59"/>
  <c r="M259" i="59"/>
  <c r="M257" i="59"/>
  <c r="M256" i="59"/>
  <c r="M255" i="59"/>
  <c r="M254" i="59"/>
  <c r="M253" i="59"/>
  <c r="M252" i="59"/>
  <c r="M251" i="59"/>
  <c r="M250" i="59"/>
  <c r="M249" i="59"/>
  <c r="M248" i="59"/>
  <c r="K259" i="59"/>
  <c r="K258" i="59"/>
  <c r="K257" i="59"/>
  <c r="K256" i="59"/>
  <c r="K255" i="59"/>
  <c r="K254" i="59"/>
  <c r="K253" i="59"/>
  <c r="K252" i="59"/>
  <c r="K251" i="59"/>
  <c r="K250" i="59"/>
  <c r="K249" i="59"/>
  <c r="K248" i="59"/>
  <c r="M159" i="59"/>
  <c r="M157" i="59"/>
  <c r="M156" i="59"/>
  <c r="M155" i="59"/>
  <c r="M154" i="59"/>
  <c r="M153" i="59"/>
  <c r="M152" i="59"/>
  <c r="M151" i="59"/>
  <c r="M150" i="59"/>
  <c r="M149" i="59"/>
  <c r="M148" i="59"/>
  <c r="K159" i="59"/>
  <c r="K158" i="59"/>
  <c r="K157" i="59"/>
  <c r="K156" i="59"/>
  <c r="K155" i="59"/>
  <c r="K154" i="59"/>
  <c r="K153" i="59"/>
  <c r="K152" i="59"/>
  <c r="K151" i="59"/>
  <c r="K150" i="59"/>
  <c r="K149" i="59"/>
  <c r="K148" i="59"/>
  <c r="M139" i="59"/>
  <c r="M137" i="59"/>
  <c r="M136" i="59"/>
  <c r="M135" i="59"/>
  <c r="M134" i="59"/>
  <c r="M133" i="59"/>
  <c r="M132" i="59"/>
  <c r="M131" i="59"/>
  <c r="M130" i="59"/>
  <c r="M129" i="59"/>
  <c r="M128" i="59"/>
  <c r="K139" i="59"/>
  <c r="K138" i="59"/>
  <c r="K137" i="59"/>
  <c r="K136" i="59"/>
  <c r="K135" i="59"/>
  <c r="K134" i="59"/>
  <c r="K133" i="59"/>
  <c r="K132" i="59"/>
  <c r="K131" i="59"/>
  <c r="K130" i="59"/>
  <c r="K129" i="59"/>
  <c r="K128" i="59"/>
  <c r="M119" i="59"/>
  <c r="M117" i="59"/>
  <c r="M116" i="59"/>
  <c r="M115" i="59"/>
  <c r="M114" i="59"/>
  <c r="M113" i="59"/>
  <c r="M112" i="59"/>
  <c r="M111" i="59"/>
  <c r="M110" i="59"/>
  <c r="M109" i="59"/>
  <c r="M108" i="59"/>
  <c r="K119" i="59"/>
  <c r="K118" i="59"/>
  <c r="K117" i="59"/>
  <c r="K116" i="59"/>
  <c r="K115" i="59"/>
  <c r="K114" i="59"/>
  <c r="K113" i="59"/>
  <c r="K112" i="59"/>
  <c r="K111" i="59"/>
  <c r="K110" i="59"/>
  <c r="K109" i="59"/>
  <c r="K108" i="59"/>
  <c r="M99" i="59"/>
  <c r="M97" i="59"/>
  <c r="M96" i="59"/>
  <c r="M95" i="59"/>
  <c r="M94" i="59"/>
  <c r="M93" i="59"/>
  <c r="M92" i="59"/>
  <c r="M91" i="59"/>
  <c r="M90" i="59"/>
  <c r="M89" i="59"/>
  <c r="M88" i="59"/>
  <c r="K99" i="59"/>
  <c r="K98" i="59"/>
  <c r="K97" i="59"/>
  <c r="K96" i="59"/>
  <c r="K95" i="59"/>
  <c r="K94" i="59"/>
  <c r="K93" i="59"/>
  <c r="K92" i="59"/>
  <c r="K91" i="59"/>
  <c r="K90" i="59"/>
  <c r="K89" i="59"/>
  <c r="K88" i="59"/>
  <c r="M79" i="59"/>
  <c r="M77" i="59"/>
  <c r="M76" i="59"/>
  <c r="M75" i="59"/>
  <c r="M74" i="59"/>
  <c r="M73" i="59"/>
  <c r="M72" i="59"/>
  <c r="M71" i="59"/>
  <c r="M70" i="59"/>
  <c r="M69" i="59"/>
  <c r="M68" i="59"/>
  <c r="K79" i="59"/>
  <c r="K78" i="59"/>
  <c r="K77" i="59"/>
  <c r="K76" i="59"/>
  <c r="K75" i="59"/>
  <c r="K74" i="59"/>
  <c r="K73" i="59"/>
  <c r="K72" i="59"/>
  <c r="K71" i="59"/>
  <c r="K70" i="59"/>
  <c r="K69" i="59"/>
  <c r="K68" i="59"/>
  <c r="M59" i="59"/>
  <c r="M57" i="59"/>
  <c r="M56" i="59"/>
  <c r="M55" i="59"/>
  <c r="M54" i="59"/>
  <c r="M53" i="59"/>
  <c r="M52" i="59"/>
  <c r="M51" i="59"/>
  <c r="M50" i="59"/>
  <c r="M49" i="59"/>
  <c r="M48" i="59"/>
  <c r="K59" i="59"/>
  <c r="K58" i="59"/>
  <c r="K57" i="59"/>
  <c r="K56" i="59"/>
  <c r="K55" i="59"/>
  <c r="K54" i="59"/>
  <c r="K53" i="59"/>
  <c r="K52" i="59"/>
  <c r="K51" i="59"/>
  <c r="K50" i="59"/>
  <c r="K49" i="59"/>
  <c r="K48" i="59"/>
  <c r="M39" i="59"/>
  <c r="M37" i="59"/>
  <c r="M36" i="59"/>
  <c r="M35" i="59"/>
  <c r="M34" i="59"/>
  <c r="M33" i="59"/>
  <c r="M32" i="59"/>
  <c r="M31" i="59"/>
  <c r="M30" i="59"/>
  <c r="M29" i="59"/>
  <c r="M28" i="59"/>
  <c r="K39" i="59"/>
  <c r="K38" i="59"/>
  <c r="K37" i="59"/>
  <c r="K36" i="59"/>
  <c r="K35" i="59"/>
  <c r="K34" i="59"/>
  <c r="K33" i="59"/>
  <c r="K32" i="59"/>
  <c r="K31" i="59"/>
  <c r="K30" i="59"/>
  <c r="K29" i="59"/>
  <c r="K28" i="59"/>
  <c r="M19" i="59"/>
  <c r="M17" i="59"/>
  <c r="M16" i="59"/>
  <c r="M15" i="59"/>
  <c r="M14" i="59"/>
  <c r="M13" i="59"/>
  <c r="M12" i="59"/>
  <c r="M11" i="59"/>
  <c r="M10" i="59"/>
  <c r="M9" i="59"/>
  <c r="M8" i="59"/>
  <c r="K19" i="59"/>
  <c r="K18" i="59"/>
  <c r="K17" i="59"/>
  <c r="K16" i="59"/>
  <c r="K15" i="59"/>
  <c r="K14" i="59"/>
  <c r="K13" i="59"/>
  <c r="K12" i="59"/>
  <c r="K11" i="59"/>
  <c r="K10" i="59"/>
  <c r="K9" i="59"/>
  <c r="K8" i="59"/>
  <c r="M459" i="58"/>
  <c r="M457" i="58"/>
  <c r="M456" i="58"/>
  <c r="M455" i="58"/>
  <c r="M454" i="58"/>
  <c r="M453" i="58"/>
  <c r="M452" i="58"/>
  <c r="M451" i="58"/>
  <c r="M450" i="58"/>
  <c r="M449" i="58"/>
  <c r="M448" i="58"/>
  <c r="K459" i="58"/>
  <c r="K458" i="58"/>
  <c r="K457" i="58"/>
  <c r="K456" i="58"/>
  <c r="K455" i="58"/>
  <c r="K454" i="58"/>
  <c r="K453" i="58"/>
  <c r="K452" i="58"/>
  <c r="K451" i="58"/>
  <c r="K450" i="58"/>
  <c r="K449" i="58"/>
  <c r="K448" i="58"/>
  <c r="M439" i="58"/>
  <c r="M437" i="58"/>
  <c r="M436" i="58"/>
  <c r="M435" i="58"/>
  <c r="M434" i="58"/>
  <c r="M433" i="58"/>
  <c r="M432" i="58"/>
  <c r="M431" i="58"/>
  <c r="M430" i="58"/>
  <c r="M429" i="58"/>
  <c r="M428" i="58"/>
  <c r="K439" i="58"/>
  <c r="K438" i="58"/>
  <c r="K437" i="58"/>
  <c r="K436" i="58"/>
  <c r="K435" i="58"/>
  <c r="K434" i="58"/>
  <c r="K433" i="58"/>
  <c r="K432" i="58"/>
  <c r="K431" i="58"/>
  <c r="K430" i="58"/>
  <c r="K429" i="58"/>
  <c r="K428" i="58"/>
  <c r="M419" i="58"/>
  <c r="M417" i="58"/>
  <c r="M416" i="58"/>
  <c r="M415" i="58"/>
  <c r="M414" i="58"/>
  <c r="M413" i="58"/>
  <c r="M412" i="58"/>
  <c r="M411" i="58"/>
  <c r="M410" i="58"/>
  <c r="M409" i="58"/>
  <c r="M408" i="58"/>
  <c r="K419" i="58"/>
  <c r="K418" i="58"/>
  <c r="K417" i="58"/>
  <c r="K416" i="58"/>
  <c r="K415" i="58"/>
  <c r="K414" i="58"/>
  <c r="K413" i="58"/>
  <c r="K412" i="58"/>
  <c r="K411" i="58"/>
  <c r="K410" i="58"/>
  <c r="K409" i="58"/>
  <c r="K408" i="58"/>
  <c r="M399" i="58"/>
  <c r="M397" i="58"/>
  <c r="M396" i="58"/>
  <c r="M395" i="58"/>
  <c r="M394" i="58"/>
  <c r="M393" i="58"/>
  <c r="M392" i="58"/>
  <c r="M391" i="58"/>
  <c r="M390" i="58"/>
  <c r="M389" i="58"/>
  <c r="M388" i="58"/>
  <c r="K399" i="58"/>
  <c r="K398" i="58"/>
  <c r="K397" i="58"/>
  <c r="K396" i="58"/>
  <c r="K395" i="58"/>
  <c r="K394" i="58"/>
  <c r="K393" i="58"/>
  <c r="K392" i="58"/>
  <c r="K391" i="58"/>
  <c r="K390" i="58"/>
  <c r="K389" i="58"/>
  <c r="K388" i="58"/>
  <c r="M379" i="58"/>
  <c r="M377" i="58"/>
  <c r="M376" i="58"/>
  <c r="M375" i="58"/>
  <c r="M374" i="58"/>
  <c r="M373" i="58"/>
  <c r="M372" i="58"/>
  <c r="M371" i="58"/>
  <c r="M370" i="58"/>
  <c r="M369" i="58"/>
  <c r="M368" i="58"/>
  <c r="K379" i="58"/>
  <c r="K378" i="58"/>
  <c r="K377" i="58"/>
  <c r="K376" i="58"/>
  <c r="K375" i="58"/>
  <c r="K374" i="58"/>
  <c r="K373" i="58"/>
  <c r="K372" i="58"/>
  <c r="K371" i="58"/>
  <c r="K370" i="58"/>
  <c r="K369" i="58"/>
  <c r="K368" i="58"/>
  <c r="M359" i="58"/>
  <c r="M357" i="58"/>
  <c r="M356" i="58"/>
  <c r="M355" i="58"/>
  <c r="M354" i="58"/>
  <c r="M353" i="58"/>
  <c r="M352" i="58"/>
  <c r="M351" i="58"/>
  <c r="M350" i="58"/>
  <c r="M349" i="58"/>
  <c r="M348" i="58"/>
  <c r="K359" i="58"/>
  <c r="K358" i="58"/>
  <c r="K357" i="58"/>
  <c r="K356" i="58"/>
  <c r="K355" i="58"/>
  <c r="K354" i="58"/>
  <c r="K353" i="58"/>
  <c r="K352" i="58"/>
  <c r="K351" i="58"/>
  <c r="K350" i="58"/>
  <c r="K349" i="58"/>
  <c r="K348" i="58"/>
  <c r="M339" i="58"/>
  <c r="M337" i="58"/>
  <c r="M336" i="58"/>
  <c r="M335" i="58"/>
  <c r="M334" i="58"/>
  <c r="M333" i="58"/>
  <c r="M332" i="58"/>
  <c r="M331" i="58"/>
  <c r="M330" i="58"/>
  <c r="M329" i="58"/>
  <c r="M328" i="58"/>
  <c r="K339" i="58"/>
  <c r="K338" i="58"/>
  <c r="K337" i="58"/>
  <c r="K336" i="58"/>
  <c r="K335" i="58"/>
  <c r="K334" i="58"/>
  <c r="K333" i="58"/>
  <c r="K332" i="58"/>
  <c r="K331" i="58"/>
  <c r="K330" i="58"/>
  <c r="K329" i="58"/>
  <c r="K328" i="58"/>
  <c r="M319" i="58"/>
  <c r="M317" i="58"/>
  <c r="M316" i="58"/>
  <c r="M315" i="58"/>
  <c r="M314" i="58"/>
  <c r="M313" i="58"/>
  <c r="M312" i="58"/>
  <c r="M311" i="58"/>
  <c r="M310" i="58"/>
  <c r="M309" i="58"/>
  <c r="M308" i="58"/>
  <c r="K319" i="58"/>
  <c r="K318" i="58"/>
  <c r="K317" i="58"/>
  <c r="K316" i="58"/>
  <c r="K315" i="58"/>
  <c r="K314" i="58"/>
  <c r="K313" i="58"/>
  <c r="K312" i="58"/>
  <c r="K311" i="58"/>
  <c r="K310" i="58"/>
  <c r="K309" i="58"/>
  <c r="K308" i="58"/>
  <c r="M299" i="58"/>
  <c r="M297" i="58"/>
  <c r="M296" i="58"/>
  <c r="M295" i="58"/>
  <c r="M294" i="58"/>
  <c r="M293" i="58"/>
  <c r="M292" i="58"/>
  <c r="M291" i="58"/>
  <c r="M290" i="58"/>
  <c r="M289" i="58"/>
  <c r="M288" i="58"/>
  <c r="K299" i="58"/>
  <c r="K298" i="58"/>
  <c r="K297" i="58"/>
  <c r="K296" i="58"/>
  <c r="K295" i="58"/>
  <c r="K294" i="58"/>
  <c r="K293" i="58"/>
  <c r="K292" i="58"/>
  <c r="K291" i="58"/>
  <c r="K290" i="58"/>
  <c r="K289" i="58"/>
  <c r="K288" i="58"/>
  <c r="M279" i="58"/>
  <c r="M277" i="58"/>
  <c r="M276" i="58"/>
  <c r="M275" i="58"/>
  <c r="M274" i="58"/>
  <c r="M273" i="58"/>
  <c r="M272" i="58"/>
  <c r="M271" i="58"/>
  <c r="M270" i="58"/>
  <c r="M269" i="58"/>
  <c r="M268" i="58"/>
  <c r="K279" i="58"/>
  <c r="K278" i="58"/>
  <c r="K277" i="58"/>
  <c r="K276" i="58"/>
  <c r="K275" i="58"/>
  <c r="K274" i="58"/>
  <c r="K273" i="58"/>
  <c r="K272" i="58"/>
  <c r="K271" i="58"/>
  <c r="K270" i="58"/>
  <c r="K269" i="58"/>
  <c r="K268" i="58"/>
  <c r="M239" i="58"/>
  <c r="M237" i="58"/>
  <c r="M236" i="58"/>
  <c r="M235" i="58"/>
  <c r="M234" i="58"/>
  <c r="M233" i="58"/>
  <c r="M232" i="58"/>
  <c r="M231" i="58"/>
  <c r="M230" i="58"/>
  <c r="M229" i="58"/>
  <c r="M228" i="58"/>
  <c r="K239" i="58"/>
  <c r="K238" i="58"/>
  <c r="K237" i="58"/>
  <c r="K236" i="58"/>
  <c r="K235" i="58"/>
  <c r="K234" i="58"/>
  <c r="K233" i="58"/>
  <c r="K232" i="58"/>
  <c r="K231" i="58"/>
  <c r="K230" i="58"/>
  <c r="K229" i="58"/>
  <c r="K228" i="58"/>
  <c r="M139" i="58"/>
  <c r="M137" i="58"/>
  <c r="M136" i="58"/>
  <c r="M135" i="58"/>
  <c r="M134" i="58"/>
  <c r="M133" i="58"/>
  <c r="M132" i="58"/>
  <c r="M131" i="58"/>
  <c r="M130" i="58"/>
  <c r="M129" i="58"/>
  <c r="M128" i="58"/>
  <c r="K139" i="58"/>
  <c r="K138" i="58"/>
  <c r="K137" i="58"/>
  <c r="K136" i="58"/>
  <c r="K135" i="58"/>
  <c r="K134" i="58"/>
  <c r="K133" i="58"/>
  <c r="K132" i="58"/>
  <c r="K131" i="58"/>
  <c r="K130" i="58"/>
  <c r="K129" i="58"/>
  <c r="K128" i="58"/>
  <c r="M119" i="58"/>
  <c r="M117" i="58"/>
  <c r="M116" i="58"/>
  <c r="M115" i="58"/>
  <c r="M114" i="58"/>
  <c r="M113" i="58"/>
  <c r="M112" i="58"/>
  <c r="M111" i="58"/>
  <c r="M110" i="58"/>
  <c r="M109" i="58"/>
  <c r="M108" i="58"/>
  <c r="K119" i="58"/>
  <c r="K118" i="58"/>
  <c r="K117" i="58"/>
  <c r="K116" i="58"/>
  <c r="K115" i="58"/>
  <c r="K114" i="58"/>
  <c r="K113" i="58"/>
  <c r="K112" i="58"/>
  <c r="K111" i="58"/>
  <c r="K110" i="58"/>
  <c r="K109" i="58"/>
  <c r="K108" i="58"/>
  <c r="M99" i="58"/>
  <c r="M97" i="58"/>
  <c r="M96" i="58"/>
  <c r="M95" i="58"/>
  <c r="M94" i="58"/>
  <c r="M93" i="58"/>
  <c r="M92" i="58"/>
  <c r="M91" i="58"/>
  <c r="M90" i="58"/>
  <c r="M89" i="58"/>
  <c r="M88" i="58"/>
  <c r="K99" i="58"/>
  <c r="K98" i="58"/>
  <c r="K97" i="58"/>
  <c r="K96" i="58"/>
  <c r="K95" i="58"/>
  <c r="K94" i="58"/>
  <c r="K93" i="58"/>
  <c r="K92" i="58"/>
  <c r="K91" i="58"/>
  <c r="K90" i="58"/>
  <c r="K89" i="58"/>
  <c r="K88" i="58"/>
  <c r="M79" i="58"/>
  <c r="M77" i="58"/>
  <c r="M76" i="58"/>
  <c r="M75" i="58"/>
  <c r="M74" i="58"/>
  <c r="M73" i="58"/>
  <c r="M72" i="58"/>
  <c r="M71" i="58"/>
  <c r="M70" i="58"/>
  <c r="M69" i="58"/>
  <c r="M68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M59" i="58"/>
  <c r="M57" i="58"/>
  <c r="M56" i="58"/>
  <c r="M55" i="58"/>
  <c r="M54" i="58"/>
  <c r="M53" i="58"/>
  <c r="M52" i="58"/>
  <c r="M51" i="58"/>
  <c r="M50" i="58"/>
  <c r="M49" i="58"/>
  <c r="M48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M39" i="58"/>
  <c r="M37" i="58"/>
  <c r="M36" i="58"/>
  <c r="M35" i="58"/>
  <c r="M34" i="58"/>
  <c r="M33" i="58"/>
  <c r="M32" i="58"/>
  <c r="M31" i="58"/>
  <c r="M30" i="58"/>
  <c r="M29" i="58"/>
  <c r="M28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M19" i="58"/>
  <c r="M17" i="58"/>
  <c r="M16" i="58"/>
  <c r="M15" i="58"/>
  <c r="M14" i="58"/>
  <c r="M13" i="58"/>
  <c r="M12" i="58"/>
  <c r="M11" i="58"/>
  <c r="M10" i="58"/>
  <c r="M9" i="58"/>
  <c r="M8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M419" i="62"/>
  <c r="M417" i="62"/>
  <c r="M416" i="62"/>
  <c r="M415" i="62"/>
  <c r="M414" i="62"/>
  <c r="M413" i="62"/>
  <c r="M412" i="62"/>
  <c r="M411" i="62"/>
  <c r="M410" i="62"/>
  <c r="M409" i="62"/>
  <c r="M408" i="62"/>
  <c r="K419" i="62"/>
  <c r="K418" i="62"/>
  <c r="K417" i="62"/>
  <c r="K416" i="62"/>
  <c r="K415" i="62"/>
  <c r="K414" i="62"/>
  <c r="K413" i="62"/>
  <c r="K412" i="62"/>
  <c r="K411" i="62"/>
  <c r="K410" i="62"/>
  <c r="K409" i="62"/>
  <c r="K408" i="62"/>
  <c r="M399" i="62"/>
  <c r="M397" i="62"/>
  <c r="M396" i="62"/>
  <c r="M395" i="62"/>
  <c r="M394" i="62"/>
  <c r="M393" i="62"/>
  <c r="M392" i="62"/>
  <c r="M391" i="62"/>
  <c r="M390" i="62"/>
  <c r="M389" i="62"/>
  <c r="M388" i="62"/>
  <c r="K399" i="62"/>
  <c r="K398" i="62"/>
  <c r="K397" i="62"/>
  <c r="K396" i="62"/>
  <c r="K395" i="62"/>
  <c r="K394" i="62"/>
  <c r="K393" i="62"/>
  <c r="K392" i="62"/>
  <c r="K391" i="62"/>
  <c r="K390" i="62"/>
  <c r="K389" i="62"/>
  <c r="K388" i="62"/>
  <c r="M379" i="62"/>
  <c r="M377" i="62"/>
  <c r="M376" i="62"/>
  <c r="M375" i="62"/>
  <c r="M374" i="62"/>
  <c r="M373" i="62"/>
  <c r="M372" i="62"/>
  <c r="M371" i="62"/>
  <c r="M370" i="62"/>
  <c r="M369" i="62"/>
  <c r="M368" i="62"/>
  <c r="K379" i="62"/>
  <c r="K378" i="62"/>
  <c r="K377" i="62"/>
  <c r="K376" i="62"/>
  <c r="K375" i="62"/>
  <c r="K374" i="62"/>
  <c r="K373" i="62"/>
  <c r="K372" i="62"/>
  <c r="K371" i="62"/>
  <c r="K370" i="62"/>
  <c r="K369" i="62"/>
  <c r="K368" i="62"/>
  <c r="M359" i="62"/>
  <c r="M357" i="62"/>
  <c r="M356" i="62"/>
  <c r="M355" i="62"/>
  <c r="M354" i="62"/>
  <c r="M353" i="62"/>
  <c r="M352" i="62"/>
  <c r="M351" i="62"/>
  <c r="M350" i="62"/>
  <c r="M349" i="62"/>
  <c r="M348" i="62"/>
  <c r="K359" i="62"/>
  <c r="K358" i="62"/>
  <c r="K357" i="62"/>
  <c r="K356" i="62"/>
  <c r="K355" i="62"/>
  <c r="K354" i="62"/>
  <c r="K353" i="62"/>
  <c r="K352" i="62"/>
  <c r="K351" i="62"/>
  <c r="K350" i="62"/>
  <c r="K349" i="62"/>
  <c r="K348" i="62"/>
  <c r="M339" i="62"/>
  <c r="M337" i="62"/>
  <c r="M336" i="62"/>
  <c r="M335" i="62"/>
  <c r="M334" i="62"/>
  <c r="M333" i="62"/>
  <c r="M332" i="62"/>
  <c r="M331" i="62"/>
  <c r="M330" i="62"/>
  <c r="M329" i="62"/>
  <c r="M328" i="62"/>
  <c r="K339" i="62"/>
  <c r="K338" i="62"/>
  <c r="K337" i="62"/>
  <c r="K336" i="62"/>
  <c r="K335" i="62"/>
  <c r="K334" i="62"/>
  <c r="K333" i="62"/>
  <c r="K332" i="62"/>
  <c r="K331" i="62"/>
  <c r="K330" i="62"/>
  <c r="K329" i="62"/>
  <c r="K328" i="62"/>
  <c r="M319" i="62"/>
  <c r="M317" i="62"/>
  <c r="M316" i="62"/>
  <c r="M315" i="62"/>
  <c r="M314" i="62"/>
  <c r="M313" i="62"/>
  <c r="M312" i="62"/>
  <c r="M311" i="62"/>
  <c r="M310" i="62"/>
  <c r="M309" i="62"/>
  <c r="M308" i="62"/>
  <c r="K319" i="62"/>
  <c r="K318" i="62"/>
  <c r="K317" i="62"/>
  <c r="K316" i="62"/>
  <c r="K315" i="62"/>
  <c r="K314" i="62"/>
  <c r="K313" i="62"/>
  <c r="K312" i="62"/>
  <c r="K311" i="62"/>
  <c r="K310" i="62"/>
  <c r="K309" i="62"/>
  <c r="K308" i="62"/>
  <c r="M299" i="62"/>
  <c r="M297" i="62"/>
  <c r="M296" i="62"/>
  <c r="M295" i="62"/>
  <c r="M294" i="62"/>
  <c r="M293" i="62"/>
  <c r="M292" i="62"/>
  <c r="M291" i="62"/>
  <c r="M290" i="62"/>
  <c r="M289" i="62"/>
  <c r="M288" i="62"/>
  <c r="K299" i="62"/>
  <c r="K298" i="62"/>
  <c r="K297" i="62"/>
  <c r="K296" i="62"/>
  <c r="K295" i="62"/>
  <c r="K294" i="62"/>
  <c r="K293" i="62"/>
  <c r="K292" i="62"/>
  <c r="K291" i="62"/>
  <c r="K290" i="62"/>
  <c r="K289" i="62"/>
  <c r="K288" i="62"/>
  <c r="M279" i="62"/>
  <c r="M277" i="62"/>
  <c r="M276" i="62"/>
  <c r="M275" i="62"/>
  <c r="M274" i="62"/>
  <c r="M273" i="62"/>
  <c r="M272" i="62"/>
  <c r="M271" i="62"/>
  <c r="M270" i="62"/>
  <c r="M269" i="62"/>
  <c r="M268" i="62"/>
  <c r="K279" i="62"/>
  <c r="K278" i="62"/>
  <c r="K277" i="62"/>
  <c r="K276" i="62"/>
  <c r="K275" i="62"/>
  <c r="K274" i="62"/>
  <c r="K273" i="62"/>
  <c r="K272" i="62"/>
  <c r="K271" i="62"/>
  <c r="K270" i="62"/>
  <c r="K269" i="62"/>
  <c r="K268" i="62"/>
  <c r="M259" i="62"/>
  <c r="M257" i="62"/>
  <c r="M256" i="62"/>
  <c r="M255" i="62"/>
  <c r="M254" i="62"/>
  <c r="M253" i="62"/>
  <c r="M252" i="62"/>
  <c r="M251" i="62"/>
  <c r="M250" i="62"/>
  <c r="M249" i="62"/>
  <c r="M248" i="62"/>
  <c r="K259" i="62"/>
  <c r="K258" i="62"/>
  <c r="K257" i="62"/>
  <c r="K256" i="62"/>
  <c r="K255" i="62"/>
  <c r="K254" i="62"/>
  <c r="K253" i="62"/>
  <c r="K252" i="62"/>
  <c r="K251" i="62"/>
  <c r="K250" i="62"/>
  <c r="K249" i="62"/>
  <c r="K248" i="62"/>
  <c r="G259" i="62"/>
  <c r="F259" i="62"/>
  <c r="D259" i="62"/>
  <c r="G258" i="62"/>
  <c r="F258" i="62"/>
  <c r="D258" i="62"/>
  <c r="G257" i="62"/>
  <c r="F257" i="62"/>
  <c r="D257" i="62"/>
  <c r="G256" i="62"/>
  <c r="F256" i="62"/>
  <c r="D256" i="62"/>
  <c r="G255" i="62"/>
  <c r="F255" i="62"/>
  <c r="D255" i="62"/>
  <c r="G254" i="62"/>
  <c r="F254" i="62"/>
  <c r="D254" i="62"/>
  <c r="G253" i="62"/>
  <c r="F253" i="62"/>
  <c r="D253" i="62"/>
  <c r="G252" i="62"/>
  <c r="F252" i="62"/>
  <c r="D252" i="62"/>
  <c r="G251" i="62"/>
  <c r="F251" i="62"/>
  <c r="D251" i="62"/>
  <c r="G250" i="62"/>
  <c r="F250" i="62"/>
  <c r="D250" i="62"/>
  <c r="G249" i="62"/>
  <c r="F249" i="62"/>
  <c r="D249" i="62"/>
  <c r="G248" i="62"/>
  <c r="F248" i="62"/>
  <c r="D248" i="62"/>
  <c r="M239" i="62"/>
  <c r="M237" i="62"/>
  <c r="M236" i="62"/>
  <c r="M235" i="62"/>
  <c r="M234" i="62"/>
  <c r="M233" i="62"/>
  <c r="M232" i="62"/>
  <c r="M231" i="62"/>
  <c r="M230" i="62"/>
  <c r="M229" i="62"/>
  <c r="M228" i="62"/>
  <c r="K239" i="62"/>
  <c r="K238" i="62"/>
  <c r="K237" i="62"/>
  <c r="K236" i="62"/>
  <c r="K235" i="62"/>
  <c r="K234" i="62"/>
  <c r="K233" i="62"/>
  <c r="K232" i="62"/>
  <c r="K231" i="62"/>
  <c r="K230" i="62"/>
  <c r="K229" i="62"/>
  <c r="K228" i="62"/>
  <c r="M219" i="62"/>
  <c r="M217" i="62"/>
  <c r="M216" i="62"/>
  <c r="M215" i="62"/>
  <c r="M214" i="62"/>
  <c r="M213" i="62"/>
  <c r="M212" i="62"/>
  <c r="M211" i="62"/>
  <c r="M210" i="62"/>
  <c r="M209" i="62"/>
  <c r="M208" i="62"/>
  <c r="K219" i="62"/>
  <c r="K218" i="62"/>
  <c r="K217" i="62"/>
  <c r="K216" i="62"/>
  <c r="K215" i="62"/>
  <c r="K214" i="62"/>
  <c r="K213" i="62"/>
  <c r="K212" i="62"/>
  <c r="K211" i="62"/>
  <c r="K210" i="62"/>
  <c r="K209" i="62"/>
  <c r="K208" i="62"/>
  <c r="M199" i="62"/>
  <c r="M197" i="62"/>
  <c r="M196" i="62"/>
  <c r="M195" i="62"/>
  <c r="M194" i="62"/>
  <c r="M193" i="62"/>
  <c r="M192" i="62"/>
  <c r="M191" i="62"/>
  <c r="M190" i="62"/>
  <c r="M189" i="62"/>
  <c r="M188" i="62"/>
  <c r="K199" i="62"/>
  <c r="K198" i="62"/>
  <c r="K197" i="62"/>
  <c r="K196" i="62"/>
  <c r="K195" i="62"/>
  <c r="K194" i="62"/>
  <c r="K193" i="62"/>
  <c r="K192" i="62"/>
  <c r="K191" i="62"/>
  <c r="K190" i="62"/>
  <c r="K189" i="62"/>
  <c r="K188" i="62"/>
  <c r="M159" i="62"/>
  <c r="M157" i="62"/>
  <c r="M156" i="62"/>
  <c r="M155" i="62"/>
  <c r="M154" i="62"/>
  <c r="M153" i="62"/>
  <c r="M152" i="62"/>
  <c r="M151" i="62"/>
  <c r="M150" i="62"/>
  <c r="M149" i="62"/>
  <c r="M148" i="62"/>
  <c r="K159" i="62"/>
  <c r="K158" i="62"/>
  <c r="K157" i="62"/>
  <c r="K156" i="62"/>
  <c r="K155" i="62"/>
  <c r="K154" i="62"/>
  <c r="K153" i="62"/>
  <c r="K152" i="62"/>
  <c r="K151" i="62"/>
  <c r="K150" i="62"/>
  <c r="K149" i="62"/>
  <c r="K148" i="62"/>
  <c r="M139" i="62"/>
  <c r="M137" i="62"/>
  <c r="M136" i="62"/>
  <c r="M135" i="62"/>
  <c r="M134" i="62"/>
  <c r="M133" i="62"/>
  <c r="M132" i="62"/>
  <c r="M131" i="62"/>
  <c r="M130" i="62"/>
  <c r="M129" i="62"/>
  <c r="M128" i="62"/>
  <c r="K139" i="62"/>
  <c r="K138" i="62"/>
  <c r="K137" i="62"/>
  <c r="K136" i="62"/>
  <c r="K135" i="62"/>
  <c r="K134" i="62"/>
  <c r="K133" i="62"/>
  <c r="K132" i="62"/>
  <c r="K131" i="62"/>
  <c r="K130" i="62"/>
  <c r="K129" i="62"/>
  <c r="K128" i="62"/>
  <c r="M119" i="62"/>
  <c r="M117" i="62"/>
  <c r="M116" i="62"/>
  <c r="M115" i="62"/>
  <c r="M114" i="62"/>
  <c r="M113" i="62"/>
  <c r="M112" i="62"/>
  <c r="M111" i="62"/>
  <c r="M110" i="62"/>
  <c r="M109" i="62"/>
  <c r="M108" i="62"/>
  <c r="K119" i="62"/>
  <c r="K118" i="62"/>
  <c r="K117" i="62"/>
  <c r="K116" i="62"/>
  <c r="K115" i="62"/>
  <c r="K114" i="62"/>
  <c r="K113" i="62"/>
  <c r="K112" i="62"/>
  <c r="K111" i="62"/>
  <c r="K110" i="62"/>
  <c r="K109" i="62"/>
  <c r="K108" i="62"/>
  <c r="M99" i="62"/>
  <c r="M97" i="62"/>
  <c r="M96" i="62"/>
  <c r="M95" i="62"/>
  <c r="M94" i="62"/>
  <c r="M93" i="62"/>
  <c r="M92" i="62"/>
  <c r="M91" i="62"/>
  <c r="M90" i="62"/>
  <c r="M89" i="62"/>
  <c r="M88" i="62"/>
  <c r="K99" i="62"/>
  <c r="K98" i="62"/>
  <c r="K97" i="62"/>
  <c r="K96" i="62"/>
  <c r="K95" i="62"/>
  <c r="K94" i="62"/>
  <c r="K93" i="62"/>
  <c r="K92" i="62"/>
  <c r="K91" i="62"/>
  <c r="K90" i="62"/>
  <c r="K89" i="62"/>
  <c r="K88" i="62"/>
  <c r="M79" i="62"/>
  <c r="M77" i="62"/>
  <c r="M76" i="62"/>
  <c r="M75" i="62"/>
  <c r="M74" i="62"/>
  <c r="M73" i="62"/>
  <c r="M72" i="62"/>
  <c r="M71" i="62"/>
  <c r="M70" i="62"/>
  <c r="M69" i="62"/>
  <c r="M68" i="62"/>
  <c r="K79" i="62"/>
  <c r="K78" i="62"/>
  <c r="K77" i="62"/>
  <c r="K76" i="62"/>
  <c r="K75" i="62"/>
  <c r="K74" i="62"/>
  <c r="K73" i="62"/>
  <c r="K72" i="62"/>
  <c r="K71" i="62"/>
  <c r="K70" i="62"/>
  <c r="K69" i="62"/>
  <c r="K68" i="62"/>
  <c r="M59" i="62"/>
  <c r="M57" i="62"/>
  <c r="M56" i="62"/>
  <c r="M55" i="62"/>
  <c r="M54" i="62"/>
  <c r="M53" i="62"/>
  <c r="M52" i="62"/>
  <c r="M51" i="62"/>
  <c r="M50" i="62"/>
  <c r="M49" i="62"/>
  <c r="M48" i="62"/>
  <c r="K59" i="62"/>
  <c r="K58" i="62"/>
  <c r="K57" i="62"/>
  <c r="K56" i="62"/>
  <c r="K55" i="62"/>
  <c r="K54" i="62"/>
  <c r="K53" i="62"/>
  <c r="K52" i="62"/>
  <c r="K51" i="62"/>
  <c r="K50" i="62"/>
  <c r="K49" i="62"/>
  <c r="K48" i="62"/>
  <c r="M39" i="62"/>
  <c r="M37" i="62"/>
  <c r="M36" i="62"/>
  <c r="M35" i="62"/>
  <c r="M34" i="62"/>
  <c r="M33" i="62"/>
  <c r="M32" i="62"/>
  <c r="M31" i="62"/>
  <c r="M30" i="62"/>
  <c r="M29" i="62"/>
  <c r="M28" i="62"/>
  <c r="K39" i="62"/>
  <c r="K38" i="62"/>
  <c r="K37" i="62"/>
  <c r="K36" i="62"/>
  <c r="K35" i="62"/>
  <c r="K34" i="62"/>
  <c r="K33" i="62"/>
  <c r="K32" i="62"/>
  <c r="K31" i="62"/>
  <c r="K30" i="62"/>
  <c r="K29" i="62"/>
  <c r="K28" i="62"/>
  <c r="D588" i="57"/>
  <c r="F588" i="57"/>
  <c r="D589" i="57"/>
  <c r="F589" i="57"/>
  <c r="D590" i="57"/>
  <c r="F590" i="57"/>
  <c r="D591" i="57"/>
  <c r="F591" i="57"/>
  <c r="D592" i="57"/>
  <c r="F592" i="57"/>
  <c r="D593" i="57"/>
  <c r="F593" i="57"/>
  <c r="D594" i="57"/>
  <c r="F594" i="57"/>
  <c r="D595" i="57"/>
  <c r="F595" i="57"/>
  <c r="D596" i="57"/>
  <c r="F596" i="57"/>
  <c r="D597" i="57"/>
  <c r="F597" i="57"/>
  <c r="D598" i="57"/>
  <c r="F598" i="57"/>
  <c r="D599" i="57"/>
  <c r="F599" i="57"/>
  <c r="M419" i="64"/>
  <c r="M417" i="64"/>
  <c r="M416" i="64"/>
  <c r="M415" i="64"/>
  <c r="M414" i="64"/>
  <c r="M413" i="64"/>
  <c r="M412" i="64"/>
  <c r="M411" i="64"/>
  <c r="M410" i="64"/>
  <c r="M409" i="64"/>
  <c r="M408" i="64"/>
  <c r="K419" i="64"/>
  <c r="K418" i="64"/>
  <c r="K417" i="64"/>
  <c r="K416" i="64"/>
  <c r="K415" i="64"/>
  <c r="K414" i="64"/>
  <c r="K413" i="64"/>
  <c r="K412" i="64"/>
  <c r="K411" i="64"/>
  <c r="K410" i="64"/>
  <c r="K409" i="64"/>
  <c r="K408" i="64"/>
  <c r="M399" i="64"/>
  <c r="M397" i="64"/>
  <c r="M396" i="64"/>
  <c r="M395" i="64"/>
  <c r="M394" i="64"/>
  <c r="M393" i="64"/>
  <c r="M392" i="64"/>
  <c r="M391" i="64"/>
  <c r="M390" i="64"/>
  <c r="M389" i="64"/>
  <c r="M388" i="64"/>
  <c r="K399" i="64"/>
  <c r="K398" i="64"/>
  <c r="K397" i="64"/>
  <c r="K396" i="64"/>
  <c r="K395" i="64"/>
  <c r="K394" i="64"/>
  <c r="K393" i="64"/>
  <c r="K392" i="64"/>
  <c r="K391" i="64"/>
  <c r="K390" i="64"/>
  <c r="K389" i="64"/>
  <c r="K388" i="64"/>
  <c r="M379" i="64"/>
  <c r="M377" i="64"/>
  <c r="M376" i="64"/>
  <c r="M375" i="64"/>
  <c r="M374" i="64"/>
  <c r="M373" i="64"/>
  <c r="M372" i="64"/>
  <c r="M371" i="64"/>
  <c r="M370" i="64"/>
  <c r="M369" i="64"/>
  <c r="M368" i="64"/>
  <c r="K379" i="64"/>
  <c r="K378" i="64"/>
  <c r="K377" i="64"/>
  <c r="K376" i="64"/>
  <c r="K375" i="64"/>
  <c r="K374" i="64"/>
  <c r="K373" i="64"/>
  <c r="K372" i="64"/>
  <c r="K371" i="64"/>
  <c r="K370" i="64"/>
  <c r="K369" i="64"/>
  <c r="K368" i="64"/>
  <c r="M359" i="64"/>
  <c r="M357" i="64"/>
  <c r="M356" i="64"/>
  <c r="M355" i="64"/>
  <c r="M354" i="64"/>
  <c r="M353" i="64"/>
  <c r="M352" i="64"/>
  <c r="M351" i="64"/>
  <c r="M350" i="64"/>
  <c r="M349" i="64"/>
  <c r="M348" i="64"/>
  <c r="K359" i="64"/>
  <c r="K358" i="64"/>
  <c r="K357" i="64"/>
  <c r="K356" i="64"/>
  <c r="K355" i="64"/>
  <c r="K354" i="64"/>
  <c r="K353" i="64"/>
  <c r="K352" i="64"/>
  <c r="K351" i="64"/>
  <c r="K350" i="64"/>
  <c r="K349" i="64"/>
  <c r="K348" i="64"/>
  <c r="M339" i="64"/>
  <c r="M337" i="64"/>
  <c r="M336" i="64"/>
  <c r="M335" i="64"/>
  <c r="M334" i="64"/>
  <c r="M333" i="64"/>
  <c r="M332" i="64"/>
  <c r="M331" i="64"/>
  <c r="M330" i="64"/>
  <c r="M329" i="64"/>
  <c r="M328" i="64"/>
  <c r="K339" i="64"/>
  <c r="K338" i="64"/>
  <c r="K337" i="64"/>
  <c r="K336" i="64"/>
  <c r="K335" i="64"/>
  <c r="K334" i="64"/>
  <c r="K333" i="64"/>
  <c r="K332" i="64"/>
  <c r="K331" i="64"/>
  <c r="K330" i="64"/>
  <c r="K329" i="64"/>
  <c r="K328" i="64"/>
  <c r="M319" i="64"/>
  <c r="M317" i="64"/>
  <c r="M316" i="64"/>
  <c r="M315" i="64"/>
  <c r="M314" i="64"/>
  <c r="M313" i="64"/>
  <c r="M312" i="64"/>
  <c r="M311" i="64"/>
  <c r="M310" i="64"/>
  <c r="M309" i="64"/>
  <c r="M308" i="64"/>
  <c r="K319" i="64"/>
  <c r="K318" i="64"/>
  <c r="K317" i="64"/>
  <c r="K316" i="64"/>
  <c r="K315" i="64"/>
  <c r="K314" i="64"/>
  <c r="K313" i="64"/>
  <c r="K312" i="64"/>
  <c r="K311" i="64"/>
  <c r="K310" i="64"/>
  <c r="K309" i="64"/>
  <c r="K308" i="64"/>
  <c r="M299" i="64"/>
  <c r="M297" i="64"/>
  <c r="M296" i="64"/>
  <c r="M295" i="64"/>
  <c r="M294" i="64"/>
  <c r="M293" i="64"/>
  <c r="M292" i="64"/>
  <c r="M291" i="64"/>
  <c r="M290" i="64"/>
  <c r="M289" i="64"/>
  <c r="M288" i="64"/>
  <c r="K299" i="64"/>
  <c r="K298" i="64"/>
  <c r="K297" i="64"/>
  <c r="K296" i="64"/>
  <c r="K295" i="64"/>
  <c r="K294" i="64"/>
  <c r="K293" i="64"/>
  <c r="K292" i="64"/>
  <c r="K291" i="64"/>
  <c r="K290" i="64"/>
  <c r="K289" i="64"/>
  <c r="K288" i="64"/>
  <c r="M279" i="64"/>
  <c r="M277" i="64"/>
  <c r="M276" i="64"/>
  <c r="M275" i="64"/>
  <c r="M274" i="64"/>
  <c r="M273" i="64"/>
  <c r="M272" i="64"/>
  <c r="M271" i="64"/>
  <c r="M270" i="64"/>
  <c r="M269" i="64"/>
  <c r="M268" i="64"/>
  <c r="K279" i="64"/>
  <c r="K278" i="64"/>
  <c r="K277" i="64"/>
  <c r="K276" i="64"/>
  <c r="K275" i="64"/>
  <c r="K274" i="64"/>
  <c r="K273" i="64"/>
  <c r="K272" i="64"/>
  <c r="K271" i="64"/>
  <c r="K270" i="64"/>
  <c r="K269" i="64"/>
  <c r="K268" i="64"/>
  <c r="M259" i="64"/>
  <c r="M257" i="64"/>
  <c r="M256" i="64"/>
  <c r="M255" i="64"/>
  <c r="M254" i="64"/>
  <c r="M253" i="64"/>
  <c r="M252" i="64"/>
  <c r="M251" i="64"/>
  <c r="M250" i="64"/>
  <c r="M249" i="64"/>
  <c r="M248" i="64"/>
  <c r="K259" i="64"/>
  <c r="K258" i="64"/>
  <c r="K257" i="64"/>
  <c r="K256" i="64"/>
  <c r="K255" i="64"/>
  <c r="K254" i="64"/>
  <c r="K253" i="64"/>
  <c r="K252" i="64"/>
  <c r="K251" i="64"/>
  <c r="K250" i="64"/>
  <c r="K249" i="64"/>
  <c r="K248" i="64"/>
  <c r="M219" i="64"/>
  <c r="M217" i="64"/>
  <c r="M216" i="64"/>
  <c r="M215" i="64"/>
  <c r="M214" i="64"/>
  <c r="M213" i="64"/>
  <c r="M212" i="64"/>
  <c r="M211" i="64"/>
  <c r="M210" i="64"/>
  <c r="M209" i="64"/>
  <c r="M208" i="64"/>
  <c r="K219" i="64"/>
  <c r="K218" i="64"/>
  <c r="K217" i="64"/>
  <c r="K216" i="64"/>
  <c r="K215" i="64"/>
  <c r="K214" i="64"/>
  <c r="K213" i="64"/>
  <c r="K212" i="64"/>
  <c r="K211" i="64"/>
  <c r="K210" i="64"/>
  <c r="K209" i="64"/>
  <c r="K208" i="64"/>
  <c r="M199" i="64"/>
  <c r="M197" i="64"/>
  <c r="M196" i="64"/>
  <c r="M195" i="64"/>
  <c r="M194" i="64"/>
  <c r="M193" i="64"/>
  <c r="M192" i="64"/>
  <c r="M191" i="64"/>
  <c r="M190" i="64"/>
  <c r="M189" i="64"/>
  <c r="M188" i="64"/>
  <c r="K199" i="64"/>
  <c r="K198" i="64"/>
  <c r="K197" i="64"/>
  <c r="K196" i="64"/>
  <c r="K195" i="64"/>
  <c r="K194" i="64"/>
  <c r="K193" i="64"/>
  <c r="K192" i="64"/>
  <c r="K191" i="64"/>
  <c r="K190" i="64"/>
  <c r="K189" i="64"/>
  <c r="K188" i="64"/>
  <c r="M179" i="64"/>
  <c r="M177" i="64"/>
  <c r="M176" i="64"/>
  <c r="M175" i="64"/>
  <c r="M174" i="64"/>
  <c r="M173" i="64"/>
  <c r="M172" i="64"/>
  <c r="M171" i="64"/>
  <c r="M170" i="64"/>
  <c r="M169" i="64"/>
  <c r="M168" i="64"/>
  <c r="K179" i="64"/>
  <c r="K178" i="64"/>
  <c r="K177" i="64"/>
  <c r="K176" i="64"/>
  <c r="K175" i="64"/>
  <c r="K174" i="64"/>
  <c r="K173" i="64"/>
  <c r="K172" i="64"/>
  <c r="K171" i="64"/>
  <c r="K170" i="64"/>
  <c r="K169" i="64"/>
  <c r="K168" i="64"/>
  <c r="M159" i="64"/>
  <c r="M157" i="64"/>
  <c r="M156" i="64"/>
  <c r="M155" i="64"/>
  <c r="M154" i="64"/>
  <c r="M153" i="64"/>
  <c r="M152" i="64"/>
  <c r="M151" i="64"/>
  <c r="M150" i="64"/>
  <c r="M149" i="64"/>
  <c r="M148" i="64"/>
  <c r="K159" i="64"/>
  <c r="K158" i="64"/>
  <c r="K157" i="64"/>
  <c r="K156" i="64"/>
  <c r="K155" i="64"/>
  <c r="K154" i="64"/>
  <c r="K153" i="64"/>
  <c r="K152" i="64"/>
  <c r="K151" i="64"/>
  <c r="K150" i="64"/>
  <c r="K149" i="64"/>
  <c r="K148" i="64"/>
  <c r="M139" i="64"/>
  <c r="M137" i="64"/>
  <c r="M136" i="64"/>
  <c r="M135" i="64"/>
  <c r="M134" i="64"/>
  <c r="M133" i="64"/>
  <c r="M132" i="64"/>
  <c r="M131" i="64"/>
  <c r="M130" i="64"/>
  <c r="M129" i="64"/>
  <c r="M128" i="64"/>
  <c r="K139" i="64"/>
  <c r="K138" i="64"/>
  <c r="K137" i="64"/>
  <c r="K136" i="64"/>
  <c r="K135" i="64"/>
  <c r="K134" i="64"/>
  <c r="K133" i="64"/>
  <c r="K132" i="64"/>
  <c r="K131" i="64"/>
  <c r="K130" i="64"/>
  <c r="K129" i="64"/>
  <c r="K128" i="64"/>
  <c r="M119" i="64"/>
  <c r="M117" i="64"/>
  <c r="M116" i="64"/>
  <c r="M115" i="64"/>
  <c r="M114" i="64"/>
  <c r="M113" i="64"/>
  <c r="M112" i="64"/>
  <c r="M111" i="64"/>
  <c r="M110" i="64"/>
  <c r="M109" i="64"/>
  <c r="M108" i="64"/>
  <c r="K119" i="64"/>
  <c r="K118" i="64"/>
  <c r="K117" i="64"/>
  <c r="K116" i="64"/>
  <c r="K115" i="64"/>
  <c r="K114" i="64"/>
  <c r="K113" i="64"/>
  <c r="K112" i="64"/>
  <c r="K111" i="64"/>
  <c r="K110" i="64"/>
  <c r="K109" i="64"/>
  <c r="K108" i="64"/>
  <c r="M99" i="64"/>
  <c r="M97" i="64"/>
  <c r="M96" i="64"/>
  <c r="M95" i="64"/>
  <c r="M94" i="64"/>
  <c r="M93" i="64"/>
  <c r="M92" i="64"/>
  <c r="M91" i="64"/>
  <c r="M90" i="64"/>
  <c r="M89" i="64"/>
  <c r="M88" i="64"/>
  <c r="K99" i="64"/>
  <c r="K98" i="64"/>
  <c r="K97" i="64"/>
  <c r="K96" i="64"/>
  <c r="K95" i="64"/>
  <c r="K94" i="64"/>
  <c r="K93" i="64"/>
  <c r="K92" i="64"/>
  <c r="K91" i="64"/>
  <c r="K90" i="64"/>
  <c r="K89" i="64"/>
  <c r="K88" i="64"/>
  <c r="M79" i="64"/>
  <c r="M77" i="64"/>
  <c r="M76" i="64"/>
  <c r="M75" i="64"/>
  <c r="M74" i="64"/>
  <c r="M73" i="64"/>
  <c r="M72" i="64"/>
  <c r="M71" i="64"/>
  <c r="M70" i="64"/>
  <c r="M69" i="64"/>
  <c r="M68" i="64"/>
  <c r="K79" i="64"/>
  <c r="K78" i="64"/>
  <c r="K77" i="64"/>
  <c r="K76" i="64"/>
  <c r="K75" i="64"/>
  <c r="K74" i="64"/>
  <c r="K73" i="64"/>
  <c r="K72" i="64"/>
  <c r="K71" i="64"/>
  <c r="K70" i="64"/>
  <c r="K69" i="64"/>
  <c r="K68" i="64"/>
  <c r="M59" i="64"/>
  <c r="M57" i="64"/>
  <c r="M56" i="64"/>
  <c r="M55" i="64"/>
  <c r="M54" i="64"/>
  <c r="M53" i="64"/>
  <c r="M52" i="64"/>
  <c r="M51" i="64"/>
  <c r="M50" i="64"/>
  <c r="M49" i="64"/>
  <c r="M48" i="64"/>
  <c r="K59" i="64"/>
  <c r="K58" i="64"/>
  <c r="K57" i="64"/>
  <c r="K56" i="64"/>
  <c r="K55" i="64"/>
  <c r="K54" i="64"/>
  <c r="K53" i="64"/>
  <c r="K52" i="64"/>
  <c r="K51" i="64"/>
  <c r="K50" i="64"/>
  <c r="K49" i="64"/>
  <c r="K48" i="64"/>
  <c r="M39" i="64"/>
  <c r="M37" i="64"/>
  <c r="M36" i="64"/>
  <c r="M35" i="64"/>
  <c r="M34" i="64"/>
  <c r="M33" i="64"/>
  <c r="M32" i="64"/>
  <c r="M31" i="64"/>
  <c r="M30" i="64"/>
  <c r="M29" i="64"/>
  <c r="M28" i="64"/>
  <c r="K39" i="64"/>
  <c r="K38" i="64"/>
  <c r="K37" i="64"/>
  <c r="K36" i="64"/>
  <c r="K35" i="64"/>
  <c r="K34" i="64"/>
  <c r="K33" i="64"/>
  <c r="K32" i="64"/>
  <c r="K31" i="64"/>
  <c r="K30" i="64"/>
  <c r="K29" i="64"/>
  <c r="K28" i="64"/>
  <c r="M19" i="64"/>
  <c r="M17" i="64"/>
  <c r="M16" i="64"/>
  <c r="M15" i="64"/>
  <c r="M14" i="64"/>
  <c r="M13" i="64"/>
  <c r="M12" i="64"/>
  <c r="M11" i="64"/>
  <c r="M10" i="64"/>
  <c r="M9" i="64"/>
  <c r="M8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M439" i="60"/>
  <c r="M437" i="60"/>
  <c r="M436" i="60"/>
  <c r="M435" i="60"/>
  <c r="M434" i="60"/>
  <c r="M433" i="60"/>
  <c r="M432" i="60"/>
  <c r="M431" i="60"/>
  <c r="M430" i="60"/>
  <c r="M429" i="60"/>
  <c r="M428" i="60"/>
  <c r="K439" i="60"/>
  <c r="K438" i="60"/>
  <c r="K437" i="60"/>
  <c r="K436" i="60"/>
  <c r="K435" i="60"/>
  <c r="K434" i="60"/>
  <c r="K433" i="60"/>
  <c r="K432" i="60"/>
  <c r="K431" i="60"/>
  <c r="K430" i="60"/>
  <c r="K429" i="60"/>
  <c r="K428" i="60"/>
  <c r="M399" i="60"/>
  <c r="M397" i="60"/>
  <c r="M396" i="60"/>
  <c r="M395" i="60"/>
  <c r="M394" i="60"/>
  <c r="M393" i="60"/>
  <c r="M392" i="60"/>
  <c r="M391" i="60"/>
  <c r="M390" i="60"/>
  <c r="M389" i="60"/>
  <c r="M388" i="60"/>
  <c r="K399" i="60"/>
  <c r="K398" i="60"/>
  <c r="K397" i="60"/>
  <c r="K396" i="60"/>
  <c r="K395" i="60"/>
  <c r="K394" i="60"/>
  <c r="K393" i="60"/>
  <c r="K392" i="60"/>
  <c r="K391" i="60"/>
  <c r="K390" i="60"/>
  <c r="K389" i="60"/>
  <c r="K388" i="60"/>
  <c r="M379" i="60"/>
  <c r="M377" i="60"/>
  <c r="M376" i="60"/>
  <c r="M375" i="60"/>
  <c r="M374" i="60"/>
  <c r="M373" i="60"/>
  <c r="M372" i="60"/>
  <c r="M371" i="60"/>
  <c r="M370" i="60"/>
  <c r="M369" i="60"/>
  <c r="M368" i="60"/>
  <c r="K379" i="60"/>
  <c r="K378" i="60"/>
  <c r="K377" i="60"/>
  <c r="K376" i="60"/>
  <c r="K375" i="60"/>
  <c r="K374" i="60"/>
  <c r="K373" i="60"/>
  <c r="K372" i="60"/>
  <c r="K371" i="60"/>
  <c r="K370" i="60"/>
  <c r="K369" i="60"/>
  <c r="K368" i="60"/>
  <c r="M359" i="60"/>
  <c r="M357" i="60"/>
  <c r="M356" i="60"/>
  <c r="M355" i="60"/>
  <c r="M354" i="60"/>
  <c r="M353" i="60"/>
  <c r="M352" i="60"/>
  <c r="M351" i="60"/>
  <c r="M350" i="60"/>
  <c r="M349" i="60"/>
  <c r="M348" i="60"/>
  <c r="K359" i="60"/>
  <c r="K358" i="60"/>
  <c r="K357" i="60"/>
  <c r="K356" i="60"/>
  <c r="K355" i="60"/>
  <c r="K354" i="60"/>
  <c r="K353" i="60"/>
  <c r="K352" i="60"/>
  <c r="K351" i="60"/>
  <c r="K350" i="60"/>
  <c r="K349" i="60"/>
  <c r="K348" i="60"/>
  <c r="M339" i="60"/>
  <c r="M337" i="60"/>
  <c r="M336" i="60"/>
  <c r="M335" i="60"/>
  <c r="M334" i="60"/>
  <c r="M333" i="60"/>
  <c r="M332" i="60"/>
  <c r="M331" i="60"/>
  <c r="M330" i="60"/>
  <c r="M329" i="60"/>
  <c r="M328" i="60"/>
  <c r="K339" i="60"/>
  <c r="K338" i="60"/>
  <c r="K337" i="60"/>
  <c r="K336" i="60"/>
  <c r="K335" i="60"/>
  <c r="K334" i="60"/>
  <c r="K333" i="60"/>
  <c r="K332" i="60"/>
  <c r="K331" i="60"/>
  <c r="K330" i="60"/>
  <c r="K329" i="60"/>
  <c r="K328" i="60"/>
  <c r="M319" i="60"/>
  <c r="M317" i="60"/>
  <c r="M316" i="60"/>
  <c r="M315" i="60"/>
  <c r="M314" i="60"/>
  <c r="M313" i="60"/>
  <c r="M312" i="60"/>
  <c r="M311" i="60"/>
  <c r="M310" i="60"/>
  <c r="M309" i="60"/>
  <c r="M308" i="60"/>
  <c r="K319" i="60"/>
  <c r="K318" i="60"/>
  <c r="K317" i="60"/>
  <c r="K316" i="60"/>
  <c r="K315" i="60"/>
  <c r="K314" i="60"/>
  <c r="K313" i="60"/>
  <c r="K312" i="60"/>
  <c r="K311" i="60"/>
  <c r="K310" i="60"/>
  <c r="K309" i="60"/>
  <c r="K308" i="60"/>
  <c r="M299" i="60"/>
  <c r="M297" i="60"/>
  <c r="M296" i="60"/>
  <c r="M295" i="60"/>
  <c r="M294" i="60"/>
  <c r="M293" i="60"/>
  <c r="M292" i="60"/>
  <c r="M291" i="60"/>
  <c r="M290" i="60"/>
  <c r="M289" i="60"/>
  <c r="M288" i="60"/>
  <c r="K299" i="60"/>
  <c r="K298" i="60"/>
  <c r="K297" i="60"/>
  <c r="K296" i="60"/>
  <c r="K295" i="60"/>
  <c r="K294" i="60"/>
  <c r="K293" i="60"/>
  <c r="K292" i="60"/>
  <c r="K291" i="60"/>
  <c r="K290" i="60"/>
  <c r="K289" i="60"/>
  <c r="K288" i="60"/>
  <c r="M259" i="60"/>
  <c r="M257" i="60"/>
  <c r="M256" i="60"/>
  <c r="M255" i="60"/>
  <c r="M254" i="60"/>
  <c r="M253" i="60"/>
  <c r="M252" i="60"/>
  <c r="M251" i="60"/>
  <c r="M250" i="60"/>
  <c r="M249" i="60"/>
  <c r="M248" i="60"/>
  <c r="K259" i="60"/>
  <c r="K258" i="60"/>
  <c r="K257" i="60"/>
  <c r="K256" i="60"/>
  <c r="K255" i="60"/>
  <c r="K254" i="60"/>
  <c r="K253" i="60"/>
  <c r="K252" i="60"/>
  <c r="K251" i="60"/>
  <c r="K250" i="60"/>
  <c r="K249" i="60"/>
  <c r="K248" i="60"/>
  <c r="M239" i="60"/>
  <c r="M237" i="60"/>
  <c r="M236" i="60"/>
  <c r="M235" i="60"/>
  <c r="M234" i="60"/>
  <c r="M233" i="60"/>
  <c r="M232" i="60"/>
  <c r="M231" i="60"/>
  <c r="M230" i="60"/>
  <c r="M229" i="60"/>
  <c r="M228" i="60"/>
  <c r="K239" i="60"/>
  <c r="K238" i="60"/>
  <c r="K237" i="60"/>
  <c r="K236" i="60"/>
  <c r="K235" i="60"/>
  <c r="K234" i="60"/>
  <c r="K233" i="60"/>
  <c r="K232" i="60"/>
  <c r="K231" i="60"/>
  <c r="K230" i="60"/>
  <c r="K229" i="60"/>
  <c r="K228" i="60"/>
  <c r="M219" i="60"/>
  <c r="M217" i="60"/>
  <c r="M216" i="60"/>
  <c r="M215" i="60"/>
  <c r="M214" i="60"/>
  <c r="M213" i="60"/>
  <c r="M212" i="60"/>
  <c r="M211" i="60"/>
  <c r="M210" i="60"/>
  <c r="M209" i="60"/>
  <c r="M208" i="60"/>
  <c r="K219" i="60"/>
  <c r="K218" i="60"/>
  <c r="K217" i="60"/>
  <c r="K216" i="60"/>
  <c r="K215" i="60"/>
  <c r="K214" i="60"/>
  <c r="K213" i="60"/>
  <c r="K212" i="60"/>
  <c r="K211" i="60"/>
  <c r="K210" i="60"/>
  <c r="K209" i="60"/>
  <c r="K208" i="60"/>
  <c r="M199" i="60"/>
  <c r="M197" i="60"/>
  <c r="M196" i="60"/>
  <c r="M195" i="60"/>
  <c r="M194" i="60"/>
  <c r="M193" i="60"/>
  <c r="M192" i="60"/>
  <c r="M191" i="60"/>
  <c r="M190" i="60"/>
  <c r="M189" i="60"/>
  <c r="M188" i="60"/>
  <c r="K199" i="60"/>
  <c r="K198" i="60"/>
  <c r="K197" i="60"/>
  <c r="K196" i="60"/>
  <c r="K195" i="60"/>
  <c r="K194" i="60"/>
  <c r="K193" i="60"/>
  <c r="K192" i="60"/>
  <c r="K191" i="60"/>
  <c r="K190" i="60"/>
  <c r="K189" i="60"/>
  <c r="K188" i="60"/>
  <c r="M179" i="60"/>
  <c r="M177" i="60"/>
  <c r="M176" i="60"/>
  <c r="M175" i="60"/>
  <c r="M174" i="60"/>
  <c r="M173" i="60"/>
  <c r="M172" i="60"/>
  <c r="M171" i="60"/>
  <c r="M170" i="60"/>
  <c r="M169" i="60"/>
  <c r="M168" i="60"/>
  <c r="K179" i="60"/>
  <c r="K178" i="60"/>
  <c r="K177" i="60"/>
  <c r="K176" i="60"/>
  <c r="K175" i="60"/>
  <c r="K174" i="60"/>
  <c r="K173" i="60"/>
  <c r="K172" i="60"/>
  <c r="K171" i="60"/>
  <c r="K170" i="60"/>
  <c r="K169" i="60"/>
  <c r="K168" i="60"/>
  <c r="M159" i="60"/>
  <c r="M157" i="60"/>
  <c r="M156" i="60"/>
  <c r="M155" i="60"/>
  <c r="M154" i="60"/>
  <c r="M153" i="60"/>
  <c r="M152" i="60"/>
  <c r="M151" i="60"/>
  <c r="M150" i="60"/>
  <c r="M149" i="60"/>
  <c r="M148" i="60"/>
  <c r="K159" i="60"/>
  <c r="K158" i="60"/>
  <c r="K157" i="60"/>
  <c r="K156" i="60"/>
  <c r="K155" i="60"/>
  <c r="K154" i="60"/>
  <c r="K153" i="60"/>
  <c r="K152" i="60"/>
  <c r="K151" i="60"/>
  <c r="K150" i="60"/>
  <c r="K149" i="60"/>
  <c r="K148" i="60"/>
  <c r="M139" i="60"/>
  <c r="M137" i="60"/>
  <c r="M136" i="60"/>
  <c r="M135" i="60"/>
  <c r="M134" i="60"/>
  <c r="M133" i="60"/>
  <c r="M132" i="60"/>
  <c r="M131" i="60"/>
  <c r="M130" i="60"/>
  <c r="M129" i="60"/>
  <c r="M128" i="60"/>
  <c r="K139" i="60"/>
  <c r="K138" i="60"/>
  <c r="K137" i="60"/>
  <c r="K136" i="60"/>
  <c r="K135" i="60"/>
  <c r="K134" i="60"/>
  <c r="K133" i="60"/>
  <c r="K132" i="60"/>
  <c r="K131" i="60"/>
  <c r="K130" i="60"/>
  <c r="K129" i="60"/>
  <c r="K128" i="60"/>
  <c r="M119" i="60"/>
  <c r="M117" i="60"/>
  <c r="M116" i="60"/>
  <c r="M115" i="60"/>
  <c r="M114" i="60"/>
  <c r="M113" i="60"/>
  <c r="M112" i="60"/>
  <c r="M111" i="60"/>
  <c r="M110" i="60"/>
  <c r="M109" i="60"/>
  <c r="M108" i="60"/>
  <c r="K119" i="60"/>
  <c r="K118" i="60"/>
  <c r="K117" i="60"/>
  <c r="K116" i="60"/>
  <c r="K115" i="60"/>
  <c r="K114" i="60"/>
  <c r="K113" i="60"/>
  <c r="K112" i="60"/>
  <c r="K111" i="60"/>
  <c r="K110" i="60"/>
  <c r="K109" i="60"/>
  <c r="K108" i="60"/>
  <c r="M99" i="60"/>
  <c r="M97" i="60"/>
  <c r="M96" i="60"/>
  <c r="M95" i="60"/>
  <c r="M94" i="60"/>
  <c r="M93" i="60"/>
  <c r="M92" i="60"/>
  <c r="M91" i="60"/>
  <c r="M90" i="60"/>
  <c r="M89" i="60"/>
  <c r="M88" i="60"/>
  <c r="K99" i="60"/>
  <c r="K98" i="60"/>
  <c r="K97" i="60"/>
  <c r="K96" i="60"/>
  <c r="K95" i="60"/>
  <c r="K94" i="60"/>
  <c r="K93" i="60"/>
  <c r="K92" i="60"/>
  <c r="K91" i="60"/>
  <c r="K90" i="60"/>
  <c r="K89" i="60"/>
  <c r="K88" i="60"/>
  <c r="M59" i="60"/>
  <c r="M57" i="60"/>
  <c r="M56" i="60"/>
  <c r="M55" i="60"/>
  <c r="M54" i="60"/>
  <c r="M53" i="60"/>
  <c r="M52" i="60"/>
  <c r="M51" i="60"/>
  <c r="M50" i="60"/>
  <c r="M49" i="60"/>
  <c r="M48" i="60"/>
  <c r="K59" i="60"/>
  <c r="K58" i="60"/>
  <c r="K57" i="60"/>
  <c r="K56" i="60"/>
  <c r="K55" i="60"/>
  <c r="K54" i="60"/>
  <c r="K53" i="60"/>
  <c r="K52" i="60"/>
  <c r="K51" i="60"/>
  <c r="K50" i="60"/>
  <c r="K49" i="60"/>
  <c r="K48" i="60"/>
  <c r="M19" i="60"/>
  <c r="M17" i="60"/>
  <c r="M16" i="60"/>
  <c r="M15" i="60"/>
  <c r="M14" i="60"/>
  <c r="M13" i="60"/>
  <c r="M12" i="60"/>
  <c r="M11" i="60"/>
  <c r="M10" i="60"/>
  <c r="M9" i="60"/>
  <c r="M8" i="60"/>
  <c r="K19" i="60"/>
  <c r="K18" i="60"/>
  <c r="K17" i="60"/>
  <c r="K16" i="60"/>
  <c r="K15" i="60"/>
  <c r="K14" i="60"/>
  <c r="K13" i="60"/>
  <c r="K12" i="60"/>
  <c r="K11" i="60"/>
  <c r="K10" i="60"/>
  <c r="K9" i="60"/>
  <c r="K8" i="60"/>
  <c r="D8" i="60"/>
  <c r="F8" i="60"/>
  <c r="D9" i="60"/>
  <c r="F9" i="60"/>
  <c r="D10" i="60"/>
  <c r="F10" i="60"/>
  <c r="D11" i="60"/>
  <c r="F11" i="60"/>
  <c r="D12" i="60"/>
  <c r="F12" i="60"/>
  <c r="M439" i="55"/>
  <c r="M437" i="55"/>
  <c r="M436" i="55"/>
  <c r="M435" i="55"/>
  <c r="M434" i="55"/>
  <c r="M433" i="55"/>
  <c r="M432" i="55"/>
  <c r="M431" i="55"/>
  <c r="M430" i="55"/>
  <c r="M429" i="55"/>
  <c r="M428" i="55"/>
  <c r="K439" i="55"/>
  <c r="K438" i="55"/>
  <c r="K437" i="55"/>
  <c r="K436" i="55"/>
  <c r="K435" i="55"/>
  <c r="K434" i="55"/>
  <c r="K433" i="55"/>
  <c r="K432" i="55"/>
  <c r="K431" i="55"/>
  <c r="K430" i="55"/>
  <c r="K429" i="55"/>
  <c r="K428" i="55"/>
  <c r="M419" i="55"/>
  <c r="M417" i="55"/>
  <c r="M416" i="55"/>
  <c r="M415" i="55"/>
  <c r="M414" i="55"/>
  <c r="M413" i="55"/>
  <c r="M412" i="55"/>
  <c r="M411" i="55"/>
  <c r="M410" i="55"/>
  <c r="M409" i="55"/>
  <c r="M408" i="55"/>
  <c r="K419" i="55"/>
  <c r="K418" i="55"/>
  <c r="K417" i="55"/>
  <c r="K416" i="55"/>
  <c r="K415" i="55"/>
  <c r="K414" i="55"/>
  <c r="K413" i="55"/>
  <c r="K412" i="55"/>
  <c r="K411" i="55"/>
  <c r="K410" i="55"/>
  <c r="K409" i="55"/>
  <c r="K408" i="55"/>
  <c r="M399" i="55"/>
  <c r="M397" i="55"/>
  <c r="M396" i="55"/>
  <c r="M395" i="55"/>
  <c r="M394" i="55"/>
  <c r="M393" i="55"/>
  <c r="M392" i="55"/>
  <c r="M391" i="55"/>
  <c r="M390" i="55"/>
  <c r="M389" i="55"/>
  <c r="M388" i="55"/>
  <c r="K399" i="55"/>
  <c r="K398" i="55"/>
  <c r="K397" i="55"/>
  <c r="K396" i="55"/>
  <c r="K395" i="55"/>
  <c r="K394" i="55"/>
  <c r="K393" i="55"/>
  <c r="K392" i="55"/>
  <c r="K391" i="55"/>
  <c r="K390" i="55"/>
  <c r="K389" i="55"/>
  <c r="K388" i="55"/>
  <c r="M319" i="55"/>
  <c r="M317" i="55"/>
  <c r="M316" i="55"/>
  <c r="M315" i="55"/>
  <c r="M314" i="55"/>
  <c r="M313" i="55"/>
  <c r="M312" i="55"/>
  <c r="M311" i="55"/>
  <c r="M310" i="55"/>
  <c r="M309" i="55"/>
  <c r="M308" i="55"/>
  <c r="K319" i="55"/>
  <c r="K318" i="55"/>
  <c r="K317" i="55"/>
  <c r="K316" i="55"/>
  <c r="K315" i="55"/>
  <c r="K314" i="55"/>
  <c r="K313" i="55"/>
  <c r="K312" i="55"/>
  <c r="K311" i="55"/>
  <c r="M299" i="55"/>
  <c r="M297" i="55"/>
  <c r="M296" i="55"/>
  <c r="M295" i="55"/>
  <c r="M294" i="55"/>
  <c r="M293" i="55"/>
  <c r="M292" i="55"/>
  <c r="M291" i="55"/>
  <c r="M290" i="55"/>
  <c r="M289" i="55"/>
  <c r="M288" i="55"/>
  <c r="K299" i="55"/>
  <c r="K298" i="55"/>
  <c r="K297" i="55"/>
  <c r="K296" i="55"/>
  <c r="K295" i="55"/>
  <c r="K294" i="55"/>
  <c r="K293" i="55"/>
  <c r="K292" i="55"/>
  <c r="K291" i="55"/>
  <c r="K290" i="55"/>
  <c r="K289" i="55"/>
  <c r="K288" i="55"/>
  <c r="M279" i="55"/>
  <c r="M277" i="55"/>
  <c r="M276" i="55"/>
  <c r="M275" i="55"/>
  <c r="M274" i="55"/>
  <c r="M273" i="55"/>
  <c r="M272" i="55"/>
  <c r="M271" i="55"/>
  <c r="M270" i="55"/>
  <c r="M269" i="55"/>
  <c r="M268" i="55"/>
  <c r="K279" i="55"/>
  <c r="K278" i="55"/>
  <c r="K277" i="55"/>
  <c r="K276" i="55"/>
  <c r="K275" i="55"/>
  <c r="K274" i="55"/>
  <c r="K273" i="55"/>
  <c r="K272" i="55"/>
  <c r="K271" i="55"/>
  <c r="K270" i="55"/>
  <c r="K269" i="55"/>
  <c r="K268" i="55"/>
  <c r="M259" i="55"/>
  <c r="M257" i="55"/>
  <c r="M256" i="55"/>
  <c r="M255" i="55"/>
  <c r="M254" i="55"/>
  <c r="M253" i="55"/>
  <c r="M252" i="55"/>
  <c r="M251" i="55"/>
  <c r="M250" i="55"/>
  <c r="M249" i="55"/>
  <c r="M248" i="55"/>
  <c r="K259" i="55"/>
  <c r="K258" i="55"/>
  <c r="K257" i="55"/>
  <c r="K256" i="55"/>
  <c r="K255" i="55"/>
  <c r="K254" i="55"/>
  <c r="K253" i="55"/>
  <c r="K252" i="55"/>
  <c r="K251" i="55"/>
  <c r="K250" i="55"/>
  <c r="K249" i="55"/>
  <c r="K248" i="55"/>
  <c r="M219" i="55"/>
  <c r="M217" i="55"/>
  <c r="M216" i="55"/>
  <c r="M215" i="55"/>
  <c r="M214" i="55"/>
  <c r="M213" i="55"/>
  <c r="M212" i="55"/>
  <c r="M211" i="55"/>
  <c r="M210" i="55"/>
  <c r="M209" i="55"/>
  <c r="M208" i="55"/>
  <c r="K219" i="55"/>
  <c r="K218" i="55"/>
  <c r="K217" i="55"/>
  <c r="K216" i="55"/>
  <c r="K215" i="55"/>
  <c r="K214" i="55"/>
  <c r="K213" i="55"/>
  <c r="K212" i="55"/>
  <c r="K211" i="55"/>
  <c r="K210" i="55"/>
  <c r="K209" i="55"/>
  <c r="K208" i="55"/>
  <c r="M199" i="55"/>
  <c r="M197" i="55"/>
  <c r="M196" i="55"/>
  <c r="M195" i="55"/>
  <c r="M194" i="55"/>
  <c r="M193" i="55"/>
  <c r="M192" i="55"/>
  <c r="M191" i="55"/>
  <c r="M190" i="55"/>
  <c r="M189" i="55"/>
  <c r="M188" i="55"/>
  <c r="K199" i="55"/>
  <c r="K198" i="55"/>
  <c r="K197" i="55"/>
  <c r="K196" i="55"/>
  <c r="K195" i="55"/>
  <c r="K194" i="55"/>
  <c r="K193" i="55"/>
  <c r="K192" i="55"/>
  <c r="K191" i="55"/>
  <c r="K190" i="55"/>
  <c r="K189" i="55"/>
  <c r="K188" i="55"/>
  <c r="M179" i="55"/>
  <c r="M177" i="55"/>
  <c r="M176" i="55"/>
  <c r="M175" i="55"/>
  <c r="M174" i="55"/>
  <c r="M173" i="55"/>
  <c r="M172" i="55"/>
  <c r="M171" i="55"/>
  <c r="M170" i="55"/>
  <c r="M169" i="55"/>
  <c r="M168" i="55"/>
  <c r="K179" i="55"/>
  <c r="K178" i="55"/>
  <c r="K177" i="55"/>
  <c r="K176" i="55"/>
  <c r="K175" i="55"/>
  <c r="K174" i="55"/>
  <c r="K173" i="55"/>
  <c r="K172" i="55"/>
  <c r="K171" i="55"/>
  <c r="K170" i="55"/>
  <c r="K169" i="55"/>
  <c r="K168" i="55"/>
  <c r="M159" i="55"/>
  <c r="M157" i="55"/>
  <c r="M156" i="55"/>
  <c r="M155" i="55"/>
  <c r="M154" i="55"/>
  <c r="M153" i="55"/>
  <c r="M152" i="55"/>
  <c r="M151" i="55"/>
  <c r="M150" i="55"/>
  <c r="M149" i="55"/>
  <c r="M148" i="55"/>
  <c r="K159" i="55"/>
  <c r="K158" i="55"/>
  <c r="K157" i="55"/>
  <c r="K156" i="55"/>
  <c r="K155" i="55"/>
  <c r="K154" i="55"/>
  <c r="K153" i="55"/>
  <c r="K152" i="55"/>
  <c r="K151" i="55"/>
  <c r="K150" i="55"/>
  <c r="K149" i="55"/>
  <c r="K148" i="55"/>
  <c r="M139" i="55"/>
  <c r="M137" i="55"/>
  <c r="M136" i="55"/>
  <c r="M135" i="55"/>
  <c r="M134" i="55"/>
  <c r="M133" i="55"/>
  <c r="M132" i="55"/>
  <c r="M131" i="55"/>
  <c r="M130" i="55"/>
  <c r="M129" i="55"/>
  <c r="M128" i="55"/>
  <c r="K139" i="55"/>
  <c r="K138" i="55"/>
  <c r="K137" i="55"/>
  <c r="K136" i="55"/>
  <c r="K135" i="55"/>
  <c r="K134" i="55"/>
  <c r="K133" i="55"/>
  <c r="K132" i="55"/>
  <c r="K131" i="55"/>
  <c r="K130" i="55"/>
  <c r="K129" i="55"/>
  <c r="K128" i="55"/>
  <c r="M119" i="55"/>
  <c r="M117" i="55"/>
  <c r="M116" i="55"/>
  <c r="M115" i="55"/>
  <c r="M114" i="55"/>
  <c r="M113" i="55"/>
  <c r="M112" i="55"/>
  <c r="M111" i="55"/>
  <c r="M110" i="55"/>
  <c r="M109" i="55"/>
  <c r="M108" i="55"/>
  <c r="K119" i="55"/>
  <c r="K118" i="55"/>
  <c r="K117" i="55"/>
  <c r="K116" i="55"/>
  <c r="K115" i="55"/>
  <c r="K114" i="55"/>
  <c r="K113" i="55"/>
  <c r="K112" i="55"/>
  <c r="K111" i="55"/>
  <c r="K110" i="55"/>
  <c r="K109" i="55"/>
  <c r="K108" i="55"/>
  <c r="M99" i="55"/>
  <c r="M97" i="55"/>
  <c r="M96" i="55"/>
  <c r="M95" i="55"/>
  <c r="M94" i="55"/>
  <c r="M93" i="55"/>
  <c r="M92" i="55"/>
  <c r="M91" i="55"/>
  <c r="M90" i="55"/>
  <c r="M89" i="55"/>
  <c r="M88" i="55"/>
  <c r="K99" i="55"/>
  <c r="K98" i="55"/>
  <c r="K97" i="55"/>
  <c r="K96" i="55"/>
  <c r="K95" i="55"/>
  <c r="K94" i="55"/>
  <c r="K93" i="55"/>
  <c r="K92" i="55"/>
  <c r="K91" i="55"/>
  <c r="K90" i="55"/>
  <c r="K89" i="55"/>
  <c r="K88" i="55"/>
  <c r="M79" i="55"/>
  <c r="M77" i="55"/>
  <c r="M76" i="55"/>
  <c r="M75" i="55"/>
  <c r="M74" i="55"/>
  <c r="M73" i="55"/>
  <c r="M72" i="55"/>
  <c r="M71" i="55"/>
  <c r="M70" i="55"/>
  <c r="M69" i="55"/>
  <c r="M68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M59" i="55"/>
  <c r="M57" i="55"/>
  <c r="M56" i="55"/>
  <c r="M55" i="55"/>
  <c r="M54" i="55"/>
  <c r="M53" i="55"/>
  <c r="M52" i="55"/>
  <c r="M51" i="55"/>
  <c r="M50" i="55"/>
  <c r="M49" i="55"/>
  <c r="M48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M19" i="55"/>
  <c r="K19" i="55"/>
  <c r="K18" i="55"/>
  <c r="M17" i="55"/>
  <c r="K17" i="55"/>
  <c r="M16" i="55"/>
  <c r="K16" i="55"/>
  <c r="M15" i="55"/>
  <c r="K15" i="55"/>
  <c r="M14" i="55"/>
  <c r="K14" i="55"/>
  <c r="M13" i="55"/>
  <c r="K13" i="55"/>
  <c r="M12" i="55"/>
  <c r="K12" i="55"/>
  <c r="M11" i="55"/>
  <c r="K11" i="55"/>
  <c r="M10" i="55"/>
  <c r="K10" i="55"/>
  <c r="M9" i="55"/>
  <c r="K9" i="55"/>
  <c r="M8" i="55"/>
  <c r="K8" i="55"/>
  <c r="M39" i="55"/>
  <c r="K39" i="55"/>
  <c r="K38" i="55"/>
  <c r="M37" i="55"/>
  <c r="K37" i="55"/>
  <c r="M36" i="55"/>
  <c r="K36" i="55"/>
  <c r="M35" i="55"/>
  <c r="K35" i="55"/>
  <c r="M34" i="55"/>
  <c r="K34" i="55"/>
  <c r="M33" i="55"/>
  <c r="K33" i="55"/>
  <c r="M32" i="55"/>
  <c r="K32" i="55"/>
  <c r="M31" i="55"/>
  <c r="K31" i="55"/>
  <c r="M30" i="55"/>
  <c r="K30" i="55"/>
  <c r="M29" i="55"/>
  <c r="K29" i="55"/>
  <c r="K28" i="55"/>
  <c r="F179" i="57"/>
  <c r="F219" i="62"/>
  <c r="F218" i="62"/>
  <c r="F217" i="62"/>
  <c r="F216" i="62"/>
  <c r="F215" i="62"/>
  <c r="F214" i="62"/>
  <c r="F213" i="62"/>
  <c r="F212" i="62"/>
  <c r="F211" i="62"/>
  <c r="F210" i="62"/>
  <c r="F209" i="62"/>
  <c r="F208" i="62"/>
  <c r="D219" i="62"/>
  <c r="D218" i="62"/>
  <c r="D217" i="62"/>
  <c r="D216" i="62"/>
  <c r="D215" i="62"/>
  <c r="D214" i="62"/>
  <c r="D213" i="62"/>
  <c r="D212" i="62"/>
  <c r="D211" i="62"/>
  <c r="D210" i="62"/>
  <c r="D209" i="62"/>
  <c r="D208" i="62"/>
  <c r="F199" i="62"/>
  <c r="F198" i="62"/>
  <c r="F197" i="62"/>
  <c r="F196" i="62"/>
  <c r="F195" i="62"/>
  <c r="F194" i="62"/>
  <c r="F193" i="62"/>
  <c r="F192" i="62"/>
  <c r="F191" i="62"/>
  <c r="F190" i="62"/>
  <c r="F189" i="62"/>
  <c r="F188" i="62"/>
  <c r="D199" i="62"/>
  <c r="D198" i="62"/>
  <c r="D197" i="62"/>
  <c r="D196" i="62"/>
  <c r="D195" i="62"/>
  <c r="D194" i="62"/>
  <c r="D193" i="62"/>
  <c r="D192" i="62"/>
  <c r="D191" i="62"/>
  <c r="D190" i="62"/>
  <c r="D189" i="62"/>
  <c r="D188" i="62"/>
  <c r="D128" i="58"/>
  <c r="D129" i="58"/>
  <c r="D130" i="58"/>
  <c r="D131" i="58"/>
  <c r="D132" i="58"/>
  <c r="D133" i="58"/>
  <c r="D134" i="58"/>
  <c r="D135" i="58"/>
  <c r="D136" i="58"/>
  <c r="D137" i="58"/>
  <c r="D138" i="58"/>
  <c r="F239" i="58"/>
  <c r="D239" i="58"/>
  <c r="F238" i="58"/>
  <c r="D238" i="58"/>
  <c r="F237" i="58"/>
  <c r="D237" i="58"/>
  <c r="F236" i="58"/>
  <c r="D236" i="58"/>
  <c r="F235" i="58"/>
  <c r="D235" i="58"/>
  <c r="F234" i="58"/>
  <c r="D234" i="58"/>
  <c r="F233" i="58"/>
  <c r="D233" i="58"/>
  <c r="F232" i="58"/>
  <c r="D232" i="58"/>
  <c r="F231" i="58"/>
  <c r="D231" i="58"/>
  <c r="F230" i="58"/>
  <c r="D230" i="58"/>
  <c r="F229" i="58"/>
  <c r="D229" i="58"/>
  <c r="F228" i="58"/>
  <c r="D228" i="58"/>
  <c r="F299" i="64"/>
  <c r="F298" i="64"/>
  <c r="F297" i="64"/>
  <c r="F296" i="64"/>
  <c r="F295" i="64"/>
  <c r="F294" i="64"/>
  <c r="F293" i="64"/>
  <c r="F292" i="64"/>
  <c r="F291" i="64"/>
  <c r="F290" i="64"/>
  <c r="F289" i="64"/>
  <c r="F288" i="64"/>
  <c r="D299" i="64"/>
  <c r="D298" i="64"/>
  <c r="D297" i="64"/>
  <c r="D296" i="64"/>
  <c r="D295" i="64"/>
  <c r="D294" i="64"/>
  <c r="D293" i="64"/>
  <c r="D292" i="64"/>
  <c r="D291" i="64"/>
  <c r="D290" i="64"/>
  <c r="D289" i="64"/>
  <c r="D288" i="64"/>
  <c r="G459" i="57"/>
  <c r="G458" i="57"/>
  <c r="G457" i="57"/>
  <c r="G456" i="57"/>
  <c r="G455" i="57"/>
  <c r="G454" i="57"/>
  <c r="G453" i="57"/>
  <c r="G452" i="57"/>
  <c r="G451" i="57"/>
  <c r="G450" i="57"/>
  <c r="G449" i="57"/>
  <c r="G448" i="57"/>
  <c r="D448" i="57"/>
  <c r="F448" i="57"/>
  <c r="D449" i="57"/>
  <c r="F449" i="57"/>
  <c r="D450" i="57"/>
  <c r="F450" i="57"/>
  <c r="D451" i="57"/>
  <c r="F451" i="57"/>
  <c r="D452" i="57"/>
  <c r="F452" i="57"/>
  <c r="D453" i="57"/>
  <c r="F453" i="57"/>
  <c r="D454" i="57"/>
  <c r="F454" i="57"/>
  <c r="D455" i="57"/>
  <c r="F455" i="57"/>
  <c r="D456" i="57"/>
  <c r="F456" i="57"/>
  <c r="D457" i="57"/>
  <c r="F457" i="57"/>
  <c r="D458" i="57"/>
  <c r="F458" i="57"/>
  <c r="D459" i="57"/>
  <c r="F459" i="57"/>
  <c r="D288" i="59"/>
  <c r="F288" i="59"/>
  <c r="D289" i="59"/>
  <c r="F289" i="59"/>
  <c r="D290" i="59"/>
  <c r="F290" i="59"/>
  <c r="D291" i="59"/>
  <c r="F291" i="59"/>
  <c r="D292" i="59"/>
  <c r="F292" i="59"/>
  <c r="D293" i="59"/>
  <c r="F293" i="59"/>
  <c r="F294" i="59"/>
  <c r="D295" i="59"/>
  <c r="F295" i="59"/>
  <c r="D296" i="59"/>
  <c r="F296" i="59"/>
  <c r="D297" i="59"/>
  <c r="F297" i="59"/>
  <c r="D298" i="59"/>
  <c r="F298" i="59"/>
  <c r="D299" i="59"/>
  <c r="F299" i="59"/>
  <c r="G619" i="57"/>
  <c r="G618" i="57"/>
  <c r="G617" i="57"/>
  <c r="G616" i="57"/>
  <c r="G615" i="57"/>
  <c r="G614" i="57"/>
  <c r="G613" i="57"/>
  <c r="G612" i="57"/>
  <c r="G611" i="57"/>
  <c r="G610" i="57"/>
  <c r="G609" i="57"/>
  <c r="G608" i="57"/>
  <c r="F619" i="57"/>
  <c r="F618" i="57"/>
  <c r="F617" i="57"/>
  <c r="F616" i="57"/>
  <c r="F615" i="57"/>
  <c r="F614" i="57"/>
  <c r="F613" i="57"/>
  <c r="F612" i="57"/>
  <c r="D619" i="57"/>
  <c r="D618" i="57"/>
  <c r="D617" i="57"/>
  <c r="D616" i="57"/>
  <c r="D615" i="57"/>
  <c r="D614" i="57"/>
  <c r="D613" i="57"/>
  <c r="D612" i="57"/>
  <c r="D611" i="57"/>
  <c r="D610" i="57"/>
  <c r="D609" i="57"/>
  <c r="D608" i="57"/>
  <c r="F439" i="60"/>
  <c r="F438" i="60"/>
  <c r="F437" i="60"/>
  <c r="F436" i="60"/>
  <c r="F435" i="60"/>
  <c r="F434" i="60"/>
  <c r="F433" i="60"/>
  <c r="F432" i="60"/>
  <c r="F431" i="60"/>
  <c r="F430" i="60"/>
  <c r="F428" i="60"/>
  <c r="D439" i="60"/>
  <c r="D438" i="60"/>
  <c r="D437" i="60"/>
  <c r="D436" i="60"/>
  <c r="D435" i="60"/>
  <c r="D434" i="60"/>
  <c r="D433" i="60"/>
  <c r="D432" i="60"/>
  <c r="D431" i="60"/>
  <c r="D430" i="60"/>
  <c r="D429" i="60"/>
  <c r="D428" i="60"/>
  <c r="D188" i="64"/>
  <c r="F188" i="64"/>
  <c r="D189" i="64"/>
  <c r="F189" i="64"/>
  <c r="D190" i="64"/>
  <c r="F190" i="64"/>
  <c r="D191" i="64"/>
  <c r="F191" i="64"/>
  <c r="D192" i="64"/>
  <c r="F192" i="64"/>
  <c r="D193" i="64"/>
  <c r="F193" i="64"/>
  <c r="D194" i="64"/>
  <c r="F194" i="64"/>
  <c r="D195" i="64"/>
  <c r="F195" i="64"/>
  <c r="D196" i="64"/>
  <c r="F196" i="64"/>
  <c r="D197" i="64"/>
  <c r="F197" i="64"/>
  <c r="D198" i="64"/>
  <c r="F198" i="64"/>
  <c r="D199" i="64"/>
  <c r="F199" i="64"/>
  <c r="D148" i="64"/>
  <c r="F148" i="64"/>
  <c r="D149" i="64"/>
  <c r="F149" i="64"/>
  <c r="D150" i="64"/>
  <c r="F150" i="64"/>
  <c r="D151" i="64"/>
  <c r="F151" i="64"/>
  <c r="D152" i="64"/>
  <c r="F152" i="64"/>
  <c r="D153" i="64"/>
  <c r="F153" i="64"/>
  <c r="D154" i="64"/>
  <c r="F154" i="64"/>
  <c r="D155" i="64"/>
  <c r="F155" i="64"/>
  <c r="D156" i="64"/>
  <c r="F156" i="64"/>
  <c r="D157" i="64"/>
  <c r="F157" i="64"/>
  <c r="D158" i="64"/>
  <c r="F158" i="64"/>
  <c r="D159" i="64"/>
  <c r="F159" i="64"/>
  <c r="D168" i="64"/>
  <c r="F168" i="64"/>
  <c r="D169" i="64"/>
  <c r="F169" i="64"/>
  <c r="D170" i="64"/>
  <c r="F170" i="64"/>
  <c r="D171" i="64"/>
  <c r="F171" i="64"/>
  <c r="D172" i="64"/>
  <c r="F172" i="64"/>
  <c r="D173" i="64"/>
  <c r="F173" i="64"/>
  <c r="D174" i="64"/>
  <c r="F174" i="64"/>
  <c r="D175" i="64"/>
  <c r="F175" i="64"/>
  <c r="D176" i="64"/>
  <c r="F176" i="64"/>
  <c r="D177" i="64"/>
  <c r="F177" i="64"/>
  <c r="D178" i="64"/>
  <c r="F178" i="64"/>
  <c r="D179" i="64"/>
  <c r="F179" i="64"/>
  <c r="D108" i="57"/>
  <c r="F108" i="57"/>
  <c r="D109" i="57"/>
  <c r="F109" i="57"/>
  <c r="D110" i="57"/>
  <c r="F110" i="57"/>
  <c r="D111" i="57"/>
  <c r="F111" i="57"/>
  <c r="D112" i="57"/>
  <c r="F112" i="57"/>
  <c r="D113" i="57"/>
  <c r="F113" i="57"/>
  <c r="D114" i="57"/>
  <c r="F114" i="57"/>
  <c r="D115" i="57"/>
  <c r="F115" i="57"/>
  <c r="D116" i="57"/>
  <c r="F116" i="57"/>
  <c r="D117" i="57"/>
  <c r="F117" i="57"/>
  <c r="D118" i="57"/>
  <c r="F118" i="57"/>
  <c r="D119" i="57"/>
  <c r="F119" i="57"/>
  <c r="F331" i="57"/>
  <c r="D348" i="59"/>
  <c r="F348" i="59"/>
  <c r="D349" i="59"/>
  <c r="F349" i="59"/>
  <c r="D350" i="59"/>
  <c r="F350" i="59"/>
  <c r="D351" i="59"/>
  <c r="F351" i="59"/>
  <c r="D352" i="59"/>
  <c r="F352" i="59"/>
  <c r="D353" i="59"/>
  <c r="F353" i="59"/>
  <c r="D354" i="59"/>
  <c r="F354" i="59"/>
  <c r="D355" i="59"/>
  <c r="F355" i="59"/>
  <c r="D356" i="59"/>
  <c r="F356" i="59"/>
  <c r="D357" i="59"/>
  <c r="F357" i="59"/>
  <c r="D358" i="59"/>
  <c r="F358" i="59"/>
  <c r="D359" i="59"/>
  <c r="F359" i="59"/>
  <c r="F39" i="59"/>
  <c r="D39" i="59"/>
  <c r="F38" i="59"/>
  <c r="D38" i="59"/>
  <c r="F37" i="59"/>
  <c r="D37" i="59"/>
  <c r="F36" i="59"/>
  <c r="D36" i="59"/>
  <c r="F35" i="59"/>
  <c r="D35" i="59"/>
  <c r="F34" i="59"/>
  <c r="D34" i="59"/>
  <c r="F33" i="59"/>
  <c r="D33" i="59"/>
  <c r="F32" i="59"/>
  <c r="D32" i="59"/>
  <c r="F31" i="59"/>
  <c r="D31" i="59"/>
  <c r="F30" i="59"/>
  <c r="D30" i="59"/>
  <c r="F29" i="59"/>
  <c r="D29" i="59"/>
  <c r="F28" i="59"/>
  <c r="D28" i="59"/>
  <c r="F19" i="59"/>
  <c r="D19" i="59"/>
  <c r="F18" i="59"/>
  <c r="D18" i="59"/>
  <c r="F17" i="59"/>
  <c r="D17" i="59"/>
  <c r="F16" i="59"/>
  <c r="D16" i="59"/>
  <c r="F15" i="59"/>
  <c r="D15" i="59"/>
  <c r="F14" i="59"/>
  <c r="D14" i="59"/>
  <c r="F13" i="59"/>
  <c r="D13" i="59"/>
  <c r="F12" i="59"/>
  <c r="D12" i="59"/>
  <c r="F11" i="59"/>
  <c r="D11" i="59"/>
  <c r="F10" i="59"/>
  <c r="D10" i="59"/>
  <c r="F9" i="59"/>
  <c r="D9" i="59"/>
  <c r="F8" i="59"/>
  <c r="D8" i="59"/>
  <c r="F279" i="62"/>
  <c r="D279" i="62"/>
  <c r="F278" i="62"/>
  <c r="D278" i="62"/>
  <c r="F277" i="62"/>
  <c r="D277" i="62"/>
  <c r="F276" i="62"/>
  <c r="D276" i="62"/>
  <c r="F275" i="62"/>
  <c r="D275" i="62"/>
  <c r="F274" i="62"/>
  <c r="D274" i="62"/>
  <c r="F273" i="62"/>
  <c r="D273" i="62"/>
  <c r="F272" i="62"/>
  <c r="D272" i="62"/>
  <c r="F271" i="62"/>
  <c r="D271" i="62"/>
  <c r="F270" i="62"/>
  <c r="D270" i="62"/>
  <c r="F269" i="62"/>
  <c r="D269" i="62"/>
  <c r="F268" i="62"/>
  <c r="D268" i="62"/>
  <c r="D28" i="62"/>
  <c r="F28" i="62"/>
  <c r="D29" i="62"/>
  <c r="F29" i="62"/>
  <c r="D30" i="62"/>
  <c r="F30" i="62"/>
  <c r="D31" i="62"/>
  <c r="F31" i="62"/>
  <c r="D32" i="62"/>
  <c r="F32" i="62"/>
  <c r="D33" i="62"/>
  <c r="F33" i="62"/>
  <c r="D34" i="62"/>
  <c r="F34" i="62"/>
  <c r="D35" i="62"/>
  <c r="F35" i="62"/>
  <c r="D36" i="62"/>
  <c r="F36" i="62"/>
  <c r="D37" i="62"/>
  <c r="F37" i="62"/>
  <c r="D38" i="62"/>
  <c r="F38" i="62"/>
  <c r="D39" i="62"/>
  <c r="F39" i="62"/>
  <c r="F128" i="58"/>
  <c r="F129" i="58"/>
  <c r="F130" i="58"/>
  <c r="F131" i="58"/>
  <c r="F132" i="58"/>
  <c r="F133" i="58"/>
  <c r="F134" i="58"/>
  <c r="F135" i="58"/>
  <c r="F136" i="58"/>
  <c r="F137" i="58"/>
  <c r="F138" i="58"/>
  <c r="D139" i="58"/>
  <c r="F139" i="58"/>
  <c r="D368" i="64"/>
  <c r="F368" i="64"/>
  <c r="D369" i="64"/>
  <c r="F369" i="64"/>
  <c r="D370" i="64"/>
  <c r="F370" i="64"/>
  <c r="D371" i="64"/>
  <c r="F371" i="64"/>
  <c r="D372" i="64"/>
  <c r="F372" i="64"/>
  <c r="D373" i="64"/>
  <c r="F373" i="64"/>
  <c r="D374" i="64"/>
  <c r="F374" i="64"/>
  <c r="D375" i="64"/>
  <c r="F375" i="64"/>
  <c r="D376" i="64"/>
  <c r="F376" i="64"/>
  <c r="D377" i="64"/>
  <c r="F377" i="64"/>
  <c r="D378" i="64"/>
  <c r="F378" i="64"/>
  <c r="D379" i="64"/>
  <c r="F379" i="64"/>
  <c r="D388" i="64"/>
  <c r="F388" i="64"/>
  <c r="D389" i="64"/>
  <c r="F389" i="64"/>
  <c r="D390" i="64"/>
  <c r="F390" i="64"/>
  <c r="D391" i="64"/>
  <c r="F391" i="64"/>
  <c r="D392" i="64"/>
  <c r="F392" i="64"/>
  <c r="D393" i="64"/>
  <c r="F393" i="64"/>
  <c r="D394" i="64"/>
  <c r="F394" i="64"/>
  <c r="D395" i="64"/>
  <c r="F395" i="64"/>
  <c r="D396" i="64"/>
  <c r="F396" i="64"/>
  <c r="D397" i="64"/>
  <c r="F397" i="64"/>
  <c r="D398" i="64"/>
  <c r="F398" i="64"/>
  <c r="D399" i="64"/>
  <c r="F399" i="64"/>
  <c r="D208" i="60"/>
  <c r="F208" i="60"/>
  <c r="D209" i="60"/>
  <c r="F209" i="60"/>
  <c r="D210" i="60"/>
  <c r="F210" i="60"/>
  <c r="D211" i="60"/>
  <c r="F211" i="60"/>
  <c r="D212" i="60"/>
  <c r="F212" i="60"/>
  <c r="D213" i="60"/>
  <c r="F213" i="60"/>
  <c r="D214" i="60"/>
  <c r="F214" i="60"/>
  <c r="D215" i="60"/>
  <c r="F215" i="60"/>
  <c r="D216" i="60"/>
  <c r="F216" i="60"/>
  <c r="D217" i="60"/>
  <c r="F217" i="60"/>
  <c r="D218" i="60"/>
  <c r="F218" i="60"/>
  <c r="D219" i="60"/>
  <c r="F219" i="60"/>
  <c r="D228" i="60"/>
  <c r="F228" i="60"/>
  <c r="D229" i="60"/>
  <c r="F229" i="60"/>
  <c r="D230" i="60"/>
  <c r="F230" i="60"/>
  <c r="D231" i="60"/>
  <c r="F231" i="60"/>
  <c r="D232" i="60"/>
  <c r="F232" i="60"/>
  <c r="D233" i="60"/>
  <c r="F233" i="60"/>
  <c r="D234" i="60"/>
  <c r="F234" i="60"/>
  <c r="D235" i="60"/>
  <c r="F235" i="60"/>
  <c r="D236" i="60"/>
  <c r="F236" i="60"/>
  <c r="D237" i="60"/>
  <c r="F237" i="60"/>
  <c r="D238" i="60"/>
  <c r="F238" i="60"/>
  <c r="D239" i="60"/>
  <c r="F239" i="60"/>
  <c r="D168" i="60"/>
  <c r="F168" i="60"/>
  <c r="D169" i="60"/>
  <c r="F169" i="60"/>
  <c r="D170" i="60"/>
  <c r="F170" i="60"/>
  <c r="D171" i="60"/>
  <c r="F171" i="60"/>
  <c r="D172" i="60"/>
  <c r="F172" i="60"/>
  <c r="D173" i="60"/>
  <c r="F173" i="60"/>
  <c r="D174" i="60"/>
  <c r="F174" i="60"/>
  <c r="D175" i="60"/>
  <c r="F175" i="60"/>
  <c r="D176" i="60"/>
  <c r="F176" i="60"/>
  <c r="D177" i="60"/>
  <c r="F177" i="60"/>
  <c r="D178" i="60"/>
  <c r="F178" i="60"/>
  <c r="D179" i="60"/>
  <c r="F179" i="60"/>
  <c r="D188" i="60"/>
  <c r="F188" i="60"/>
  <c r="D189" i="60"/>
  <c r="F189" i="60"/>
  <c r="D190" i="60"/>
  <c r="F190" i="60"/>
  <c r="D191" i="60"/>
  <c r="F191" i="60"/>
  <c r="D192" i="60"/>
  <c r="F192" i="60"/>
  <c r="D193" i="60"/>
  <c r="F193" i="60"/>
  <c r="D194" i="60"/>
  <c r="F194" i="60"/>
  <c r="D195" i="60"/>
  <c r="F195" i="60"/>
  <c r="D196" i="60"/>
  <c r="F196" i="60"/>
  <c r="D197" i="60"/>
  <c r="F197" i="60"/>
  <c r="D198" i="60"/>
  <c r="F198" i="60"/>
  <c r="D199" i="60"/>
  <c r="F199" i="60"/>
  <c r="F139" i="64"/>
  <c r="F138" i="64"/>
  <c r="F137" i="64"/>
  <c r="F136" i="64"/>
  <c r="F135" i="64"/>
  <c r="F134" i="64"/>
  <c r="F133" i="64"/>
  <c r="F132" i="64"/>
  <c r="F131" i="64"/>
  <c r="F130" i="64"/>
  <c r="F129" i="64"/>
  <c r="F128" i="64"/>
  <c r="D139" i="64"/>
  <c r="D138" i="64"/>
  <c r="D137" i="64"/>
  <c r="D136" i="64"/>
  <c r="D135" i="64"/>
  <c r="D134" i="64"/>
  <c r="D133" i="64"/>
  <c r="D132" i="64"/>
  <c r="D131" i="64"/>
  <c r="D130" i="64"/>
  <c r="D129" i="64"/>
  <c r="D128" i="64"/>
  <c r="F119" i="64"/>
  <c r="F118" i="64"/>
  <c r="F117" i="64"/>
  <c r="F116" i="64"/>
  <c r="F115" i="64"/>
  <c r="F114" i="64"/>
  <c r="F113" i="64"/>
  <c r="F112" i="64"/>
  <c r="F111" i="64"/>
  <c r="F110" i="64"/>
  <c r="F109" i="64"/>
  <c r="F108" i="64"/>
  <c r="D119" i="64"/>
  <c r="D118" i="64"/>
  <c r="D117" i="64"/>
  <c r="D116" i="64"/>
  <c r="D115" i="64"/>
  <c r="D114" i="64"/>
  <c r="D113" i="64"/>
  <c r="D112" i="64"/>
  <c r="D111" i="64"/>
  <c r="D110" i="64"/>
  <c r="D109" i="64"/>
  <c r="D108" i="64"/>
  <c r="F380" i="59"/>
  <c r="F379" i="59"/>
  <c r="F378" i="59"/>
  <c r="F377" i="59"/>
  <c r="F376" i="59"/>
  <c r="F375" i="59"/>
  <c r="F374" i="59"/>
  <c r="F373" i="59"/>
  <c r="F372" i="59"/>
  <c r="F371" i="59"/>
  <c r="F370" i="59"/>
  <c r="F369" i="59"/>
  <c r="D380" i="59"/>
  <c r="D379" i="59"/>
  <c r="D378" i="59"/>
  <c r="D377" i="59"/>
  <c r="D376" i="59"/>
  <c r="D375" i="59"/>
  <c r="D374" i="59"/>
  <c r="D373" i="59"/>
  <c r="D372" i="59"/>
  <c r="D371" i="59"/>
  <c r="D370" i="59"/>
  <c r="D369" i="59"/>
  <c r="D28" i="64"/>
  <c r="F28" i="64"/>
  <c r="D29" i="64"/>
  <c r="F29" i="64"/>
  <c r="D30" i="64"/>
  <c r="F30" i="64"/>
  <c r="D31" i="64"/>
  <c r="F31" i="64"/>
  <c r="D32" i="64"/>
  <c r="F32" i="64"/>
  <c r="D33" i="64"/>
  <c r="F33" i="64"/>
  <c r="D34" i="64"/>
  <c r="F34" i="64"/>
  <c r="D35" i="64"/>
  <c r="F35" i="64"/>
  <c r="D36" i="64"/>
  <c r="F36" i="64"/>
  <c r="D37" i="64"/>
  <c r="F37" i="64"/>
  <c r="D38" i="64"/>
  <c r="F38" i="64"/>
  <c r="D39" i="64"/>
  <c r="F39" i="64"/>
  <c r="H147" i="40"/>
  <c r="D451" i="58"/>
  <c r="D431" i="58"/>
  <c r="D411" i="58"/>
  <c r="D391" i="58"/>
  <c r="D371" i="58"/>
  <c r="D351" i="58"/>
  <c r="D331" i="58"/>
  <c r="D311" i="58"/>
  <c r="D271" i="58"/>
  <c r="D111" i="58"/>
  <c r="D91" i="58"/>
  <c r="D71" i="58"/>
  <c r="D51" i="58"/>
  <c r="D31" i="58"/>
  <c r="D11" i="58"/>
  <c r="D251" i="59"/>
  <c r="D151" i="59"/>
  <c r="D131" i="59"/>
  <c r="D111" i="59"/>
  <c r="D91" i="59"/>
  <c r="D71" i="59"/>
  <c r="D51" i="59"/>
  <c r="D391" i="60"/>
  <c r="D371" i="60"/>
  <c r="D351" i="60"/>
  <c r="D331" i="60"/>
  <c r="D311" i="60"/>
  <c r="D291" i="60"/>
  <c r="D251" i="60"/>
  <c r="D151" i="60"/>
  <c r="D131" i="60"/>
  <c r="D111" i="60"/>
  <c r="D91" i="60"/>
  <c r="D51" i="60"/>
  <c r="F459" i="58"/>
  <c r="F458" i="58"/>
  <c r="F457" i="58"/>
  <c r="F456" i="58"/>
  <c r="F455" i="58"/>
  <c r="F454" i="58"/>
  <c r="F453" i="58"/>
  <c r="F452" i="58"/>
  <c r="F451" i="58"/>
  <c r="F450" i="58"/>
  <c r="F449" i="58"/>
  <c r="F448" i="58"/>
  <c r="D459" i="58"/>
  <c r="D458" i="58"/>
  <c r="D457" i="58"/>
  <c r="D456" i="58"/>
  <c r="D455" i="58"/>
  <c r="D454" i="58"/>
  <c r="D453" i="58"/>
  <c r="D452" i="58"/>
  <c r="D450" i="58"/>
  <c r="D449" i="58"/>
  <c r="D448" i="58"/>
  <c r="D439" i="58"/>
  <c r="D438" i="58"/>
  <c r="D437" i="58"/>
  <c r="D436" i="58"/>
  <c r="D435" i="58"/>
  <c r="D434" i="58"/>
  <c r="D433" i="58"/>
  <c r="D432" i="58"/>
  <c r="D430" i="58"/>
  <c r="D429" i="58"/>
  <c r="F439" i="58"/>
  <c r="F438" i="58"/>
  <c r="F437" i="58"/>
  <c r="F436" i="58"/>
  <c r="F435" i="58"/>
  <c r="F434" i="58"/>
  <c r="F433" i="58"/>
  <c r="F432" i="58"/>
  <c r="F431" i="58"/>
  <c r="F430" i="58"/>
  <c r="F429" i="58"/>
  <c r="F428" i="58"/>
  <c r="D428" i="58"/>
  <c r="F408" i="58"/>
  <c r="F409" i="58"/>
  <c r="F410" i="58"/>
  <c r="F411" i="58"/>
  <c r="F412" i="58"/>
  <c r="F413" i="58"/>
  <c r="F414" i="58"/>
  <c r="F415" i="58"/>
  <c r="F416" i="58"/>
  <c r="F417" i="58"/>
  <c r="F418" i="58"/>
  <c r="F419" i="58"/>
  <c r="D419" i="58"/>
  <c r="D418" i="58"/>
  <c r="D417" i="58"/>
  <c r="D416" i="58"/>
  <c r="D415" i="58"/>
  <c r="D414" i="58"/>
  <c r="D413" i="58"/>
  <c r="D412" i="58"/>
  <c r="D410" i="58"/>
  <c r="D409" i="58"/>
  <c r="D408" i="58"/>
  <c r="D389" i="58"/>
  <c r="D390" i="58"/>
  <c r="D392" i="58"/>
  <c r="D393" i="58"/>
  <c r="D394" i="58"/>
  <c r="D395" i="58"/>
  <c r="D396" i="58"/>
  <c r="D397" i="58"/>
  <c r="D398" i="58"/>
  <c r="D399" i="58"/>
  <c r="F399" i="58"/>
  <c r="F398" i="58"/>
  <c r="F397" i="58"/>
  <c r="F396" i="58"/>
  <c r="F395" i="58"/>
  <c r="F394" i="58"/>
  <c r="F393" i="58"/>
  <c r="F392" i="58"/>
  <c r="F391" i="58"/>
  <c r="F390" i="58"/>
  <c r="F389" i="58"/>
  <c r="F388" i="58"/>
  <c r="D388" i="58"/>
  <c r="F379" i="58"/>
  <c r="F378" i="58"/>
  <c r="F377" i="58"/>
  <c r="F376" i="58"/>
  <c r="F375" i="58"/>
  <c r="F374" i="58"/>
  <c r="F373" i="58"/>
  <c r="F372" i="58"/>
  <c r="D372" i="58"/>
  <c r="D373" i="58"/>
  <c r="D374" i="58"/>
  <c r="D375" i="58"/>
  <c r="D376" i="58"/>
  <c r="D377" i="58"/>
  <c r="D378" i="58"/>
  <c r="D379" i="58"/>
  <c r="D370" i="58"/>
  <c r="F371" i="58"/>
  <c r="F370" i="58"/>
  <c r="F369" i="58"/>
  <c r="F368" i="58"/>
  <c r="D369" i="58"/>
  <c r="D368" i="58"/>
  <c r="F359" i="58"/>
  <c r="F358" i="58"/>
  <c r="F357" i="58"/>
  <c r="F356" i="58"/>
  <c r="F355" i="58"/>
  <c r="F354" i="58"/>
  <c r="F353" i="58"/>
  <c r="F352" i="58"/>
  <c r="F351" i="58"/>
  <c r="F350" i="58"/>
  <c r="F349" i="58"/>
  <c r="F348" i="58"/>
  <c r="D359" i="58"/>
  <c r="D358" i="58"/>
  <c r="D357" i="58"/>
  <c r="D356" i="58"/>
  <c r="D355" i="58"/>
  <c r="D354" i="58"/>
  <c r="D353" i="58"/>
  <c r="D352" i="58"/>
  <c r="D350" i="58"/>
  <c r="D349" i="58"/>
  <c r="D348" i="58"/>
  <c r="F339" i="58"/>
  <c r="F338" i="58"/>
  <c r="F337" i="58"/>
  <c r="F336" i="58"/>
  <c r="F335" i="58"/>
  <c r="F334" i="58"/>
  <c r="F333" i="58"/>
  <c r="F332" i="58"/>
  <c r="F331" i="58"/>
  <c r="F330" i="58"/>
  <c r="F329" i="58"/>
  <c r="F328" i="58"/>
  <c r="D339" i="58"/>
  <c r="D338" i="58"/>
  <c r="D337" i="58"/>
  <c r="D336" i="58"/>
  <c r="D335" i="58"/>
  <c r="D334" i="58"/>
  <c r="D333" i="58"/>
  <c r="D332" i="58"/>
  <c r="D330" i="58"/>
  <c r="D329" i="58"/>
  <c r="D328" i="58"/>
  <c r="D319" i="58"/>
  <c r="D318" i="58"/>
  <c r="D317" i="58"/>
  <c r="D316" i="58"/>
  <c r="D315" i="58"/>
  <c r="D314" i="58"/>
  <c r="D313" i="58"/>
  <c r="D312" i="58"/>
  <c r="D310" i="58"/>
  <c r="D309" i="58"/>
  <c r="F319" i="58"/>
  <c r="F318" i="58"/>
  <c r="F317" i="58"/>
  <c r="F316" i="58"/>
  <c r="F315" i="58"/>
  <c r="F314" i="58"/>
  <c r="F313" i="58"/>
  <c r="F312" i="58"/>
  <c r="F311" i="58"/>
  <c r="F310" i="58"/>
  <c r="F309" i="58"/>
  <c r="F308" i="58"/>
  <c r="D308" i="58"/>
  <c r="F279" i="58"/>
  <c r="F278" i="58"/>
  <c r="F277" i="58"/>
  <c r="F276" i="58"/>
  <c r="F275" i="58"/>
  <c r="F274" i="58"/>
  <c r="F273" i="58"/>
  <c r="F272" i="58"/>
  <c r="F271" i="58"/>
  <c r="F270" i="58"/>
  <c r="F269" i="58"/>
  <c r="F268" i="58"/>
  <c r="D279" i="58"/>
  <c r="D278" i="58"/>
  <c r="D277" i="58"/>
  <c r="D276" i="58"/>
  <c r="D275" i="58"/>
  <c r="D274" i="58"/>
  <c r="D273" i="58"/>
  <c r="D272" i="58"/>
  <c r="D270" i="58"/>
  <c r="D269" i="58"/>
  <c r="D268" i="58"/>
  <c r="F119" i="58"/>
  <c r="F118" i="58"/>
  <c r="F117" i="58"/>
  <c r="F116" i="58"/>
  <c r="F115" i="58"/>
  <c r="F114" i="58"/>
  <c r="F113" i="58"/>
  <c r="F112" i="58"/>
  <c r="F111" i="58"/>
  <c r="F110" i="58"/>
  <c r="F109" i="58"/>
  <c r="F108" i="58"/>
  <c r="D119" i="58"/>
  <c r="D118" i="58"/>
  <c r="D117" i="58"/>
  <c r="D116" i="58"/>
  <c r="D115" i="58"/>
  <c r="D114" i="58"/>
  <c r="D113" i="58"/>
  <c r="D112" i="58"/>
  <c r="D110" i="58"/>
  <c r="D109" i="58"/>
  <c r="D108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D99" i="58"/>
  <c r="D98" i="58"/>
  <c r="D97" i="58"/>
  <c r="D96" i="58"/>
  <c r="D95" i="58"/>
  <c r="D94" i="58"/>
  <c r="D93" i="58"/>
  <c r="D92" i="58"/>
  <c r="D90" i="58"/>
  <c r="D89" i="58"/>
  <c r="D88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D79" i="58"/>
  <c r="D78" i="58"/>
  <c r="D77" i="58"/>
  <c r="D76" i="58"/>
  <c r="D75" i="58"/>
  <c r="D74" i="58"/>
  <c r="D73" i="58"/>
  <c r="D72" i="58"/>
  <c r="D70" i="58"/>
  <c r="D69" i="58"/>
  <c r="D68" i="58"/>
  <c r="F57" i="58"/>
  <c r="F59" i="58"/>
  <c r="F58" i="58"/>
  <c r="F56" i="58"/>
  <c r="F55" i="58"/>
  <c r="F54" i="58"/>
  <c r="F53" i="58"/>
  <c r="F52" i="58"/>
  <c r="F51" i="58"/>
  <c r="F50" i="58"/>
  <c r="F49" i="58"/>
  <c r="F48" i="58"/>
  <c r="D59" i="58"/>
  <c r="D58" i="58"/>
  <c r="D57" i="58"/>
  <c r="D56" i="58"/>
  <c r="D55" i="58"/>
  <c r="D54" i="58"/>
  <c r="D53" i="58"/>
  <c r="D52" i="58"/>
  <c r="D50" i="58"/>
  <c r="D49" i="58"/>
  <c r="D48" i="58"/>
  <c r="F39" i="58"/>
  <c r="F38" i="58"/>
  <c r="F37" i="58"/>
  <c r="F36" i="58"/>
  <c r="F35" i="58"/>
  <c r="F34" i="58"/>
  <c r="F33" i="58"/>
  <c r="F32" i="58"/>
  <c r="F31" i="58"/>
  <c r="F30" i="58"/>
  <c r="F29" i="58"/>
  <c r="F28" i="58"/>
  <c r="D39" i="58"/>
  <c r="D38" i="58"/>
  <c r="D37" i="58"/>
  <c r="D36" i="58"/>
  <c r="D35" i="58"/>
  <c r="D34" i="58"/>
  <c r="D33" i="58"/>
  <c r="D32" i="58"/>
  <c r="D30" i="58"/>
  <c r="D29" i="58"/>
  <c r="D28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D19" i="58"/>
  <c r="D18" i="58"/>
  <c r="D17" i="58"/>
  <c r="D16" i="58"/>
  <c r="D15" i="58"/>
  <c r="D14" i="58"/>
  <c r="D13" i="58"/>
  <c r="D12" i="58"/>
  <c r="D10" i="58"/>
  <c r="D9" i="58"/>
  <c r="D8" i="58"/>
  <c r="F339" i="59"/>
  <c r="F338" i="59"/>
  <c r="F337" i="59"/>
  <c r="F336" i="59"/>
  <c r="F335" i="59"/>
  <c r="F334" i="59"/>
  <c r="F333" i="59"/>
  <c r="F332" i="59"/>
  <c r="F331" i="59"/>
  <c r="F330" i="59"/>
  <c r="F329" i="59"/>
  <c r="F328" i="59"/>
  <c r="D339" i="59"/>
  <c r="D338" i="59"/>
  <c r="D337" i="59"/>
  <c r="D336" i="59"/>
  <c r="D335" i="59"/>
  <c r="D334" i="59"/>
  <c r="D333" i="59"/>
  <c r="D332" i="59"/>
  <c r="D331" i="59"/>
  <c r="D330" i="59"/>
  <c r="D329" i="59"/>
  <c r="D328" i="59"/>
  <c r="F319" i="59"/>
  <c r="F318" i="59"/>
  <c r="F317" i="59"/>
  <c r="F316" i="59"/>
  <c r="F315" i="59"/>
  <c r="F314" i="59"/>
  <c r="F313" i="59"/>
  <c r="F312" i="59"/>
  <c r="F311" i="59"/>
  <c r="F310" i="59"/>
  <c r="F309" i="59"/>
  <c r="F308" i="59"/>
  <c r="D319" i="59"/>
  <c r="D318" i="59"/>
  <c r="D317" i="59"/>
  <c r="D316" i="59"/>
  <c r="D315" i="59"/>
  <c r="D314" i="59"/>
  <c r="D313" i="59"/>
  <c r="D312" i="59"/>
  <c r="D311" i="59"/>
  <c r="D310" i="59"/>
  <c r="D309" i="59"/>
  <c r="D308" i="59"/>
  <c r="F259" i="59"/>
  <c r="F258" i="59"/>
  <c r="F257" i="59"/>
  <c r="F256" i="59"/>
  <c r="F255" i="59"/>
  <c r="F254" i="59"/>
  <c r="F253" i="59"/>
  <c r="F252" i="59"/>
  <c r="F251" i="59"/>
  <c r="F250" i="59"/>
  <c r="F249" i="59"/>
  <c r="F248" i="59"/>
  <c r="D259" i="59"/>
  <c r="D258" i="59"/>
  <c r="D257" i="59"/>
  <c r="D256" i="59"/>
  <c r="D255" i="59"/>
  <c r="D254" i="59"/>
  <c r="D253" i="59"/>
  <c r="D252" i="59"/>
  <c r="D250" i="59"/>
  <c r="D249" i="59"/>
  <c r="D248" i="59"/>
  <c r="F159" i="59"/>
  <c r="F158" i="59"/>
  <c r="F157" i="59"/>
  <c r="F156" i="59"/>
  <c r="F155" i="59"/>
  <c r="F154" i="59"/>
  <c r="F153" i="59"/>
  <c r="F152" i="59"/>
  <c r="F151" i="59"/>
  <c r="F150" i="59"/>
  <c r="F149" i="59"/>
  <c r="F148" i="59"/>
  <c r="D159" i="59"/>
  <c r="D158" i="59"/>
  <c r="D157" i="59"/>
  <c r="D156" i="59"/>
  <c r="D155" i="59"/>
  <c r="D154" i="59"/>
  <c r="D153" i="59"/>
  <c r="D152" i="59"/>
  <c r="D150" i="59"/>
  <c r="D149" i="59"/>
  <c r="D148" i="59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D139" i="59"/>
  <c r="D138" i="59"/>
  <c r="D137" i="59"/>
  <c r="D136" i="59"/>
  <c r="D135" i="59"/>
  <c r="D134" i="59"/>
  <c r="D133" i="59"/>
  <c r="D132" i="59"/>
  <c r="D130" i="59"/>
  <c r="D129" i="59"/>
  <c r="D128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D119" i="59"/>
  <c r="D118" i="59"/>
  <c r="D117" i="59"/>
  <c r="D116" i="59"/>
  <c r="D115" i="59"/>
  <c r="D114" i="59"/>
  <c r="D113" i="59"/>
  <c r="D112" i="59"/>
  <c r="D110" i="59"/>
  <c r="D109" i="59"/>
  <c r="D108" i="59"/>
  <c r="F99" i="59"/>
  <c r="F98" i="59"/>
  <c r="F97" i="59"/>
  <c r="F96" i="59"/>
  <c r="F95" i="59"/>
  <c r="F94" i="59"/>
  <c r="F93" i="59"/>
  <c r="F92" i="59"/>
  <c r="F91" i="59"/>
  <c r="F90" i="59"/>
  <c r="F89" i="59"/>
  <c r="F88" i="59"/>
  <c r="D99" i="59"/>
  <c r="D98" i="59"/>
  <c r="D97" i="59"/>
  <c r="D96" i="59"/>
  <c r="D95" i="59"/>
  <c r="D94" i="59"/>
  <c r="D93" i="59"/>
  <c r="D92" i="59"/>
  <c r="D90" i="59"/>
  <c r="D89" i="59"/>
  <c r="D88" i="59"/>
  <c r="F79" i="59"/>
  <c r="F78" i="59"/>
  <c r="F77" i="59"/>
  <c r="F76" i="59"/>
  <c r="F75" i="59"/>
  <c r="F74" i="59"/>
  <c r="F73" i="59"/>
  <c r="F72" i="59"/>
  <c r="F71" i="59"/>
  <c r="F70" i="59"/>
  <c r="F69" i="59"/>
  <c r="F68" i="59"/>
  <c r="D79" i="59"/>
  <c r="D78" i="59"/>
  <c r="D77" i="59"/>
  <c r="D76" i="59"/>
  <c r="D75" i="59"/>
  <c r="D74" i="59"/>
  <c r="D73" i="59"/>
  <c r="D72" i="59"/>
  <c r="D70" i="59"/>
  <c r="D69" i="59"/>
  <c r="D68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D59" i="59"/>
  <c r="D58" i="59"/>
  <c r="D57" i="59"/>
  <c r="D56" i="59"/>
  <c r="D55" i="59"/>
  <c r="D54" i="59"/>
  <c r="D53" i="59"/>
  <c r="D52" i="59"/>
  <c r="D50" i="59"/>
  <c r="D49" i="59"/>
  <c r="D48" i="59"/>
  <c r="F399" i="60"/>
  <c r="F398" i="60"/>
  <c r="F397" i="60"/>
  <c r="F396" i="60"/>
  <c r="F395" i="60"/>
  <c r="F394" i="60"/>
  <c r="F393" i="60"/>
  <c r="F392" i="60"/>
  <c r="F391" i="60"/>
  <c r="F390" i="60"/>
  <c r="F389" i="60"/>
  <c r="F388" i="60"/>
  <c r="D399" i="60"/>
  <c r="D398" i="60"/>
  <c r="D397" i="60"/>
  <c r="D396" i="60"/>
  <c r="D395" i="60"/>
  <c r="D394" i="60"/>
  <c r="D393" i="60"/>
  <c r="D392" i="60"/>
  <c r="D390" i="60"/>
  <c r="D389" i="60"/>
  <c r="D388" i="60"/>
  <c r="F379" i="60"/>
  <c r="F378" i="60"/>
  <c r="F377" i="60"/>
  <c r="F376" i="60"/>
  <c r="F375" i="60"/>
  <c r="F374" i="60"/>
  <c r="F373" i="60"/>
  <c r="F372" i="60"/>
  <c r="F371" i="60"/>
  <c r="F370" i="60"/>
  <c r="F369" i="60"/>
  <c r="F368" i="60"/>
  <c r="D379" i="60"/>
  <c r="D378" i="60"/>
  <c r="D377" i="60"/>
  <c r="D376" i="60"/>
  <c r="D375" i="60"/>
  <c r="D374" i="60"/>
  <c r="D373" i="60"/>
  <c r="D372" i="60"/>
  <c r="D370" i="60"/>
  <c r="D369" i="60"/>
  <c r="D368" i="60"/>
  <c r="D359" i="60"/>
  <c r="D358" i="60"/>
  <c r="D357" i="60"/>
  <c r="D356" i="60"/>
  <c r="D355" i="60"/>
  <c r="D354" i="60"/>
  <c r="D353" i="60"/>
  <c r="D352" i="60"/>
  <c r="D350" i="60"/>
  <c r="D349" i="60"/>
  <c r="F359" i="60"/>
  <c r="F358" i="60"/>
  <c r="F357" i="60"/>
  <c r="F356" i="60"/>
  <c r="F355" i="60"/>
  <c r="F354" i="60"/>
  <c r="F353" i="60"/>
  <c r="F352" i="60"/>
  <c r="F351" i="60"/>
  <c r="F350" i="60"/>
  <c r="F349" i="60"/>
  <c r="F348" i="60"/>
  <c r="D348" i="60"/>
  <c r="F339" i="60"/>
  <c r="F338" i="60"/>
  <c r="F337" i="60"/>
  <c r="F336" i="60"/>
  <c r="F335" i="60"/>
  <c r="F334" i="60"/>
  <c r="F333" i="60"/>
  <c r="F332" i="60"/>
  <c r="F331" i="60"/>
  <c r="F330" i="60"/>
  <c r="F329" i="60"/>
  <c r="F328" i="60"/>
  <c r="D339" i="60"/>
  <c r="D338" i="60"/>
  <c r="D337" i="60"/>
  <c r="D336" i="60"/>
  <c r="D335" i="60"/>
  <c r="D334" i="60"/>
  <c r="D333" i="60"/>
  <c r="D332" i="60"/>
  <c r="D330" i="60"/>
  <c r="D329" i="60"/>
  <c r="D328" i="60"/>
  <c r="F319" i="60"/>
  <c r="F318" i="60"/>
  <c r="F317" i="60"/>
  <c r="F316" i="60"/>
  <c r="F315" i="60"/>
  <c r="F314" i="60"/>
  <c r="F313" i="60"/>
  <c r="F312" i="60"/>
  <c r="F311" i="60"/>
  <c r="F310" i="60"/>
  <c r="F309" i="60"/>
  <c r="F308" i="60"/>
  <c r="D319" i="60"/>
  <c r="D318" i="60"/>
  <c r="D317" i="60"/>
  <c r="D316" i="60"/>
  <c r="D315" i="60"/>
  <c r="D314" i="60"/>
  <c r="D313" i="60"/>
  <c r="D312" i="60"/>
  <c r="D310" i="60"/>
  <c r="D309" i="60"/>
  <c r="D308" i="60"/>
  <c r="F299" i="60"/>
  <c r="F298" i="60"/>
  <c r="F297" i="60"/>
  <c r="F296" i="60"/>
  <c r="F295" i="60"/>
  <c r="F294" i="60"/>
  <c r="F293" i="60"/>
  <c r="F292" i="60"/>
  <c r="F291" i="60"/>
  <c r="F290" i="60"/>
  <c r="F289" i="60"/>
  <c r="F288" i="60"/>
  <c r="D299" i="60"/>
  <c r="D298" i="60"/>
  <c r="D297" i="60"/>
  <c r="D296" i="60"/>
  <c r="D295" i="60"/>
  <c r="D294" i="60"/>
  <c r="D293" i="60"/>
  <c r="D292" i="60"/>
  <c r="D290" i="60"/>
  <c r="D289" i="60"/>
  <c r="D288" i="60"/>
  <c r="F259" i="60"/>
  <c r="F258" i="60"/>
  <c r="F257" i="60"/>
  <c r="F256" i="60"/>
  <c r="F255" i="60"/>
  <c r="F254" i="60"/>
  <c r="F253" i="60"/>
  <c r="F252" i="60"/>
  <c r="F251" i="60"/>
  <c r="F250" i="60"/>
  <c r="F249" i="60"/>
  <c r="F248" i="60"/>
  <c r="D259" i="60"/>
  <c r="D258" i="60"/>
  <c r="D257" i="60"/>
  <c r="D256" i="60"/>
  <c r="D255" i="60"/>
  <c r="D254" i="60"/>
  <c r="D253" i="60"/>
  <c r="D252" i="60"/>
  <c r="D250" i="60"/>
  <c r="D249" i="60"/>
  <c r="D248" i="60"/>
  <c r="F159" i="60"/>
  <c r="F158" i="60"/>
  <c r="F157" i="60"/>
  <c r="F156" i="60"/>
  <c r="F155" i="60"/>
  <c r="F154" i="60"/>
  <c r="F153" i="60"/>
  <c r="F152" i="60"/>
  <c r="F151" i="60"/>
  <c r="F150" i="60"/>
  <c r="F149" i="60"/>
  <c r="F148" i="60"/>
  <c r="D159" i="60"/>
  <c r="D158" i="60"/>
  <c r="D157" i="60"/>
  <c r="D156" i="60"/>
  <c r="D155" i="60"/>
  <c r="D154" i="60"/>
  <c r="D153" i="60"/>
  <c r="D152" i="60"/>
  <c r="D150" i="60"/>
  <c r="D149" i="60"/>
  <c r="D148" i="60"/>
  <c r="D139" i="60"/>
  <c r="F139" i="60"/>
  <c r="F138" i="60"/>
  <c r="D138" i="60"/>
  <c r="D137" i="60"/>
  <c r="F137" i="60"/>
  <c r="F136" i="60"/>
  <c r="D136" i="60"/>
  <c r="D135" i="60"/>
  <c r="F135" i="60"/>
  <c r="F134" i="60"/>
  <c r="D134" i="60"/>
  <c r="D133" i="60"/>
  <c r="F133" i="60"/>
  <c r="F132" i="60"/>
  <c r="D132" i="60"/>
  <c r="F131" i="60"/>
  <c r="F130" i="60"/>
  <c r="D130" i="60"/>
  <c r="D129" i="60"/>
  <c r="F129" i="60"/>
  <c r="F128" i="60"/>
  <c r="D128" i="60"/>
  <c r="F119" i="60"/>
  <c r="F118" i="60"/>
  <c r="F117" i="60"/>
  <c r="F116" i="60"/>
  <c r="F115" i="60"/>
  <c r="F114" i="60"/>
  <c r="F113" i="60"/>
  <c r="F112" i="60"/>
  <c r="F111" i="60"/>
  <c r="F110" i="60"/>
  <c r="F109" i="60"/>
  <c r="F108" i="60"/>
  <c r="D119" i="60"/>
  <c r="D118" i="60"/>
  <c r="D117" i="60"/>
  <c r="D116" i="60"/>
  <c r="D115" i="60"/>
  <c r="D114" i="60"/>
  <c r="D113" i="60"/>
  <c r="D112" i="60"/>
  <c r="D110" i="60"/>
  <c r="D109" i="60"/>
  <c r="D108" i="60"/>
  <c r="F99" i="60"/>
  <c r="F98" i="60"/>
  <c r="F97" i="60"/>
  <c r="F96" i="60"/>
  <c r="F95" i="60"/>
  <c r="F94" i="60"/>
  <c r="F93" i="60"/>
  <c r="F92" i="60"/>
  <c r="F91" i="60"/>
  <c r="F90" i="60"/>
  <c r="F89" i="60"/>
  <c r="F88" i="60"/>
  <c r="D99" i="60"/>
  <c r="D98" i="60"/>
  <c r="D97" i="60"/>
  <c r="D96" i="60"/>
  <c r="D95" i="60"/>
  <c r="D94" i="60"/>
  <c r="D93" i="60"/>
  <c r="D92" i="60"/>
  <c r="D90" i="60"/>
  <c r="D89" i="60"/>
  <c r="D88" i="60"/>
  <c r="F19" i="60"/>
  <c r="F18" i="60"/>
  <c r="F17" i="60"/>
  <c r="F16" i="60"/>
  <c r="F15" i="60"/>
  <c r="F14" i="60"/>
  <c r="F13" i="60"/>
  <c r="D19" i="60"/>
  <c r="D18" i="60"/>
  <c r="D17" i="60"/>
  <c r="D16" i="60"/>
  <c r="D15" i="60"/>
  <c r="D14" i="60"/>
  <c r="D13" i="60"/>
  <c r="F59" i="60"/>
  <c r="D59" i="60"/>
  <c r="F58" i="60"/>
  <c r="D58" i="60"/>
  <c r="F57" i="60"/>
  <c r="D57" i="60"/>
  <c r="F56" i="60"/>
  <c r="D56" i="60"/>
  <c r="F55" i="60"/>
  <c r="D55" i="60"/>
  <c r="F54" i="60"/>
  <c r="D54" i="60"/>
  <c r="F53" i="60"/>
  <c r="D53" i="60"/>
  <c r="F52" i="60"/>
  <c r="D52" i="60"/>
  <c r="F51" i="60"/>
  <c r="F50" i="60"/>
  <c r="D50" i="60"/>
  <c r="F49" i="60"/>
  <c r="D49" i="60"/>
  <c r="F48" i="60"/>
  <c r="D48" i="60"/>
  <c r="F419" i="62"/>
  <c r="F418" i="62"/>
  <c r="F417" i="62"/>
  <c r="F416" i="62"/>
  <c r="F415" i="62"/>
  <c r="F414" i="62"/>
  <c r="F413" i="62"/>
  <c r="F412" i="62"/>
  <c r="F411" i="62"/>
  <c r="F410" i="62"/>
  <c r="F409" i="62"/>
  <c r="F408" i="62"/>
  <c r="D419" i="62"/>
  <c r="D418" i="62"/>
  <c r="D417" i="62"/>
  <c r="D416" i="62"/>
  <c r="D415" i="62"/>
  <c r="D414" i="62"/>
  <c r="D413" i="62"/>
  <c r="D412" i="62"/>
  <c r="D411" i="62"/>
  <c r="D410" i="62"/>
  <c r="D409" i="62"/>
  <c r="D408" i="62"/>
  <c r="F399" i="62"/>
  <c r="F398" i="62"/>
  <c r="F397" i="62"/>
  <c r="F396" i="62"/>
  <c r="F395" i="62"/>
  <c r="F394" i="62"/>
  <c r="F393" i="62"/>
  <c r="F392" i="62"/>
  <c r="F391" i="62"/>
  <c r="F390" i="62"/>
  <c r="F389" i="62"/>
  <c r="F388" i="62"/>
  <c r="D399" i="62"/>
  <c r="D398" i="62"/>
  <c r="D397" i="62"/>
  <c r="D396" i="62"/>
  <c r="D395" i="62"/>
  <c r="D394" i="62"/>
  <c r="D393" i="62"/>
  <c r="D392" i="62"/>
  <c r="D391" i="62"/>
  <c r="D390" i="62"/>
  <c r="D389" i="62"/>
  <c r="D388" i="62"/>
  <c r="F379" i="62"/>
  <c r="F378" i="62"/>
  <c r="F377" i="62"/>
  <c r="F376" i="62"/>
  <c r="F375" i="62"/>
  <c r="F374" i="62"/>
  <c r="F373" i="62"/>
  <c r="F372" i="62"/>
  <c r="F371" i="62"/>
  <c r="F370" i="62"/>
  <c r="F369" i="62"/>
  <c r="F368" i="62"/>
  <c r="D379" i="62"/>
  <c r="D378" i="62"/>
  <c r="D377" i="62"/>
  <c r="D376" i="62"/>
  <c r="D375" i="62"/>
  <c r="D374" i="62"/>
  <c r="D373" i="62"/>
  <c r="D372" i="62"/>
  <c r="D371" i="62"/>
  <c r="D370" i="62"/>
  <c r="D369" i="62"/>
  <c r="D368" i="62"/>
  <c r="F359" i="62"/>
  <c r="F358" i="62"/>
  <c r="F357" i="62"/>
  <c r="F356" i="62"/>
  <c r="F355" i="62"/>
  <c r="F354" i="62"/>
  <c r="F353" i="62"/>
  <c r="F352" i="62"/>
  <c r="F351" i="62"/>
  <c r="F350" i="62"/>
  <c r="F349" i="62"/>
  <c r="F348" i="62"/>
  <c r="D359" i="62"/>
  <c r="D358" i="62"/>
  <c r="D357" i="62"/>
  <c r="D356" i="62"/>
  <c r="D355" i="62"/>
  <c r="D354" i="62"/>
  <c r="D353" i="62"/>
  <c r="D352" i="62"/>
  <c r="D351" i="62"/>
  <c r="D350" i="62"/>
  <c r="D349" i="62"/>
  <c r="D348" i="62"/>
  <c r="F339" i="62"/>
  <c r="F338" i="62"/>
  <c r="F337" i="62"/>
  <c r="F336" i="62"/>
  <c r="F335" i="62"/>
  <c r="F334" i="62"/>
  <c r="F333" i="62"/>
  <c r="F332" i="62"/>
  <c r="F331" i="62"/>
  <c r="F330" i="62"/>
  <c r="F329" i="62"/>
  <c r="F328" i="62"/>
  <c r="D339" i="62"/>
  <c r="D338" i="62"/>
  <c r="D337" i="62"/>
  <c r="D336" i="62"/>
  <c r="D335" i="62"/>
  <c r="D334" i="62"/>
  <c r="D333" i="62"/>
  <c r="D332" i="62"/>
  <c r="D331" i="62"/>
  <c r="D330" i="62"/>
  <c r="D329" i="62"/>
  <c r="D328" i="62"/>
  <c r="F319" i="62"/>
  <c r="F318" i="62"/>
  <c r="F317" i="62"/>
  <c r="F316" i="62"/>
  <c r="F315" i="62"/>
  <c r="F314" i="62"/>
  <c r="F313" i="62"/>
  <c r="F312" i="62"/>
  <c r="F311" i="62"/>
  <c r="F310" i="62"/>
  <c r="F309" i="62"/>
  <c r="F308" i="62"/>
  <c r="D319" i="62"/>
  <c r="D318" i="62"/>
  <c r="D317" i="62"/>
  <c r="D316" i="62"/>
  <c r="D315" i="62"/>
  <c r="D314" i="62"/>
  <c r="D313" i="62"/>
  <c r="D312" i="62"/>
  <c r="D311" i="62"/>
  <c r="D310" i="62"/>
  <c r="D309" i="62"/>
  <c r="D308" i="62"/>
  <c r="F299" i="62"/>
  <c r="F298" i="62"/>
  <c r="F297" i="62"/>
  <c r="F296" i="62"/>
  <c r="F295" i="62"/>
  <c r="F294" i="62"/>
  <c r="F293" i="62"/>
  <c r="F292" i="62"/>
  <c r="F291" i="62"/>
  <c r="F290" i="62"/>
  <c r="F289" i="62"/>
  <c r="F288" i="62"/>
  <c r="D299" i="62"/>
  <c r="D298" i="62"/>
  <c r="D297" i="62"/>
  <c r="D296" i="62"/>
  <c r="D295" i="62"/>
  <c r="D294" i="62"/>
  <c r="D293" i="62"/>
  <c r="D292" i="62"/>
  <c r="D291" i="62"/>
  <c r="D290" i="62"/>
  <c r="D289" i="62"/>
  <c r="D288" i="62"/>
  <c r="F239" i="62"/>
  <c r="F238" i="62"/>
  <c r="F237" i="62"/>
  <c r="F236" i="62"/>
  <c r="F235" i="62"/>
  <c r="F234" i="62"/>
  <c r="F233" i="62"/>
  <c r="F232" i="62"/>
  <c r="F231" i="62"/>
  <c r="F230" i="62"/>
  <c r="F229" i="62"/>
  <c r="F228" i="62"/>
  <c r="D239" i="62"/>
  <c r="D238" i="62"/>
  <c r="D237" i="62"/>
  <c r="D236" i="62"/>
  <c r="D235" i="62"/>
  <c r="D234" i="62"/>
  <c r="D233" i="62"/>
  <c r="D232" i="62"/>
  <c r="D231" i="62"/>
  <c r="D230" i="62"/>
  <c r="D229" i="62"/>
  <c r="D228" i="62"/>
  <c r="F159" i="62"/>
  <c r="F158" i="62"/>
  <c r="F157" i="62"/>
  <c r="F156" i="62"/>
  <c r="F155" i="62"/>
  <c r="F154" i="62"/>
  <c r="F153" i="62"/>
  <c r="F152" i="62"/>
  <c r="F151" i="62"/>
  <c r="F150" i="62"/>
  <c r="F149" i="62"/>
  <c r="F148" i="62"/>
  <c r="D159" i="62"/>
  <c r="D158" i="62"/>
  <c r="D157" i="62"/>
  <c r="D156" i="62"/>
  <c r="D155" i="62"/>
  <c r="D154" i="62"/>
  <c r="D153" i="62"/>
  <c r="D152" i="62"/>
  <c r="D151" i="62"/>
  <c r="D150" i="62"/>
  <c r="D149" i="62"/>
  <c r="D148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D139" i="62"/>
  <c r="D138" i="62"/>
  <c r="D137" i="62"/>
  <c r="D136" i="62"/>
  <c r="D134" i="62"/>
  <c r="D133" i="62"/>
  <c r="D132" i="62"/>
  <c r="D131" i="62"/>
  <c r="D130" i="62"/>
  <c r="D129" i="62"/>
  <c r="D128" i="62"/>
  <c r="F119" i="62"/>
  <c r="F118" i="62"/>
  <c r="F117" i="62"/>
  <c r="F116" i="62"/>
  <c r="F115" i="62"/>
  <c r="F114" i="62"/>
  <c r="F113" i="62"/>
  <c r="F112" i="62"/>
  <c r="F111" i="62"/>
  <c r="F110" i="62"/>
  <c r="F109" i="62"/>
  <c r="F108" i="62"/>
  <c r="D119" i="62"/>
  <c r="D118" i="62"/>
  <c r="D117" i="62"/>
  <c r="D116" i="62"/>
  <c r="D115" i="62"/>
  <c r="D114" i="62"/>
  <c r="D113" i="62"/>
  <c r="D112" i="62"/>
  <c r="D111" i="62"/>
  <c r="D110" i="62"/>
  <c r="D109" i="62"/>
  <c r="D108" i="62"/>
  <c r="F99" i="62"/>
  <c r="F98" i="62"/>
  <c r="F97" i="62"/>
  <c r="F96" i="62"/>
  <c r="F95" i="62"/>
  <c r="F94" i="62"/>
  <c r="F93" i="62"/>
  <c r="F92" i="62"/>
  <c r="F91" i="62"/>
  <c r="F90" i="62"/>
  <c r="F89" i="62"/>
  <c r="F88" i="62"/>
  <c r="D99" i="62"/>
  <c r="D98" i="62"/>
  <c r="D97" i="62"/>
  <c r="D96" i="62"/>
  <c r="D95" i="62"/>
  <c r="D94" i="62"/>
  <c r="D93" i="62"/>
  <c r="D92" i="62"/>
  <c r="D91" i="62"/>
  <c r="D90" i="62"/>
  <c r="D89" i="62"/>
  <c r="D88" i="62"/>
  <c r="F79" i="62"/>
  <c r="F78" i="62"/>
  <c r="F77" i="62"/>
  <c r="F76" i="62"/>
  <c r="F75" i="62"/>
  <c r="F74" i="62"/>
  <c r="F73" i="62"/>
  <c r="F72" i="62"/>
  <c r="F71" i="62"/>
  <c r="F70" i="62"/>
  <c r="F69" i="62"/>
  <c r="F68" i="62"/>
  <c r="D79" i="62"/>
  <c r="D78" i="62"/>
  <c r="D77" i="62"/>
  <c r="D76" i="62"/>
  <c r="D75" i="62"/>
  <c r="D74" i="62"/>
  <c r="D73" i="62"/>
  <c r="D72" i="62"/>
  <c r="D71" i="62"/>
  <c r="D70" i="62"/>
  <c r="D69" i="62"/>
  <c r="D68" i="62"/>
  <c r="F59" i="62"/>
  <c r="F58" i="62"/>
  <c r="F57" i="62"/>
  <c r="F56" i="62"/>
  <c r="F55" i="62"/>
  <c r="F54" i="62"/>
  <c r="F53" i="62"/>
  <c r="F52" i="62"/>
  <c r="F51" i="62"/>
  <c r="F50" i="62"/>
  <c r="F49" i="62"/>
  <c r="F48" i="62"/>
  <c r="D59" i="62"/>
  <c r="D58" i="62"/>
  <c r="D57" i="62"/>
  <c r="D177" i="55"/>
  <c r="D56" i="62"/>
  <c r="D55" i="62"/>
  <c r="D54" i="62"/>
  <c r="D53" i="62"/>
  <c r="D52" i="62"/>
  <c r="D51" i="62"/>
  <c r="D50" i="62"/>
  <c r="D49" i="62"/>
  <c r="D48" i="62"/>
  <c r="D408" i="64"/>
  <c r="D409" i="64"/>
  <c r="D410" i="64"/>
  <c r="D411" i="64"/>
  <c r="D412" i="64"/>
  <c r="D413" i="64"/>
  <c r="D414" i="64"/>
  <c r="D415" i="64"/>
  <c r="D416" i="64"/>
  <c r="D417" i="64"/>
  <c r="D418" i="64"/>
  <c r="D419" i="64"/>
  <c r="F419" i="64"/>
  <c r="F418" i="64"/>
  <c r="F417" i="64"/>
  <c r="F416" i="64"/>
  <c r="F415" i="64"/>
  <c r="F414" i="64"/>
  <c r="F413" i="64"/>
  <c r="F412" i="64"/>
  <c r="F411" i="64"/>
  <c r="F410" i="64"/>
  <c r="F409" i="64"/>
  <c r="F408" i="64"/>
  <c r="D331" i="64"/>
  <c r="D330" i="64"/>
  <c r="D329" i="64"/>
  <c r="D328" i="64"/>
  <c r="D332" i="64"/>
  <c r="D333" i="64"/>
  <c r="D334" i="64"/>
  <c r="D335" i="64"/>
  <c r="D336" i="64"/>
  <c r="D337" i="64"/>
  <c r="D338" i="64"/>
  <c r="D339" i="64"/>
  <c r="F339" i="64"/>
  <c r="F338" i="64"/>
  <c r="F337" i="64"/>
  <c r="F336" i="64"/>
  <c r="F335" i="64"/>
  <c r="F334" i="64"/>
  <c r="F333" i="64"/>
  <c r="F332" i="64"/>
  <c r="F331" i="64"/>
  <c r="F330" i="64"/>
  <c r="F329" i="64"/>
  <c r="F328" i="64"/>
  <c r="F309" i="64"/>
  <c r="F310" i="64"/>
  <c r="F311" i="64"/>
  <c r="F312" i="64"/>
  <c r="F313" i="64"/>
  <c r="F314" i="64"/>
  <c r="F315" i="64"/>
  <c r="F316" i="64"/>
  <c r="F317" i="64"/>
  <c r="F318" i="64"/>
  <c r="F319" i="64"/>
  <c r="D319" i="64"/>
  <c r="D318" i="64"/>
  <c r="D317" i="64"/>
  <c r="D316" i="64"/>
  <c r="D315" i="64"/>
  <c r="D314" i="64"/>
  <c r="D313" i="64"/>
  <c r="D312" i="64"/>
  <c r="D311" i="64"/>
  <c r="D310" i="64"/>
  <c r="D309" i="64"/>
  <c r="D308" i="64"/>
  <c r="F279" i="64"/>
  <c r="F278" i="64"/>
  <c r="F277" i="64"/>
  <c r="F276" i="64"/>
  <c r="F275" i="64"/>
  <c r="F274" i="64"/>
  <c r="F273" i="64"/>
  <c r="F272" i="64"/>
  <c r="F271" i="64"/>
  <c r="F270" i="64"/>
  <c r="F269" i="64"/>
  <c r="F268" i="64"/>
  <c r="D279" i="64"/>
  <c r="D278" i="64"/>
  <c r="D277" i="64"/>
  <c r="D276" i="64"/>
  <c r="D275" i="64"/>
  <c r="D274" i="64"/>
  <c r="D273" i="64"/>
  <c r="D272" i="64"/>
  <c r="D271" i="64"/>
  <c r="D270" i="64"/>
  <c r="D269" i="64"/>
  <c r="D268" i="64"/>
  <c r="F259" i="64"/>
  <c r="F258" i="64"/>
  <c r="F257" i="64"/>
  <c r="F256" i="64"/>
  <c r="F255" i="64"/>
  <c r="F254" i="64"/>
  <c r="F253" i="64"/>
  <c r="F252" i="64"/>
  <c r="F251" i="64"/>
  <c r="F250" i="64"/>
  <c r="F249" i="64"/>
  <c r="F248" i="64"/>
  <c r="D259" i="64"/>
  <c r="D258" i="64"/>
  <c r="D257" i="64"/>
  <c r="D256" i="64"/>
  <c r="D255" i="64"/>
  <c r="D254" i="64"/>
  <c r="D253" i="64"/>
  <c r="D252" i="64"/>
  <c r="D251" i="64"/>
  <c r="D250" i="64"/>
  <c r="D249" i="64"/>
  <c r="D248" i="64"/>
  <c r="F208" i="64"/>
  <c r="F209" i="64"/>
  <c r="F210" i="64"/>
  <c r="F211" i="64"/>
  <c r="F212" i="64"/>
  <c r="F213" i="64"/>
  <c r="F214" i="64"/>
  <c r="F215" i="64"/>
  <c r="F216" i="64"/>
  <c r="F217" i="64"/>
  <c r="F218" i="64"/>
  <c r="F219" i="64"/>
  <c r="D219" i="64"/>
  <c r="D218" i="64"/>
  <c r="D217" i="64"/>
  <c r="D216" i="64"/>
  <c r="D215" i="64"/>
  <c r="D214" i="64"/>
  <c r="D213" i="64"/>
  <c r="D212" i="64"/>
  <c r="D211" i="64"/>
  <c r="D210" i="64"/>
  <c r="D209" i="64"/>
  <c r="D208" i="64"/>
  <c r="F88" i="64"/>
  <c r="F89" i="64"/>
  <c r="F90" i="64"/>
  <c r="F91" i="64"/>
  <c r="F92" i="64"/>
  <c r="F93" i="64"/>
  <c r="F94" i="64"/>
  <c r="F95" i="64"/>
  <c r="F96" i="64"/>
  <c r="F97" i="64"/>
  <c r="F98" i="64"/>
  <c r="F99" i="64"/>
  <c r="D99" i="64"/>
  <c r="D98" i="64"/>
  <c r="D97" i="64"/>
  <c r="D96" i="64"/>
  <c r="D95" i="64"/>
  <c r="D94" i="64"/>
  <c r="D93" i="64"/>
  <c r="D92" i="64"/>
  <c r="D91" i="64"/>
  <c r="D90" i="64"/>
  <c r="D89" i="64"/>
  <c r="D88" i="64"/>
  <c r="F79" i="64"/>
  <c r="F78" i="64"/>
  <c r="F77" i="64"/>
  <c r="F76" i="64"/>
  <c r="F75" i="64"/>
  <c r="F74" i="64"/>
  <c r="F73" i="64"/>
  <c r="F72" i="64"/>
  <c r="F71" i="64"/>
  <c r="F70" i="64"/>
  <c r="F69" i="64"/>
  <c r="F68" i="64"/>
  <c r="D79" i="64"/>
  <c r="D78" i="64"/>
  <c r="D77" i="64"/>
  <c r="D76" i="64"/>
  <c r="D75" i="64"/>
  <c r="D74" i="64"/>
  <c r="D73" i="64"/>
  <c r="D72" i="64"/>
  <c r="D71" i="64"/>
  <c r="D70" i="64"/>
  <c r="D69" i="64"/>
  <c r="D68" i="64"/>
  <c r="F59" i="64"/>
  <c r="F58" i="64"/>
  <c r="F57" i="64"/>
  <c r="F56" i="64"/>
  <c r="F55" i="64"/>
  <c r="D59" i="64"/>
  <c r="D58" i="64"/>
  <c r="D57" i="64"/>
  <c r="D56" i="64"/>
  <c r="D55" i="64"/>
  <c r="F54" i="64"/>
  <c r="D54" i="64"/>
  <c r="F53" i="64"/>
  <c r="D53" i="64"/>
  <c r="F52" i="64"/>
  <c r="D52" i="64"/>
  <c r="F51" i="64"/>
  <c r="D51" i="64"/>
  <c r="F50" i="64"/>
  <c r="D50" i="64"/>
  <c r="F49" i="64"/>
  <c r="D49" i="64"/>
  <c r="F48" i="64"/>
  <c r="D48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D19" i="64"/>
  <c r="D18" i="64"/>
  <c r="D17" i="64"/>
  <c r="D16" i="64"/>
  <c r="D15" i="64"/>
  <c r="D14" i="64"/>
  <c r="D13" i="64"/>
  <c r="D12" i="64"/>
  <c r="D11" i="64"/>
  <c r="D10" i="64"/>
  <c r="D9" i="64"/>
  <c r="D8" i="64"/>
  <c r="D439" i="55"/>
  <c r="D438" i="55"/>
  <c r="D437" i="55"/>
  <c r="D436" i="55"/>
  <c r="D435" i="55"/>
  <c r="D434" i="55"/>
  <c r="D433" i="55"/>
  <c r="D432" i="55"/>
  <c r="D431" i="55"/>
  <c r="D430" i="55"/>
  <c r="D429" i="55"/>
  <c r="D428" i="55"/>
  <c r="D419" i="55"/>
  <c r="D418" i="55"/>
  <c r="D417" i="55"/>
  <c r="D416" i="55"/>
  <c r="D415" i="55"/>
  <c r="D414" i="55"/>
  <c r="D413" i="55"/>
  <c r="D412" i="55"/>
  <c r="D411" i="55"/>
  <c r="D410" i="55"/>
  <c r="D409" i="55"/>
  <c r="D408" i="55"/>
  <c r="D399" i="55"/>
  <c r="D398" i="55"/>
  <c r="D397" i="55"/>
  <c r="D396" i="55"/>
  <c r="D395" i="55"/>
  <c r="D394" i="55"/>
  <c r="D393" i="55"/>
  <c r="D392" i="55"/>
  <c r="D391" i="55"/>
  <c r="D390" i="55"/>
  <c r="D389" i="55"/>
  <c r="D388" i="55"/>
  <c r="D319" i="55"/>
  <c r="D318" i="55"/>
  <c r="D317" i="55"/>
  <c r="D316" i="55"/>
  <c r="D315" i="55"/>
  <c r="D314" i="55"/>
  <c r="D313" i="55"/>
  <c r="D312" i="55"/>
  <c r="D311" i="55"/>
  <c r="D310" i="55"/>
  <c r="D309" i="55"/>
  <c r="D308" i="55"/>
  <c r="D299" i="55"/>
  <c r="D298" i="55"/>
  <c r="D297" i="55"/>
  <c r="D296" i="55"/>
  <c r="D295" i="55"/>
  <c r="D294" i="55"/>
  <c r="D293" i="55"/>
  <c r="D292" i="55"/>
  <c r="D291" i="55"/>
  <c r="D290" i="55"/>
  <c r="D289" i="55"/>
  <c r="D288" i="55"/>
  <c r="D279" i="55"/>
  <c r="D278" i="55"/>
  <c r="D277" i="55"/>
  <c r="D276" i="55"/>
  <c r="D275" i="55"/>
  <c r="D274" i="55"/>
  <c r="D273" i="55"/>
  <c r="D272" i="55"/>
  <c r="D271" i="55"/>
  <c r="D270" i="55"/>
  <c r="D269" i="55"/>
  <c r="D268" i="55"/>
  <c r="D259" i="55"/>
  <c r="D258" i="55"/>
  <c r="D257" i="55"/>
  <c r="D256" i="55"/>
  <c r="D255" i="55"/>
  <c r="D254" i="55"/>
  <c r="D253" i="55"/>
  <c r="D252" i="55"/>
  <c r="D251" i="55"/>
  <c r="D250" i="55"/>
  <c r="D249" i="55"/>
  <c r="D248" i="55"/>
  <c r="D219" i="55"/>
  <c r="D218" i="55"/>
  <c r="D217" i="55"/>
  <c r="D216" i="55"/>
  <c r="D215" i="55"/>
  <c r="D214" i="55"/>
  <c r="D213" i="55"/>
  <c r="D212" i="55"/>
  <c r="D211" i="55"/>
  <c r="D210" i="55"/>
  <c r="D209" i="55"/>
  <c r="D208" i="55"/>
  <c r="D199" i="55"/>
  <c r="D198" i="55"/>
  <c r="D197" i="55"/>
  <c r="D196" i="55"/>
  <c r="D195" i="55"/>
  <c r="D194" i="55"/>
  <c r="D193" i="55"/>
  <c r="D192" i="55"/>
  <c r="D191" i="55"/>
  <c r="D190" i="55"/>
  <c r="D189" i="55"/>
  <c r="D188" i="55"/>
  <c r="D179" i="55"/>
  <c r="D178" i="55"/>
  <c r="D176" i="55"/>
  <c r="D175" i="55"/>
  <c r="D174" i="55"/>
  <c r="D173" i="55"/>
  <c r="D172" i="55"/>
  <c r="D171" i="55"/>
  <c r="D170" i="55"/>
  <c r="D169" i="55"/>
  <c r="D168" i="55"/>
  <c r="D159" i="55"/>
  <c r="D158" i="55"/>
  <c r="D157" i="55"/>
  <c r="D156" i="55"/>
  <c r="D155" i="55"/>
  <c r="D154" i="55"/>
  <c r="D153" i="55"/>
  <c r="D152" i="55"/>
  <c r="D151" i="55"/>
  <c r="D150" i="55"/>
  <c r="D149" i="55"/>
  <c r="D148" i="55"/>
  <c r="D139" i="55"/>
  <c r="D138" i="55"/>
  <c r="D137" i="55"/>
  <c r="D136" i="55"/>
  <c r="D135" i="55"/>
  <c r="D134" i="55"/>
  <c r="D133" i="55"/>
  <c r="D132" i="55"/>
  <c r="D131" i="55"/>
  <c r="D130" i="55"/>
  <c r="D129" i="55"/>
  <c r="D128" i="55"/>
  <c r="D119" i="55"/>
  <c r="D118" i="55"/>
  <c r="D117" i="55"/>
  <c r="D116" i="55"/>
  <c r="D115" i="55"/>
  <c r="D114" i="55"/>
  <c r="D113" i="55"/>
  <c r="D112" i="55"/>
  <c r="D111" i="55"/>
  <c r="D110" i="55"/>
  <c r="D109" i="55"/>
  <c r="D108" i="55"/>
  <c r="D99" i="55"/>
  <c r="D98" i="55"/>
  <c r="D97" i="55"/>
  <c r="D96" i="55"/>
  <c r="D95" i="55"/>
  <c r="D94" i="55"/>
  <c r="D93" i="55"/>
  <c r="D92" i="55"/>
  <c r="D91" i="55"/>
  <c r="D90" i="55"/>
  <c r="D89" i="55"/>
  <c r="D88" i="55"/>
  <c r="D79" i="55"/>
  <c r="D78" i="55"/>
  <c r="D77" i="55"/>
  <c r="D76" i="55"/>
  <c r="D75" i="55"/>
  <c r="D74" i="55"/>
  <c r="D73" i="55"/>
  <c r="D72" i="55"/>
  <c r="D71" i="55"/>
  <c r="D70" i="55"/>
  <c r="D69" i="55"/>
  <c r="D68" i="55"/>
  <c r="D59" i="55"/>
  <c r="D58" i="55"/>
  <c r="D57" i="55"/>
  <c r="D56" i="55"/>
  <c r="D55" i="55"/>
  <c r="D54" i="55"/>
  <c r="D53" i="55"/>
  <c r="D52" i="55"/>
  <c r="D51" i="55"/>
  <c r="D50" i="55"/>
  <c r="D49" i="55"/>
  <c r="D48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19" i="55"/>
  <c r="F418" i="55"/>
  <c r="F417" i="55"/>
  <c r="F416" i="55"/>
  <c r="F415" i="55"/>
  <c r="F414" i="55"/>
  <c r="F413" i="55"/>
  <c r="F412" i="55"/>
  <c r="F411" i="55"/>
  <c r="F410" i="55"/>
  <c r="F409" i="55"/>
  <c r="F408" i="55"/>
  <c r="F399" i="55"/>
  <c r="F398" i="55"/>
  <c r="F397" i="55"/>
  <c r="F396" i="55"/>
  <c r="F395" i="55"/>
  <c r="F394" i="55"/>
  <c r="F393" i="55"/>
  <c r="F392" i="55"/>
  <c r="F391" i="55"/>
  <c r="F390" i="55"/>
  <c r="F389" i="55"/>
  <c r="F388" i="55"/>
  <c r="F319" i="55"/>
  <c r="F318" i="55"/>
  <c r="F317" i="55"/>
  <c r="F316" i="55"/>
  <c r="F315" i="55"/>
  <c r="F314" i="55"/>
  <c r="F313" i="55"/>
  <c r="F312" i="55"/>
  <c r="F311" i="55"/>
  <c r="F310" i="55"/>
  <c r="F309" i="55"/>
  <c r="F308" i="55"/>
  <c r="F299" i="55"/>
  <c r="F298" i="55"/>
  <c r="F297" i="55"/>
  <c r="F296" i="55"/>
  <c r="F295" i="55"/>
  <c r="F294" i="55"/>
  <c r="F293" i="55"/>
  <c r="F292" i="55"/>
  <c r="F291" i="55"/>
  <c r="F290" i="55"/>
  <c r="F289" i="55"/>
  <c r="F288" i="55"/>
  <c r="F279" i="55"/>
  <c r="F278" i="55"/>
  <c r="F277" i="55"/>
  <c r="F276" i="55"/>
  <c r="F275" i="55"/>
  <c r="F274" i="55"/>
  <c r="F273" i="55"/>
  <c r="F272" i="55"/>
  <c r="F271" i="55"/>
  <c r="F270" i="55"/>
  <c r="F269" i="55"/>
  <c r="F268" i="55"/>
  <c r="F259" i="55"/>
  <c r="F258" i="55"/>
  <c r="F257" i="55"/>
  <c r="F256" i="55"/>
  <c r="F255" i="55"/>
  <c r="F254" i="55"/>
  <c r="F253" i="55"/>
  <c r="F252" i="55"/>
  <c r="F251" i="55"/>
  <c r="F250" i="55"/>
  <c r="F249" i="55"/>
  <c r="F248" i="55"/>
  <c r="F219" i="55"/>
  <c r="F218" i="55"/>
  <c r="F217" i="55"/>
  <c r="F216" i="55"/>
  <c r="F215" i="55"/>
  <c r="F214" i="55"/>
  <c r="F213" i="55"/>
  <c r="F212" i="55"/>
  <c r="F211" i="55"/>
  <c r="F210" i="55"/>
  <c r="F209" i="55"/>
  <c r="F208" i="55"/>
  <c r="F199" i="55"/>
  <c r="F198" i="55"/>
  <c r="F197" i="55"/>
  <c r="F196" i="55"/>
  <c r="F195" i="55"/>
  <c r="F194" i="55"/>
  <c r="F193" i="55"/>
  <c r="F192" i="55"/>
  <c r="F191" i="55"/>
  <c r="F190" i="55"/>
  <c r="F189" i="55"/>
  <c r="F188" i="55"/>
  <c r="F179" i="55"/>
  <c r="F178" i="55"/>
  <c r="F177" i="55"/>
  <c r="F176" i="55"/>
  <c r="F175" i="55"/>
  <c r="F174" i="55"/>
  <c r="F173" i="55"/>
  <c r="F172" i="55"/>
  <c r="F171" i="55"/>
  <c r="F170" i="55"/>
  <c r="F169" i="55"/>
  <c r="F168" i="55"/>
  <c r="F159" i="55"/>
  <c r="F158" i="55"/>
  <c r="F157" i="55"/>
  <c r="F156" i="55"/>
  <c r="F155" i="55"/>
  <c r="F154" i="55"/>
  <c r="F153" i="55"/>
  <c r="F152" i="55"/>
  <c r="F151" i="55"/>
  <c r="F150" i="55"/>
  <c r="F149" i="55"/>
  <c r="F148" i="55"/>
  <c r="F139" i="55"/>
  <c r="F138" i="55"/>
  <c r="F137" i="55"/>
  <c r="F136" i="55"/>
  <c r="F135" i="55"/>
  <c r="F134" i="55"/>
  <c r="F133" i="55"/>
  <c r="F132" i="55"/>
  <c r="F131" i="55"/>
  <c r="F130" i="55"/>
  <c r="F129" i="55"/>
  <c r="F128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99" i="55"/>
  <c r="F98" i="55"/>
  <c r="F97" i="55"/>
  <c r="F96" i="55"/>
  <c r="F95" i="55"/>
  <c r="F94" i="55"/>
  <c r="F93" i="55"/>
  <c r="F92" i="55"/>
  <c r="F91" i="55"/>
  <c r="F90" i="55"/>
  <c r="F89" i="55"/>
  <c r="F88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G659" i="57"/>
  <c r="G658" i="57"/>
  <c r="G657" i="57"/>
  <c r="G656" i="57"/>
  <c r="G655" i="57"/>
  <c r="G654" i="57"/>
  <c r="G653" i="57"/>
  <c r="G652" i="57"/>
  <c r="G651" i="57"/>
  <c r="G650" i="57"/>
  <c r="G649" i="57"/>
  <c r="G648" i="57"/>
  <c r="G639" i="57"/>
  <c r="G638" i="57"/>
  <c r="G637" i="57"/>
  <c r="G636" i="57"/>
  <c r="G635" i="57"/>
  <c r="G634" i="57"/>
  <c r="G633" i="57"/>
  <c r="G632" i="57"/>
  <c r="G631" i="57"/>
  <c r="G630" i="57"/>
  <c r="G629" i="57"/>
  <c r="G628" i="57"/>
  <c r="G579" i="57"/>
  <c r="G578" i="57"/>
  <c r="G577" i="57"/>
  <c r="G576" i="57"/>
  <c r="G575" i="57"/>
  <c r="G574" i="57"/>
  <c r="G573" i="57"/>
  <c r="G572" i="57"/>
  <c r="G571" i="57"/>
  <c r="G570" i="57"/>
  <c r="G569" i="57"/>
  <c r="G568" i="57"/>
  <c r="G519" i="57"/>
  <c r="G518" i="57"/>
  <c r="G517" i="57"/>
  <c r="G516" i="57"/>
  <c r="G515" i="57"/>
  <c r="G514" i="57"/>
  <c r="G513" i="57"/>
  <c r="G512" i="57"/>
  <c r="G511" i="57"/>
  <c r="G510" i="57"/>
  <c r="G509" i="57"/>
  <c r="G508" i="57"/>
  <c r="G499" i="57"/>
  <c r="G498" i="57"/>
  <c r="G497" i="57"/>
  <c r="G496" i="57"/>
  <c r="G495" i="57"/>
  <c r="G494" i="57"/>
  <c r="G493" i="57"/>
  <c r="G492" i="57"/>
  <c r="G491" i="57"/>
  <c r="G490" i="57"/>
  <c r="G489" i="57"/>
  <c r="G488" i="57"/>
  <c r="G479" i="57"/>
  <c r="G478" i="57"/>
  <c r="G477" i="57"/>
  <c r="G476" i="57"/>
  <c r="G475" i="57"/>
  <c r="G474" i="57"/>
  <c r="G473" i="57"/>
  <c r="G472" i="57"/>
  <c r="G471" i="57"/>
  <c r="G470" i="57"/>
  <c r="G469" i="57"/>
  <c r="G468" i="57"/>
  <c r="G439" i="57"/>
  <c r="G438" i="57"/>
  <c r="G437" i="57"/>
  <c r="G436" i="57"/>
  <c r="G435" i="57"/>
  <c r="G434" i="57"/>
  <c r="G433" i="57"/>
  <c r="G432" i="57"/>
  <c r="G431" i="57"/>
  <c r="G430" i="57"/>
  <c r="G429" i="57"/>
  <c r="G428" i="57"/>
  <c r="G399" i="57"/>
  <c r="G398" i="57"/>
  <c r="G397" i="57"/>
  <c r="G396" i="57"/>
  <c r="G395" i="57"/>
  <c r="G394" i="57"/>
  <c r="G393" i="57"/>
  <c r="G392" i="57"/>
  <c r="G391" i="57"/>
  <c r="G390" i="57"/>
  <c r="G389" i="57"/>
  <c r="G388" i="57"/>
  <c r="G379" i="57"/>
  <c r="G378" i="57"/>
  <c r="G377" i="57"/>
  <c r="G376" i="57"/>
  <c r="G375" i="57"/>
  <c r="G374" i="57"/>
  <c r="G373" i="57"/>
  <c r="G372" i="57"/>
  <c r="G371" i="57"/>
  <c r="G370" i="57"/>
  <c r="G369" i="57"/>
  <c r="G368" i="57"/>
  <c r="G339" i="57"/>
  <c r="G338" i="57"/>
  <c r="G337" i="57"/>
  <c r="G336" i="57"/>
  <c r="G335" i="57"/>
  <c r="G334" i="57"/>
  <c r="G333" i="57"/>
  <c r="G332" i="57"/>
  <c r="G331" i="57"/>
  <c r="G330" i="57"/>
  <c r="G329" i="57"/>
  <c r="G328" i="57"/>
  <c r="G299" i="57"/>
  <c r="G298" i="57"/>
  <c r="G297" i="57"/>
  <c r="G296" i="57"/>
  <c r="G295" i="57"/>
  <c r="G294" i="57"/>
  <c r="G293" i="57"/>
  <c r="G292" i="57"/>
  <c r="G291" i="57"/>
  <c r="G290" i="57"/>
  <c r="G289" i="57"/>
  <c r="G288" i="57"/>
  <c r="G279" i="57"/>
  <c r="G278" i="57"/>
  <c r="G277" i="57"/>
  <c r="G276" i="57"/>
  <c r="G275" i="57"/>
  <c r="G274" i="57"/>
  <c r="G273" i="57"/>
  <c r="G272" i="57"/>
  <c r="G271" i="57"/>
  <c r="G270" i="57"/>
  <c r="G269" i="57"/>
  <c r="G268" i="57"/>
  <c r="G259" i="57"/>
  <c r="G258" i="57"/>
  <c r="G257" i="57"/>
  <c r="G256" i="57"/>
  <c r="G255" i="57"/>
  <c r="G254" i="57"/>
  <c r="G253" i="57"/>
  <c r="G252" i="57"/>
  <c r="G251" i="57"/>
  <c r="G250" i="57"/>
  <c r="G249" i="57"/>
  <c r="G248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59" i="57"/>
  <c r="G58" i="57"/>
  <c r="G57" i="57"/>
  <c r="G56" i="57"/>
  <c r="G55" i="57"/>
  <c r="G54" i="57"/>
  <c r="G53" i="57"/>
  <c r="G52" i="57"/>
  <c r="G51" i="57"/>
  <c r="G50" i="57"/>
  <c r="G49" i="57"/>
  <c r="G48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8" i="57"/>
  <c r="G19" i="57"/>
  <c r="G18" i="57"/>
  <c r="G17" i="57"/>
  <c r="G16" i="57"/>
  <c r="G15" i="57"/>
  <c r="G14" i="57"/>
  <c r="G13" i="57"/>
  <c r="G11" i="57"/>
  <c r="G10" i="57"/>
  <c r="G9" i="57"/>
  <c r="G12" i="57"/>
  <c r="D659" i="57"/>
  <c r="D658" i="57"/>
  <c r="D657" i="57"/>
  <c r="D656" i="57"/>
  <c r="D655" i="57"/>
  <c r="D654" i="57"/>
  <c r="D653" i="57"/>
  <c r="D652" i="57"/>
  <c r="D651" i="57"/>
  <c r="D650" i="57"/>
  <c r="D649" i="57"/>
  <c r="D648" i="57"/>
  <c r="D639" i="57"/>
  <c r="D638" i="57"/>
  <c r="D637" i="57"/>
  <c r="D636" i="57"/>
  <c r="D635" i="57"/>
  <c r="D634" i="57"/>
  <c r="D633" i="57"/>
  <c r="D632" i="57"/>
  <c r="D631" i="57"/>
  <c r="D630" i="57"/>
  <c r="D629" i="57"/>
  <c r="D628" i="57"/>
  <c r="D579" i="57"/>
  <c r="D578" i="57"/>
  <c r="D577" i="57"/>
  <c r="D576" i="57"/>
  <c r="D575" i="57"/>
  <c r="D574" i="57"/>
  <c r="D573" i="57"/>
  <c r="D572" i="57"/>
  <c r="D571" i="57"/>
  <c r="D570" i="57"/>
  <c r="D569" i="57"/>
  <c r="D568" i="57"/>
  <c r="D519" i="57"/>
  <c r="D518" i="57"/>
  <c r="D517" i="57"/>
  <c r="D516" i="57"/>
  <c r="D515" i="57"/>
  <c r="D514" i="57"/>
  <c r="D513" i="57"/>
  <c r="D512" i="57"/>
  <c r="D511" i="57"/>
  <c r="D510" i="57"/>
  <c r="D509" i="57"/>
  <c r="D508" i="57"/>
  <c r="D499" i="57"/>
  <c r="D498" i="57"/>
  <c r="D497" i="57"/>
  <c r="D496" i="57"/>
  <c r="D495" i="57"/>
  <c r="D494" i="57"/>
  <c r="D493" i="57"/>
  <c r="D492" i="57"/>
  <c r="D491" i="57"/>
  <c r="D490" i="57"/>
  <c r="D489" i="57"/>
  <c r="D488" i="57"/>
  <c r="D479" i="57"/>
  <c r="D478" i="57"/>
  <c r="D477" i="57"/>
  <c r="D476" i="57"/>
  <c r="D475" i="57"/>
  <c r="D474" i="57"/>
  <c r="D473" i="57"/>
  <c r="D472" i="57"/>
  <c r="D471" i="57"/>
  <c r="D470" i="57"/>
  <c r="D469" i="57"/>
  <c r="D468" i="57"/>
  <c r="D439" i="57"/>
  <c r="D438" i="57"/>
  <c r="D437" i="57"/>
  <c r="D436" i="57"/>
  <c r="D435" i="57"/>
  <c r="D434" i="57"/>
  <c r="D433" i="57"/>
  <c r="D432" i="57"/>
  <c r="D431" i="57"/>
  <c r="D430" i="57"/>
  <c r="D429" i="57"/>
  <c r="D428" i="57"/>
  <c r="D399" i="57"/>
  <c r="D398" i="57"/>
  <c r="D397" i="57"/>
  <c r="D396" i="57"/>
  <c r="D395" i="57"/>
  <c r="D394" i="57"/>
  <c r="D393" i="57"/>
  <c r="D392" i="57"/>
  <c r="D391" i="57"/>
  <c r="D390" i="57"/>
  <c r="D389" i="57"/>
  <c r="D388" i="57"/>
  <c r="D379" i="57"/>
  <c r="D378" i="57"/>
  <c r="D377" i="57"/>
  <c r="D376" i="57"/>
  <c r="D375" i="57"/>
  <c r="D374" i="57"/>
  <c r="D373" i="57"/>
  <c r="D372" i="57"/>
  <c r="D371" i="57"/>
  <c r="D370" i="57"/>
  <c r="D369" i="57"/>
  <c r="D368" i="57"/>
  <c r="D339" i="57"/>
  <c r="D338" i="57"/>
  <c r="D337" i="57"/>
  <c r="D336" i="57"/>
  <c r="D335" i="57"/>
  <c r="D334" i="57"/>
  <c r="D333" i="57"/>
  <c r="D332" i="57"/>
  <c r="D331" i="57"/>
  <c r="D330" i="57"/>
  <c r="D329" i="57"/>
  <c r="D328" i="57"/>
  <c r="D299" i="57"/>
  <c r="D298" i="57"/>
  <c r="D297" i="57"/>
  <c r="D296" i="57"/>
  <c r="D295" i="57"/>
  <c r="D294" i="57"/>
  <c r="D293" i="57"/>
  <c r="D292" i="57"/>
  <c r="D291" i="57"/>
  <c r="D290" i="57"/>
  <c r="D289" i="57"/>
  <c r="D288" i="57"/>
  <c r="D279" i="57"/>
  <c r="D278" i="57"/>
  <c r="D277" i="57"/>
  <c r="D276" i="57"/>
  <c r="D275" i="57"/>
  <c r="D274" i="57"/>
  <c r="D273" i="57"/>
  <c r="D272" i="57"/>
  <c r="D271" i="57"/>
  <c r="D270" i="57"/>
  <c r="D269" i="57"/>
  <c r="D268" i="57"/>
  <c r="D259" i="57"/>
  <c r="D258" i="57"/>
  <c r="D257" i="57"/>
  <c r="D256" i="57"/>
  <c r="D255" i="57"/>
  <c r="D254" i="57"/>
  <c r="D253" i="57"/>
  <c r="D252" i="57"/>
  <c r="D251" i="57"/>
  <c r="D250" i="57"/>
  <c r="D249" i="57"/>
  <c r="D248" i="57"/>
  <c r="D199" i="57"/>
  <c r="D198" i="57"/>
  <c r="D197" i="57"/>
  <c r="D196" i="57"/>
  <c r="D195" i="57"/>
  <c r="D194" i="57"/>
  <c r="D193" i="57"/>
  <c r="D192" i="57"/>
  <c r="D191" i="57"/>
  <c r="D190" i="57"/>
  <c r="D189" i="57"/>
  <c r="D188" i="57"/>
  <c r="D179" i="57"/>
  <c r="D178" i="57"/>
  <c r="D177" i="57"/>
  <c r="D176" i="57"/>
  <c r="D175" i="57"/>
  <c r="D174" i="57"/>
  <c r="D173" i="57"/>
  <c r="D172" i="57"/>
  <c r="D171" i="57"/>
  <c r="D170" i="57"/>
  <c r="D169" i="57"/>
  <c r="D168" i="57"/>
  <c r="D159" i="57"/>
  <c r="D158" i="57"/>
  <c r="D157" i="57"/>
  <c r="D156" i="57"/>
  <c r="D155" i="57"/>
  <c r="D154" i="57"/>
  <c r="D153" i="57"/>
  <c r="D152" i="57"/>
  <c r="D151" i="57"/>
  <c r="D150" i="57"/>
  <c r="D149" i="57"/>
  <c r="D148" i="57"/>
  <c r="D138" i="57"/>
  <c r="D137" i="57"/>
  <c r="D136" i="57"/>
  <c r="D135" i="57"/>
  <c r="D134" i="57"/>
  <c r="D133" i="57"/>
  <c r="D132" i="57"/>
  <c r="D131" i="57"/>
  <c r="D130" i="57"/>
  <c r="D129" i="57"/>
  <c r="D128" i="57"/>
  <c r="D99" i="57"/>
  <c r="D98" i="57"/>
  <c r="D97" i="57"/>
  <c r="D96" i="57"/>
  <c r="D95" i="57"/>
  <c r="D94" i="57"/>
  <c r="D93" i="57"/>
  <c r="D92" i="57"/>
  <c r="D91" i="57"/>
  <c r="D90" i="57"/>
  <c r="D89" i="57"/>
  <c r="D88" i="57"/>
  <c r="D79" i="57"/>
  <c r="D78" i="57"/>
  <c r="D77" i="57"/>
  <c r="D76" i="57"/>
  <c r="D75" i="57"/>
  <c r="D74" i="57"/>
  <c r="D73" i="57"/>
  <c r="D72" i="57"/>
  <c r="D71" i="57"/>
  <c r="D70" i="57"/>
  <c r="D69" i="57"/>
  <c r="D68" i="57"/>
  <c r="D59" i="57"/>
  <c r="D58" i="57"/>
  <c r="D57" i="57"/>
  <c r="D56" i="57"/>
  <c r="D55" i="57"/>
  <c r="D54" i="57"/>
  <c r="D53" i="57"/>
  <c r="D52" i="57"/>
  <c r="D51" i="57"/>
  <c r="D50" i="57"/>
  <c r="D49" i="57"/>
  <c r="D48" i="57"/>
  <c r="D39" i="57"/>
  <c r="D38" i="57"/>
  <c r="D37" i="57"/>
  <c r="D36" i="57"/>
  <c r="D35" i="57"/>
  <c r="D34" i="57"/>
  <c r="D33" i="57"/>
  <c r="D32" i="57"/>
  <c r="D31" i="57"/>
  <c r="D30" i="57"/>
  <c r="D29" i="57"/>
  <c r="D28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F659" i="57"/>
  <c r="F658" i="57"/>
  <c r="F657" i="57"/>
  <c r="F656" i="57"/>
  <c r="F655" i="57"/>
  <c r="F654" i="57"/>
  <c r="F653" i="57"/>
  <c r="F652" i="57"/>
  <c r="F651" i="57"/>
  <c r="F650" i="57"/>
  <c r="F649" i="57"/>
  <c r="F648" i="57"/>
  <c r="F639" i="57"/>
  <c r="F638" i="57"/>
  <c r="F637" i="57"/>
  <c r="F636" i="57"/>
  <c r="F635" i="57"/>
  <c r="F634" i="57"/>
  <c r="F633" i="57"/>
  <c r="F632" i="57"/>
  <c r="F631" i="57"/>
  <c r="F630" i="57"/>
  <c r="F629" i="57"/>
  <c r="F628" i="57"/>
  <c r="F579" i="57"/>
  <c r="F578" i="57"/>
  <c r="F577" i="57"/>
  <c r="F576" i="57"/>
  <c r="F575" i="57"/>
  <c r="F574" i="57"/>
  <c r="F573" i="57"/>
  <c r="F572" i="57"/>
  <c r="F571" i="57"/>
  <c r="F570" i="57"/>
  <c r="F569" i="57"/>
  <c r="F568" i="57"/>
  <c r="F519" i="57"/>
  <c r="F518" i="57"/>
  <c r="F517" i="57"/>
  <c r="F516" i="57"/>
  <c r="F515" i="57"/>
  <c r="F514" i="57"/>
  <c r="F513" i="57"/>
  <c r="F512" i="57"/>
  <c r="F511" i="57"/>
  <c r="F510" i="57"/>
  <c r="F509" i="57"/>
  <c r="F508" i="57"/>
  <c r="F499" i="57"/>
  <c r="F498" i="57"/>
  <c r="F497" i="57"/>
  <c r="F496" i="57"/>
  <c r="F495" i="57"/>
  <c r="F494" i="57"/>
  <c r="F493" i="57"/>
  <c r="F492" i="57"/>
  <c r="F491" i="57"/>
  <c r="F490" i="57"/>
  <c r="F489" i="57"/>
  <c r="F488" i="57"/>
  <c r="F479" i="57"/>
  <c r="F478" i="57"/>
  <c r="F477" i="57"/>
  <c r="F476" i="57"/>
  <c r="F475" i="57"/>
  <c r="F474" i="57"/>
  <c r="F473" i="57"/>
  <c r="F472" i="57"/>
  <c r="F471" i="57"/>
  <c r="F470" i="57"/>
  <c r="F469" i="57"/>
  <c r="F468" i="57"/>
  <c r="F439" i="57"/>
  <c r="F438" i="57"/>
  <c r="F437" i="57"/>
  <c r="F436" i="57"/>
  <c r="F435" i="57"/>
  <c r="F434" i="57"/>
  <c r="F433" i="57"/>
  <c r="F432" i="57"/>
  <c r="F431" i="57"/>
  <c r="F430" i="57"/>
  <c r="F429" i="57"/>
  <c r="F428" i="57"/>
  <c r="F399" i="57"/>
  <c r="F398" i="57"/>
  <c r="F397" i="57"/>
  <c r="F396" i="57"/>
  <c r="F395" i="57"/>
  <c r="F394" i="57"/>
  <c r="F393" i="57"/>
  <c r="F392" i="57"/>
  <c r="F391" i="57"/>
  <c r="F390" i="57"/>
  <c r="F389" i="57"/>
  <c r="F388" i="57"/>
  <c r="F379" i="57"/>
  <c r="F378" i="57"/>
  <c r="F377" i="57"/>
  <c r="F376" i="57"/>
  <c r="F375" i="57"/>
  <c r="F374" i="57"/>
  <c r="F373" i="57"/>
  <c r="F372" i="57"/>
  <c r="F371" i="57"/>
  <c r="F369" i="57"/>
  <c r="F370" i="57"/>
  <c r="F368" i="57"/>
  <c r="F339" i="57"/>
  <c r="F338" i="57"/>
  <c r="F337" i="57"/>
  <c r="F336" i="57"/>
  <c r="F335" i="57"/>
  <c r="F334" i="57"/>
  <c r="F333" i="57"/>
  <c r="F332" i="57"/>
  <c r="F328" i="57"/>
  <c r="F330" i="57"/>
  <c r="F329" i="57"/>
  <c r="F249" i="57"/>
  <c r="F269" i="57"/>
  <c r="F289" i="57"/>
  <c r="F299" i="57"/>
  <c r="F298" i="57"/>
  <c r="F297" i="57"/>
  <c r="F296" i="57"/>
  <c r="F295" i="57"/>
  <c r="F294" i="57"/>
  <c r="F293" i="57"/>
  <c r="F292" i="57"/>
  <c r="F291" i="57"/>
  <c r="F290" i="57"/>
  <c r="F288" i="57"/>
  <c r="F279" i="57"/>
  <c r="F278" i="57"/>
  <c r="F277" i="57"/>
  <c r="F276" i="57"/>
  <c r="F275" i="57"/>
  <c r="F274" i="57"/>
  <c r="F273" i="57"/>
  <c r="F272" i="57"/>
  <c r="F271" i="57"/>
  <c r="F270" i="57"/>
  <c r="F268" i="57"/>
  <c r="F79" i="57"/>
  <c r="F78" i="57"/>
  <c r="F77" i="57"/>
  <c r="F76" i="57"/>
  <c r="F75" i="57"/>
  <c r="F74" i="57"/>
  <c r="F73" i="57"/>
  <c r="F72" i="57"/>
  <c r="F71" i="57"/>
  <c r="F70" i="57"/>
  <c r="F69" i="57"/>
  <c r="F68" i="57"/>
  <c r="F99" i="57"/>
  <c r="F98" i="57"/>
  <c r="F97" i="57"/>
  <c r="F96" i="57"/>
  <c r="F95" i="57"/>
  <c r="F94" i="57"/>
  <c r="F93" i="57"/>
  <c r="F92" i="57"/>
  <c r="F91" i="57"/>
  <c r="F90" i="57"/>
  <c r="F89" i="57"/>
  <c r="F88" i="57"/>
  <c r="F139" i="57"/>
  <c r="F138" i="57"/>
  <c r="F137" i="57"/>
  <c r="F136" i="57"/>
  <c r="F135" i="57"/>
  <c r="F134" i="57"/>
  <c r="F133" i="57"/>
  <c r="F132" i="57"/>
  <c r="F131" i="57"/>
  <c r="F130" i="57"/>
  <c r="F129" i="57"/>
  <c r="F128" i="57"/>
  <c r="F159" i="57"/>
  <c r="F158" i="57"/>
  <c r="F157" i="57"/>
  <c r="F156" i="57"/>
  <c r="F155" i="57"/>
  <c r="F154" i="57"/>
  <c r="F153" i="57"/>
  <c r="F152" i="57"/>
  <c r="F151" i="57"/>
  <c r="F150" i="57"/>
  <c r="F149" i="57"/>
  <c r="F148" i="57"/>
  <c r="F178" i="57"/>
  <c r="F177" i="57"/>
  <c r="F176" i="57"/>
  <c r="F175" i="57"/>
  <c r="F174" i="57"/>
  <c r="F173" i="57"/>
  <c r="F172" i="57"/>
  <c r="F171" i="57"/>
  <c r="F170" i="57"/>
  <c r="F169" i="57"/>
  <c r="F168" i="57"/>
  <c r="F199" i="57"/>
  <c r="F198" i="57"/>
  <c r="F197" i="57"/>
  <c r="F196" i="57"/>
  <c r="F195" i="57"/>
  <c r="F194" i="57"/>
  <c r="F193" i="57"/>
  <c r="F192" i="57"/>
  <c r="F191" i="57"/>
  <c r="F190" i="57"/>
  <c r="F189" i="57"/>
  <c r="F188" i="57"/>
  <c r="F259" i="57"/>
  <c r="F258" i="57"/>
  <c r="F257" i="57"/>
  <c r="F256" i="57"/>
  <c r="F255" i="57"/>
  <c r="F254" i="57"/>
  <c r="F253" i="57"/>
  <c r="F252" i="57"/>
  <c r="F251" i="57"/>
  <c r="F250" i="57"/>
  <c r="F248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8" i="57"/>
  <c r="F19" i="57"/>
  <c r="F18" i="57"/>
  <c r="F17" i="57"/>
  <c r="F16" i="57"/>
  <c r="F15" i="57"/>
  <c r="F14" i="57"/>
  <c r="F13" i="57"/>
  <c r="F12" i="57"/>
  <c r="F11" i="57"/>
  <c r="F10" i="57"/>
  <c r="F9" i="57"/>
  <c r="D147" i="40"/>
  <c r="D148" i="40"/>
  <c r="D150" i="40"/>
  <c r="D151" i="40"/>
  <c r="D152" i="40"/>
  <c r="D154" i="40"/>
  <c r="D155" i="40"/>
  <c r="D156" i="40"/>
  <c r="R38" i="2"/>
  <c r="N38" i="2"/>
  <c r="I38" i="2"/>
  <c r="E38" i="2"/>
  <c r="M220" i="57"/>
  <c r="M240" i="57"/>
  <c r="M680" i="57"/>
  <c r="M560" i="57"/>
  <c r="M540" i="57"/>
  <c r="M320" i="57"/>
  <c r="F420" i="57"/>
  <c r="M40" i="57"/>
  <c r="M120" i="57"/>
  <c r="M340" i="57"/>
  <c r="M640" i="57"/>
  <c r="AN184" i="66"/>
  <c r="F80" i="65"/>
  <c r="M80" i="57"/>
  <c r="M460" i="57"/>
  <c r="M20" i="57"/>
  <c r="M60" i="57"/>
  <c r="M100" i="57"/>
  <c r="M300" i="57"/>
  <c r="M380" i="57"/>
  <c r="M520" i="57"/>
  <c r="M600" i="57"/>
  <c r="M660" i="57"/>
  <c r="M200" i="57"/>
  <c r="M280" i="57"/>
  <c r="M400" i="57"/>
  <c r="M500" i="57"/>
  <c r="M580" i="57"/>
  <c r="M620" i="57"/>
  <c r="M360" i="57"/>
  <c r="M160" i="57"/>
  <c r="M140" i="57"/>
  <c r="M180" i="57"/>
  <c r="M260" i="57"/>
  <c r="M440" i="57"/>
  <c r="M480" i="57"/>
  <c r="AV184" i="66"/>
  <c r="AB184" i="66"/>
  <c r="AR184" i="66"/>
  <c r="P183" i="66"/>
  <c r="F260" i="62"/>
  <c r="AF184" i="66"/>
  <c r="L183" i="66"/>
  <c r="X184" i="66"/>
  <c r="P184" i="66"/>
  <c r="T184" i="66"/>
  <c r="H183" i="66"/>
  <c r="T183" i="66"/>
  <c r="AB183" i="66"/>
  <c r="AN183" i="66"/>
  <c r="X183" i="66"/>
  <c r="AJ184" i="66"/>
  <c r="AV183" i="66"/>
  <c r="AR183" i="66"/>
  <c r="AJ183" i="66"/>
  <c r="AF183" i="66"/>
  <c r="H184" i="66"/>
  <c r="L184" i="66"/>
  <c r="D183" i="66"/>
  <c r="D184" i="66"/>
  <c r="F600" i="57"/>
  <c r="F240" i="58"/>
  <c r="F460" i="57"/>
  <c r="F620" i="57"/>
  <c r="F300" i="59"/>
  <c r="F120" i="57"/>
  <c r="F20" i="59"/>
  <c r="F40" i="59"/>
  <c r="F360" i="59"/>
  <c r="F400" i="64"/>
  <c r="F380" i="64"/>
  <c r="F240" i="60"/>
  <c r="F280" i="62"/>
  <c r="F40" i="62"/>
  <c r="F140" i="58"/>
  <c r="F220" i="60"/>
  <c r="F180" i="60"/>
  <c r="F200" i="60"/>
  <c r="F381" i="59"/>
  <c r="D159" i="40"/>
  <c r="F40" i="64"/>
  <c r="F220" i="64"/>
  <c r="F480" i="57"/>
  <c r="F80" i="62"/>
  <c r="F140" i="59"/>
  <c r="F280" i="64"/>
  <c r="F20" i="58"/>
  <c r="F220" i="55"/>
  <c r="F140" i="62"/>
  <c r="F460" i="58"/>
  <c r="F40" i="57"/>
  <c r="F400" i="60"/>
  <c r="F440" i="58"/>
  <c r="F580" i="57"/>
  <c r="F380" i="62"/>
  <c r="F260" i="59"/>
  <c r="F80" i="57"/>
  <c r="F60" i="64"/>
  <c r="F80" i="59"/>
  <c r="F160" i="59"/>
  <c r="F100" i="58"/>
  <c r="F320" i="64"/>
  <c r="F440" i="57"/>
  <c r="F420" i="64"/>
  <c r="F100" i="59"/>
  <c r="F80" i="58"/>
  <c r="F180" i="57"/>
  <c r="F520" i="57"/>
  <c r="F60" i="55"/>
  <c r="F20" i="64"/>
  <c r="F260" i="64"/>
  <c r="F320" i="59"/>
  <c r="F400" i="62"/>
  <c r="F400" i="57"/>
  <c r="F200" i="55"/>
  <c r="F340" i="59"/>
  <c r="F260" i="57"/>
  <c r="F280" i="57"/>
  <c r="F500" i="57"/>
  <c r="F100" i="55"/>
  <c r="F160" i="55"/>
  <c r="F180" i="55"/>
  <c r="F260" i="55"/>
  <c r="F280" i="55"/>
  <c r="F320" i="55"/>
  <c r="F100" i="64"/>
  <c r="F40" i="58"/>
  <c r="F60" i="58"/>
  <c r="F120" i="58"/>
  <c r="F420" i="58"/>
  <c r="F360" i="62"/>
  <c r="F420" i="62"/>
  <c r="F60" i="60"/>
  <c r="F640" i="57"/>
  <c r="F300" i="62"/>
  <c r="F120" i="62"/>
  <c r="F160" i="60"/>
  <c r="F380" i="60"/>
  <c r="F40" i="55"/>
  <c r="F120" i="55"/>
  <c r="F300" i="55"/>
  <c r="F320" i="62"/>
  <c r="F400" i="58"/>
  <c r="F380" i="58"/>
  <c r="F360" i="58"/>
  <c r="F340" i="58"/>
  <c r="F320" i="58"/>
  <c r="F120" i="59"/>
  <c r="F60" i="59"/>
  <c r="F360" i="60"/>
  <c r="F340" i="60"/>
  <c r="F320" i="60"/>
  <c r="F300" i="60"/>
  <c r="F260" i="60"/>
  <c r="F140" i="60"/>
  <c r="F120" i="60"/>
  <c r="F100" i="60"/>
  <c r="F20" i="60"/>
  <c r="F340" i="62"/>
  <c r="F240" i="62"/>
  <c r="F160" i="62"/>
  <c r="F100" i="62"/>
  <c r="F60" i="62"/>
  <c r="F340" i="64"/>
  <c r="F80" i="64"/>
  <c r="F440" i="55"/>
  <c r="F420" i="55"/>
  <c r="F400" i="55"/>
  <c r="F140" i="55"/>
  <c r="F80" i="55"/>
  <c r="F660" i="57"/>
  <c r="F380" i="57"/>
  <c r="F340" i="57"/>
  <c r="F300" i="57"/>
  <c r="F100" i="57"/>
  <c r="F140" i="57"/>
  <c r="F160" i="57"/>
  <c r="F200" i="57"/>
  <c r="F60" i="57"/>
  <c r="F20" i="57"/>
  <c r="D158" i="40"/>
  <c r="P147" i="40"/>
  <c r="T147" i="40"/>
  <c r="X147" i="40"/>
  <c r="X156" i="40"/>
  <c r="X155" i="40"/>
  <c r="X154" i="40"/>
  <c r="X152" i="40"/>
  <c r="X151" i="40"/>
  <c r="X150" i="40"/>
  <c r="X148" i="40"/>
  <c r="X159" i="40"/>
  <c r="AV156" i="40"/>
  <c r="AV155" i="40"/>
  <c r="AV154" i="40"/>
  <c r="AV152" i="40"/>
  <c r="AV151" i="40"/>
  <c r="AV150" i="40"/>
  <c r="AV148" i="40"/>
  <c r="AV147" i="40"/>
  <c r="AV159" i="40"/>
  <c r="AR156" i="40"/>
  <c r="AR154" i="40"/>
  <c r="AR150" i="40"/>
  <c r="AR148" i="40"/>
  <c r="AR147" i="40"/>
  <c r="AR155" i="40"/>
  <c r="AR152" i="40"/>
  <c r="AR151" i="40"/>
  <c r="AR159" i="40"/>
  <c r="AN156" i="40"/>
  <c r="AN155" i="40"/>
  <c r="AN154" i="40"/>
  <c r="AN152" i="40"/>
  <c r="AN151" i="40"/>
  <c r="AN150" i="40"/>
  <c r="AN148" i="40"/>
  <c r="AN159" i="40"/>
  <c r="AN147" i="40"/>
  <c r="AJ155" i="40"/>
  <c r="AJ154" i="40"/>
  <c r="AJ156" i="40"/>
  <c r="AJ152" i="40"/>
  <c r="AJ151" i="40"/>
  <c r="AJ150" i="40"/>
  <c r="AJ147" i="40"/>
  <c r="AJ148" i="40"/>
  <c r="AJ159" i="40"/>
  <c r="AF156" i="40"/>
  <c r="AF154" i="40"/>
  <c r="AF152" i="40"/>
  <c r="AF150" i="40"/>
  <c r="AF148" i="40"/>
  <c r="AF147" i="40"/>
  <c r="AF155" i="40"/>
  <c r="AF151" i="40"/>
  <c r="AF159" i="40"/>
  <c r="AB148" i="40"/>
  <c r="AB147" i="40"/>
  <c r="AB152" i="40"/>
  <c r="AB151" i="40"/>
  <c r="AB150" i="40"/>
  <c r="AB154" i="40"/>
  <c r="AB155" i="40"/>
  <c r="AB156" i="40"/>
  <c r="AB159" i="40"/>
  <c r="T156" i="40"/>
  <c r="T155" i="40"/>
  <c r="T152" i="40"/>
  <c r="T151" i="40"/>
  <c r="T148" i="40"/>
  <c r="T154" i="40"/>
  <c r="T150" i="40"/>
  <c r="P156" i="40"/>
  <c r="P155" i="40"/>
  <c r="P150" i="40"/>
  <c r="P154" i="40"/>
  <c r="P152" i="40"/>
  <c r="P151" i="40"/>
  <c r="P148" i="40"/>
  <c r="L156" i="40"/>
  <c r="L155" i="40"/>
  <c r="L154" i="40"/>
  <c r="L152" i="40"/>
  <c r="L151" i="40"/>
  <c r="L150" i="40"/>
  <c r="L148" i="40"/>
  <c r="L147" i="40"/>
  <c r="H156" i="40"/>
  <c r="H155" i="40"/>
  <c r="H154" i="40"/>
  <c r="H152" i="40"/>
  <c r="H151" i="40"/>
  <c r="H150" i="40"/>
  <c r="H148" i="40"/>
  <c r="P159" i="40"/>
  <c r="T159" i="40"/>
  <c r="H159" i="40"/>
  <c r="L159" i="40"/>
  <c r="F280" i="58"/>
  <c r="L158" i="40"/>
  <c r="P158" i="40"/>
  <c r="AF158" i="40"/>
  <c r="AV158" i="40"/>
  <c r="AB158" i="40"/>
  <c r="AR158" i="40"/>
  <c r="X158" i="40"/>
  <c r="AN158" i="40"/>
  <c r="T158" i="40"/>
  <c r="AJ158" i="40"/>
  <c r="H158" i="40"/>
</calcChain>
</file>

<file path=xl/sharedStrings.xml><?xml version="1.0" encoding="utf-8"?>
<sst xmlns="http://schemas.openxmlformats.org/spreadsheetml/2006/main" count="19153" uniqueCount="1428">
  <si>
    <t>Heures</t>
  </si>
  <si>
    <t>Cours bibliques</t>
  </si>
  <si>
    <t>Observations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</si>
  <si>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</si>
  <si>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</si>
  <si>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</si>
  <si>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</si>
  <si>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</si>
  <si>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</si>
  <si>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</si>
  <si>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</si>
  <si>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</si>
  <si>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</si>
  <si>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</si>
  <si>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</si>
  <si>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Total</t>
  </si>
  <si>
    <t>P</t>
  </si>
  <si>
    <t>PNB</t>
  </si>
  <si>
    <t>NPP</t>
  </si>
  <si>
    <t>PA</t>
  </si>
  <si>
    <t>PP</t>
  </si>
  <si>
    <t>BEYNIER Estelle</t>
  </si>
  <si>
    <t>Gare de Lyon</t>
  </si>
  <si>
    <t>CELLAC Chrystel</t>
  </si>
  <si>
    <t>CELLAC Denis</t>
  </si>
  <si>
    <t>COFFY Odile</t>
  </si>
  <si>
    <t>MASSAKO Thérèse</t>
  </si>
  <si>
    <t>SALAGNARD Annie</t>
  </si>
  <si>
    <t>Bercy</t>
  </si>
  <si>
    <t>AZZOUNI Corinne</t>
  </si>
  <si>
    <t>DESNOS Jean-Pierre</t>
  </si>
  <si>
    <t>DESNOS Pascale</t>
  </si>
  <si>
    <t>DESOLU VALLE SANTOS Béatriz</t>
  </si>
  <si>
    <t>KOUADJA Charlotte</t>
  </si>
  <si>
    <t>LANDRE Moïse</t>
  </si>
  <si>
    <t>SIMARD Josselin</t>
  </si>
  <si>
    <t>BERGERE Christian</t>
  </si>
  <si>
    <t>BERGERE Véronique</t>
  </si>
  <si>
    <t>BEYNIER Yohann</t>
  </si>
  <si>
    <t>BITANGA Mélanie</t>
  </si>
  <si>
    <t>DUVAL Héléna</t>
  </si>
  <si>
    <t>FAVREL Corinne</t>
  </si>
  <si>
    <t>NOGUES Céline</t>
  </si>
  <si>
    <t>AUMAITRE Ferdy</t>
  </si>
  <si>
    <t>AUMIS Xavier</t>
  </si>
  <si>
    <t>BEYNIER Ana</t>
  </si>
  <si>
    <t>BEYNIER Gérard</t>
  </si>
  <si>
    <t>DAMBERT Maria</t>
  </si>
  <si>
    <t>DAMBERT Pierre</t>
  </si>
  <si>
    <t>GENDREY Aurélien</t>
  </si>
  <si>
    <t>GENDREY Enya</t>
  </si>
  <si>
    <t>LE GALLEU Roberte</t>
  </si>
  <si>
    <t>MAUGARS Séverine</t>
  </si>
  <si>
    <t>CHUDA Stéphane</t>
  </si>
  <si>
    <t>DA CUNHA Chantal</t>
  </si>
  <si>
    <t>JACQ Mélanie</t>
  </si>
  <si>
    <t>MOUSSOUA OSSIBI Armel</t>
  </si>
  <si>
    <t>MOUSSOUA OSSIBI Rosa</t>
  </si>
  <si>
    <t>POULIN Leslie</t>
  </si>
  <si>
    <t>RAMIER Claire</t>
  </si>
  <si>
    <t>RAMIER Joël</t>
  </si>
  <si>
    <t>BALLIN Madeleine</t>
  </si>
  <si>
    <t>BEAUGENDRE Nicole</t>
  </si>
  <si>
    <t>MOYAL David</t>
  </si>
  <si>
    <t>MUSSIMUKULU Gérard</t>
  </si>
  <si>
    <t>MUSSIMUKULU Hélène</t>
  </si>
  <si>
    <t>ORLOC Gérard</t>
  </si>
  <si>
    <t>ROSA Aurélie</t>
  </si>
  <si>
    <t>ROSA Joël</t>
  </si>
  <si>
    <t>CHUDA Abel</t>
  </si>
  <si>
    <t>CHUDA Laetitia</t>
  </si>
  <si>
    <t>CHUDA Mireille</t>
  </si>
  <si>
    <t>GOTI Nadine</t>
  </si>
  <si>
    <t>LE CARRE Fabienne</t>
  </si>
  <si>
    <t>LE CARRE Jean-Philippe</t>
  </si>
  <si>
    <t>LE CARRE Océane</t>
  </si>
  <si>
    <t>MAURY Monique</t>
  </si>
  <si>
    <t>OBERLIN Marie-Pierre</t>
  </si>
  <si>
    <t>RAFELANA Ethan</t>
  </si>
  <si>
    <t>RAFELANA Nathaniel</t>
  </si>
  <si>
    <t>SCRIGNAC Solange</t>
  </si>
  <si>
    <t>VERRIER Christiane</t>
  </si>
  <si>
    <t>BEYNIER Grégory</t>
  </si>
  <si>
    <t>COL Catherine</t>
  </si>
  <si>
    <t>FLAVIANO Fernanda</t>
  </si>
  <si>
    <t>GAZON Marie-claude</t>
  </si>
  <si>
    <t>KALLA Marie</t>
  </si>
  <si>
    <t>MBIAKOP Marcelle</t>
  </si>
  <si>
    <t>POTHIN Jean-Paul</t>
  </si>
  <si>
    <t>POTHIN Marcia</t>
  </si>
  <si>
    <t>VOYAU Joëlle</t>
  </si>
  <si>
    <t>MARTIN Olivier</t>
  </si>
  <si>
    <t>P/PNB/PA/PP</t>
  </si>
  <si>
    <t>ANGELILLO Lucia</t>
  </si>
  <si>
    <t>BOUBTANE Marie-jeanne</t>
  </si>
  <si>
    <t>N'DE Dorianne</t>
  </si>
  <si>
    <t>SIMARD Corinne</t>
  </si>
  <si>
    <t>Picpus</t>
  </si>
  <si>
    <t>SORAIS Jean-François</t>
  </si>
  <si>
    <t>GAZON Marie-Claude</t>
  </si>
  <si>
    <t>ORLOC Marie-Hélène</t>
  </si>
  <si>
    <t>RAFELANA Nathalie</t>
  </si>
  <si>
    <t>RAFELANA Anaëlle</t>
  </si>
  <si>
    <t>25 rue Popincourt</t>
  </si>
  <si>
    <t>Paris</t>
  </si>
  <si>
    <t>AMIGO Isabelle</t>
  </si>
  <si>
    <t>Pas de mail</t>
  </si>
  <si>
    <t>06 34 37 21 18</t>
  </si>
  <si>
    <t>ladyferdy@hotmail.fr</t>
  </si>
  <si>
    <t>06 12 44 58 79</t>
  </si>
  <si>
    <t>1 rue Henri Desgranges</t>
  </si>
  <si>
    <t>xavieraumis@gmail.com</t>
  </si>
  <si>
    <t>06 26 53 42 59</t>
  </si>
  <si>
    <t>321 rue de Charenton</t>
  </si>
  <si>
    <t>corinne.azzouni@laposte.net</t>
  </si>
  <si>
    <t>97 rue de Picpus</t>
  </si>
  <si>
    <t>BEAUGENDRE Jean-françois</t>
  </si>
  <si>
    <t>84 bis rue de Picpus</t>
  </si>
  <si>
    <t>06 33 52 54 53</t>
  </si>
  <si>
    <t>nicole.eleore@wanadoo.fr</t>
  </si>
  <si>
    <t>BELLAMY Jean-Pierre</t>
  </si>
  <si>
    <t>35 rue Montéra</t>
  </si>
  <si>
    <t>01 43 46 02 91</t>
  </si>
  <si>
    <t>06 86 15 54 07</t>
  </si>
  <si>
    <t>38 rue Sibuet</t>
  </si>
  <si>
    <t>kiki75012@free.fr</t>
  </si>
  <si>
    <t>06 32 37 37 48</t>
  </si>
  <si>
    <t>verbe75012@free.fr</t>
  </si>
  <si>
    <t>163 rue de Charenton</t>
  </si>
  <si>
    <t>anabeynier-15@hotmail.com</t>
  </si>
  <si>
    <t>01 43 41 30 74</t>
  </si>
  <si>
    <t>06 23 67 73 80</t>
  </si>
  <si>
    <t>162 bis rue de Charenton</t>
  </si>
  <si>
    <t>beyniermarin@hotmail.fr</t>
  </si>
  <si>
    <t>gerard.beynier@hotmail.fr</t>
  </si>
  <si>
    <t>06 51 19 16 48</t>
  </si>
  <si>
    <t>06 95 32 86 86</t>
  </si>
  <si>
    <t>16 rue Réaumur</t>
  </si>
  <si>
    <t>noyohbey@gmail.com</t>
  </si>
  <si>
    <t>BITANGA Mélanie-Ernestine</t>
  </si>
  <si>
    <t>06 03 25 73 01</t>
  </si>
  <si>
    <t>42 rue Sibuet</t>
  </si>
  <si>
    <t>enr@live.fr</t>
  </si>
  <si>
    <t>BOUBTANE Marie-Jeanne</t>
  </si>
  <si>
    <t>01 44 87 97 73</t>
  </si>
  <si>
    <t>2 rue Gabriel Lamé</t>
  </si>
  <si>
    <t>mj-boubtane@hotmail.fr</t>
  </si>
  <si>
    <t>BOUBTANE Sonia</t>
  </si>
  <si>
    <t>07 82 16 46 85</t>
  </si>
  <si>
    <t>boubtanesonia2@gmail.com</t>
  </si>
  <si>
    <t>BROU Viviane</t>
  </si>
  <si>
    <t>09 54 98 60 54</t>
  </si>
  <si>
    <t>06 18 77 75 92</t>
  </si>
  <si>
    <t>3 rue du Charolais</t>
  </si>
  <si>
    <t>viviane225@hotmail.fr</t>
  </si>
  <si>
    <t>06 62 82 23 32</t>
  </si>
  <si>
    <t>22 quai des carrières</t>
  </si>
  <si>
    <t>Charenton</t>
  </si>
  <si>
    <t>01 49 77 94 93</t>
  </si>
  <si>
    <t>06 61 71 02 00</t>
  </si>
  <si>
    <t>94denis.cellac@laposte.net</t>
  </si>
  <si>
    <t>01 43 64 79 06</t>
  </si>
  <si>
    <t>06 09 10 49 44</t>
  </si>
  <si>
    <t>4 rue des Lyanes</t>
  </si>
  <si>
    <t>mireillechud@gmail.com</t>
  </si>
  <si>
    <t>07 82 08 71 44</t>
  </si>
  <si>
    <t>10 Square Eugène Hatton</t>
  </si>
  <si>
    <t>09 54 37 77 68</t>
  </si>
  <si>
    <t>catherinecol971@gmail.com</t>
  </si>
  <si>
    <t>01 46 28 30 17</t>
  </si>
  <si>
    <t>07 81 09 08 49</t>
  </si>
  <si>
    <t>8 rue Changarnier</t>
  </si>
  <si>
    <t>dacunhachantal@yahoo.fr</t>
  </si>
  <si>
    <t>DAMBERT Lindsay</t>
  </si>
  <si>
    <t>06 50 01 25 01</t>
  </si>
  <si>
    <t>32 rue Baron Leroy</t>
  </si>
  <si>
    <t>justedambert@gmail.com</t>
  </si>
  <si>
    <t>01 74 30 19 35</t>
  </si>
  <si>
    <t>06 50 90 21 37</t>
  </si>
  <si>
    <t>mariadambert2@gmail.com</t>
  </si>
  <si>
    <t>DATIN Addé</t>
  </si>
  <si>
    <t>06 21 56 31 16</t>
  </si>
  <si>
    <t>6 rue Santerre</t>
  </si>
  <si>
    <t>01 77 16 66 28</t>
  </si>
  <si>
    <t>06 62 58 67 41</t>
  </si>
  <si>
    <t>7-9 rue Ernest Lefébure</t>
  </si>
  <si>
    <t>06 03 58 79 93</t>
  </si>
  <si>
    <t>pascale.desnos1@gmail.com</t>
  </si>
  <si>
    <t>01 43 45 43 31</t>
  </si>
  <si>
    <t>06 60 73 38 06</t>
  </si>
  <si>
    <t>205 rue de Charenton</t>
  </si>
  <si>
    <t>desolu@live.fr</t>
  </si>
  <si>
    <t>06 08 75 93 81</t>
  </si>
  <si>
    <t>66 Bd de Reuilly</t>
  </si>
  <si>
    <t>helenaduval@hotmail.com</t>
  </si>
  <si>
    <t>FAHY Nevil</t>
  </si>
  <si>
    <t>06 69 38 75 08</t>
  </si>
  <si>
    <t>8, place Robert Belvaux</t>
  </si>
  <si>
    <t>Le Perreux</t>
  </si>
  <si>
    <t>nevil.fahy@laposte.net</t>
  </si>
  <si>
    <t>FAHY Rébecca</t>
  </si>
  <si>
    <t>06 99 77 93 28</t>
  </si>
  <si>
    <t>01 46 28 93 25</t>
  </si>
  <si>
    <t>44 rue du Sahel</t>
  </si>
  <si>
    <t>cfavrel@hotmail.fr</t>
  </si>
  <si>
    <t>06.84.98.00.02</t>
  </si>
  <si>
    <t>marieclaude.gazon@gmail.com</t>
  </si>
  <si>
    <t>06 27 65 12 24</t>
  </si>
  <si>
    <t>3 avenue de Saint-Mandé</t>
  </si>
  <si>
    <t>06 95 40 19 91</t>
  </si>
  <si>
    <t>m.luce-enya@live.fr</t>
  </si>
  <si>
    <t>GEROL Jessica</t>
  </si>
  <si>
    <t>06 60 57 90 58</t>
  </si>
  <si>
    <t>147 rue de Bercy</t>
  </si>
  <si>
    <t>06.45.32.98.58</t>
  </si>
  <si>
    <t>124 Av Daumesnil</t>
  </si>
  <si>
    <t>gotinadine@hotmail.fr</t>
  </si>
  <si>
    <t>GUIOUGOU Gitane</t>
  </si>
  <si>
    <t>gitour1@yahoo.fr</t>
  </si>
  <si>
    <t>09 52 03 47 23</t>
  </si>
  <si>
    <t>06 14 69 36 65</t>
  </si>
  <si>
    <t>6 rue Erard</t>
  </si>
  <si>
    <t>melanie.jacq@freesbee.fr</t>
  </si>
  <si>
    <t>KALLA EBOUMBOU Marie</t>
  </si>
  <si>
    <t>06 64 16 83 47</t>
  </si>
  <si>
    <t>29 av Ledru Rollin</t>
  </si>
  <si>
    <t>eboumarie@laposte.net</t>
  </si>
  <si>
    <t>KIBIKULA Evodie</t>
  </si>
  <si>
    <t>7 rue Georges Gershwin</t>
  </si>
  <si>
    <t>01 83 91 94 94</t>
  </si>
  <si>
    <t>06 76 97 39 82</t>
  </si>
  <si>
    <t>LADJYN Mikaëlla</t>
  </si>
  <si>
    <t>01 43 45 43 68</t>
  </si>
  <si>
    <t>06 60 20 71 01</t>
  </si>
  <si>
    <t>42 rue de Bercy</t>
  </si>
  <si>
    <t>mikaella.edwige@gmail.com</t>
  </si>
  <si>
    <t>01 77 15 51 00</t>
  </si>
  <si>
    <t>06 72 69 27 90</t>
  </si>
  <si>
    <t>27 rue du Niger</t>
  </si>
  <si>
    <t>aubin.landre@live.fr</t>
  </si>
  <si>
    <t>06 28 48 63 86</t>
  </si>
  <si>
    <t>66-68 Bd Soult</t>
  </si>
  <si>
    <t>faby971.lecarre@gmail.com</t>
  </si>
  <si>
    <t>07 88 37 96 12</t>
  </si>
  <si>
    <t>jph.lecarre@gmail.com</t>
  </si>
  <si>
    <t>06 62 22 60 42</t>
  </si>
  <si>
    <t>oce.lecarre@gmail.com</t>
  </si>
  <si>
    <t>01 75 51 68 83</t>
  </si>
  <si>
    <t>06 21 70 32 74</t>
  </si>
  <si>
    <t>38 rue du Charolais</t>
  </si>
  <si>
    <t>roberte.legalleu@outlook.fr</t>
  </si>
  <si>
    <t>01 44 67 77 82</t>
  </si>
  <si>
    <t>07 50 60 48 54</t>
  </si>
  <si>
    <t>6 rue Dagorno</t>
  </si>
  <si>
    <t>olv4@yahoo.com</t>
  </si>
  <si>
    <t>06 73 13 72 60</t>
  </si>
  <si>
    <t>12 Place Lachambeaudie</t>
  </si>
  <si>
    <t>severine.maugars@gmail.com</t>
  </si>
  <si>
    <t>01 55 78 93 59</t>
  </si>
  <si>
    <t>06 45 42 75 40</t>
  </si>
  <si>
    <t>68 Bd Soult</t>
  </si>
  <si>
    <t>monique.maury@yahoo.fr</t>
  </si>
  <si>
    <t>07 82 15 16 15</t>
  </si>
  <si>
    <t>98 ter rue de Charonne</t>
  </si>
  <si>
    <t>marcellemarcelle.k@gmail.com</t>
  </si>
  <si>
    <t>MEFTALI Malika</t>
  </si>
  <si>
    <t>9 rue Moreau</t>
  </si>
  <si>
    <t>MERDA MAUBERT Alexandra</t>
  </si>
  <si>
    <t>06 09 31 23 96</t>
  </si>
  <si>
    <t>maubertalexandra@gmail.com</t>
  </si>
  <si>
    <t>MERDA-KLEIN Ruben</t>
  </si>
  <si>
    <t>06 12 88 18 72</t>
  </si>
  <si>
    <t>ruben_km@yahoo.fr</t>
  </si>
  <si>
    <t>36 av Philippe Auguste</t>
  </si>
  <si>
    <t>a.ossibi@laposte.net</t>
  </si>
  <si>
    <t>01 77 18 84 13</t>
  </si>
  <si>
    <t>06 16 25 75 30</t>
  </si>
  <si>
    <t>rosa.de.almeida@numericable.fr</t>
  </si>
  <si>
    <t>09 51 47 33 59</t>
  </si>
  <si>
    <t>06 63 05 61 77</t>
  </si>
  <si>
    <t>42 Avenue Sainte Marie</t>
  </si>
  <si>
    <t>Saint-Mandé</t>
  </si>
  <si>
    <t>dmoyal75@yahoo.fr</t>
  </si>
  <si>
    <t>MOYAL Katia</t>
  </si>
  <si>
    <t>06 08 04 01 22</t>
  </si>
  <si>
    <t>kat.moy@outlook.fr</t>
  </si>
  <si>
    <t>06 50 31 88 31</t>
  </si>
  <si>
    <t>9 av Armand Rousseau</t>
  </si>
  <si>
    <t>g.mussim@gmail.com</t>
  </si>
  <si>
    <t>06 50 69 46 05</t>
  </si>
  <si>
    <t>9 Av Armand Rousseau</t>
  </si>
  <si>
    <t>adiyohelene@yahoo.com</t>
  </si>
  <si>
    <t>NATCHIMIE Sabine</t>
  </si>
  <si>
    <t>01 43 43 12 19</t>
  </si>
  <si>
    <t>06 14 16 08 08</t>
  </si>
  <si>
    <t>Rue du Sahel</t>
  </si>
  <si>
    <t>sabjw@hotmail.com</t>
  </si>
  <si>
    <t>NATCHIMIE Sarah</t>
  </si>
  <si>
    <t>06 67 86 32 86</t>
  </si>
  <si>
    <t>tylou87@hotmail.fr</t>
  </si>
  <si>
    <t>07 68 46 44 76</t>
  </si>
  <si>
    <t>dorianne12@live.fr</t>
  </si>
  <si>
    <t>N'GOMA Sarah</t>
  </si>
  <si>
    <t>07 61 27 04 97</t>
  </si>
  <si>
    <t>sarah.ngoma@yahoo.fr</t>
  </si>
  <si>
    <t>N'GONDO Godefroid</t>
  </si>
  <si>
    <t>07 82 89 86 98</t>
  </si>
  <si>
    <t>7 square Eugène Hatton</t>
  </si>
  <si>
    <t>celinenogues@free.fr</t>
  </si>
  <si>
    <t>07 68 99 93 94</t>
  </si>
  <si>
    <t>70bis Bd Diderot</t>
  </si>
  <si>
    <t>01 49 28 91 33</t>
  </si>
  <si>
    <t>06 88 69 68 33</t>
  </si>
  <si>
    <t>5 avenue Charles De Foucault</t>
  </si>
  <si>
    <t>mphare@orange.fr</t>
  </si>
  <si>
    <t>ORLOC COL Marie-Hélène</t>
  </si>
  <si>
    <t>01 44 67 93 74</t>
  </si>
  <si>
    <t xml:space="preserve">honoree1959@gmail.com </t>
  </si>
  <si>
    <t>70 Bd Diderot</t>
  </si>
  <si>
    <t>07 83 96 33 81</t>
  </si>
  <si>
    <t>remarje@wanadoo.fr</t>
  </si>
  <si>
    <t>06 52 31 09 72</t>
  </si>
  <si>
    <t>marcyy.pothin@gmail.com</t>
  </si>
  <si>
    <t>06 56 76 28 97</t>
  </si>
  <si>
    <t>me.pothin@laposte.net</t>
  </si>
  <si>
    <t>07 68 18 84 37</t>
  </si>
  <si>
    <t>78 Bd Soult</t>
  </si>
  <si>
    <t>06 12 62 11 25</t>
  </si>
  <si>
    <t>kellyedenrafelana@icloud.com</t>
  </si>
  <si>
    <t>06 66 37 72 96</t>
  </si>
  <si>
    <t>nat.zouzoune@me.com</t>
  </si>
  <si>
    <t>06 08 36 23 06</t>
  </si>
  <si>
    <t>7 Av du Gal Laperrine</t>
  </si>
  <si>
    <t>cramier75@gmail.com</t>
  </si>
  <si>
    <t>06 86 65 63 48</t>
  </si>
  <si>
    <t>joelramier12@gmail.com</t>
  </si>
  <si>
    <t>06 31 93 59 67</t>
  </si>
  <si>
    <t>323 rue de Charenton</t>
  </si>
  <si>
    <t>aurelie.rosa@outlook.com</t>
  </si>
  <si>
    <t>06 51 50 04 17</t>
  </si>
  <si>
    <t>J.rosa@hotmail.fr</t>
  </si>
  <si>
    <t>SALAGNARD Anny</t>
  </si>
  <si>
    <t>01 43 40 77 47</t>
  </si>
  <si>
    <t>06 71 18 85 92</t>
  </si>
  <si>
    <t>06 70 55 34 95</t>
  </si>
  <si>
    <t>18 av Lamoricière</t>
  </si>
  <si>
    <t>scrisol.amethyste@gmail.com</t>
  </si>
  <si>
    <t>1 rue de Dijon</t>
  </si>
  <si>
    <t>corinne.coudun@gmail.com</t>
  </si>
  <si>
    <t>SORAIS Huguette</t>
  </si>
  <si>
    <t>06 82 22 78 01</t>
  </si>
  <si>
    <t>41 av Saint Mandé</t>
  </si>
  <si>
    <t>06 76 93 52 44</t>
  </si>
  <si>
    <t>4 rue Jean Bouton</t>
  </si>
  <si>
    <t>01 78 67 20 47</t>
  </si>
  <si>
    <t>06 44 06 80 80</t>
  </si>
  <si>
    <t>vickytralala@hotmail.com</t>
  </si>
  <si>
    <t>01 40 19 97 32</t>
  </si>
  <si>
    <t>06 26 39 83 08</t>
  </si>
  <si>
    <t>06 44 99 57 59</t>
  </si>
  <si>
    <t>5 Villa du Bel Air</t>
  </si>
  <si>
    <t>christiane.verrier@laposte.net</t>
  </si>
  <si>
    <t>06 41 28 77 98</t>
  </si>
  <si>
    <t>4 B de la Bastille</t>
  </si>
  <si>
    <t>06 37 48 48 70</t>
  </si>
  <si>
    <t>34 rue de Bercy</t>
  </si>
  <si>
    <t>Nombre de réunions</t>
  </si>
  <si>
    <t>Assistance totale</t>
  </si>
  <si>
    <t>Assistance moyenne pour l'année</t>
  </si>
  <si>
    <t xml:space="preserve">Réunion de semaine </t>
  </si>
  <si>
    <t>Relevé de l'assistance aux réunions</t>
  </si>
  <si>
    <t>Réunion de week-end</t>
  </si>
  <si>
    <t>N'SANGU Elisabeth</t>
  </si>
  <si>
    <t>Kouadja Charlotte</t>
  </si>
  <si>
    <t>Aumaitre Ferdy</t>
  </si>
  <si>
    <t>Beynier Gérard</t>
  </si>
  <si>
    <t>Kibikula Evodie</t>
  </si>
  <si>
    <t>Ballin Madeleine</t>
  </si>
  <si>
    <t>Datin Addé</t>
  </si>
  <si>
    <t>Mussimukulu Gérard</t>
  </si>
  <si>
    <t>Mussimukulu Hélène</t>
  </si>
  <si>
    <t>Beynier Grégory</t>
  </si>
  <si>
    <t>Rafelana Annaëlle</t>
  </si>
  <si>
    <t>Rafelana Ethan</t>
  </si>
  <si>
    <t>Rafelana Nathalie</t>
  </si>
  <si>
    <t>06 03 52 25 81</t>
  </si>
  <si>
    <t>Rapport en retard</t>
  </si>
  <si>
    <t>jpdesnos@gmail.com</t>
  </si>
  <si>
    <t>4 rue Félix Huguenet</t>
  </si>
  <si>
    <t>vo_jo@yahoo.fr</t>
  </si>
  <si>
    <t>marie.daufour@gmail.com</t>
  </si>
  <si>
    <t>ANGLOMA Marie-Louise</t>
  </si>
  <si>
    <t>06 64 12 38 79</t>
  </si>
  <si>
    <t>mla971@hotmail.fr</t>
  </si>
  <si>
    <t>2 square Louis Gentil</t>
  </si>
  <si>
    <t>florencetietiebou64@gmail.com</t>
  </si>
  <si>
    <t>rafelanaanaelle@icloud.com</t>
  </si>
  <si>
    <t>ethan.rafelana@gmail.com</t>
  </si>
  <si>
    <t>jwgb@hotmail.fr</t>
  </si>
  <si>
    <t>huguo75@gmail.com</t>
  </si>
  <si>
    <t>jfs.gen06@gmail.com</t>
  </si>
  <si>
    <t>stephanechuda@gmail.com</t>
  </si>
  <si>
    <t>lindsay.dambert@outlook.fr</t>
  </si>
  <si>
    <t>a.salagnard@gmail.com</t>
  </si>
  <si>
    <t>laetitia.chuda@gmail.com</t>
  </si>
  <si>
    <t>CHUDA Laëtitia</t>
  </si>
  <si>
    <t>GEMMA Lydia</t>
  </si>
  <si>
    <t>06 78 53 13 09</t>
  </si>
  <si>
    <t>46 rue de la Voute</t>
  </si>
  <si>
    <t>gemma.lydia75@gmail.com</t>
  </si>
  <si>
    <t>kafwanibabo5419@orange.fr</t>
  </si>
  <si>
    <t xml:space="preserve">06 47 03 92 58 </t>
  </si>
  <si>
    <t>67gerard@gmail.com</t>
  </si>
  <si>
    <t>nsanguelisabeth@gmail.com</t>
  </si>
  <si>
    <t>evodiebengo@laposte.net</t>
  </si>
  <si>
    <t>dilou.coffy@gmail.com</t>
  </si>
  <si>
    <t>j.sim926a@gmail.com</t>
  </si>
  <si>
    <t>Gemma Lydia</t>
  </si>
  <si>
    <t>DAUFOUR Marie-Louise</t>
  </si>
  <si>
    <t>Daufour Marie-Louise</t>
  </si>
  <si>
    <t>Angloma Marie-Louise</t>
  </si>
  <si>
    <t>07 61 00 45 91</t>
  </si>
  <si>
    <t>06 01 49 15 64</t>
  </si>
  <si>
    <t>6 rue Félix Voisin</t>
  </si>
  <si>
    <t> aurepetitpierre@gmail.com</t>
  </si>
  <si>
    <t>193 rue du Fb Saint Antoine</t>
  </si>
  <si>
    <t>Année de service 2020/2021</t>
  </si>
  <si>
    <t>X</t>
  </si>
  <si>
    <t>Année de service 2021/2022</t>
  </si>
  <si>
    <t>06 38 30 37 35</t>
  </si>
  <si>
    <t>07 83 37 81 00</t>
  </si>
  <si>
    <t>06 11 48 58 81</t>
  </si>
  <si>
    <t>LOURDOU Laurence</t>
  </si>
  <si>
    <t>01 42 77 75 68</t>
  </si>
  <si>
    <t>LADJYN Mikaella</t>
  </si>
  <si>
    <t>107 rue de Reuilly</t>
  </si>
  <si>
    <t>Guiougou Gitane</t>
  </si>
  <si>
    <t>N'Sangu Elisabeth</t>
  </si>
  <si>
    <t>Ramier Claire</t>
  </si>
  <si>
    <t>Ramier Joël</t>
  </si>
  <si>
    <t>Moyal Katia</t>
  </si>
  <si>
    <t>Boubtane Marie-Jeanne</t>
  </si>
  <si>
    <t>Dambert Pierre</t>
  </si>
  <si>
    <t>Dambert Maria</t>
  </si>
  <si>
    <t>Lourdou Laurence</t>
  </si>
  <si>
    <t>N'Goma Sarah</t>
  </si>
  <si>
    <t>Simard Corinne</t>
  </si>
  <si>
    <t>Simard Josselin</t>
  </si>
  <si>
    <t>Chuda Stéphane</t>
  </si>
  <si>
    <t>Rosa Aurélie</t>
  </si>
  <si>
    <t>Rosa Joël</t>
  </si>
  <si>
    <t>Sorais Huguette</t>
  </si>
  <si>
    <t>Sorais Jean-François</t>
  </si>
  <si>
    <t>Tiétébou Florence</t>
  </si>
  <si>
    <t>Voyau Joëlle</t>
  </si>
  <si>
    <t>06 52 59 69 52</t>
  </si>
  <si>
    <t>PAULO Lydie</t>
  </si>
  <si>
    <t>07 69 44 54 95</t>
  </si>
  <si>
    <t>Assistance moyenne par semaine</t>
  </si>
  <si>
    <t>07 67 58 17 55</t>
  </si>
  <si>
    <t>GROUPE</t>
  </si>
  <si>
    <t>NOM Prénom</t>
  </si>
  <si>
    <t>TIETIEBOU Florence</t>
  </si>
  <si>
    <t>malade</t>
  </si>
  <si>
    <t xml:space="preserve">Col Catherine </t>
  </si>
  <si>
    <t xml:space="preserve">Da Cunha Chantal </t>
  </si>
  <si>
    <t xml:space="preserve">Duval Héléna </t>
  </si>
  <si>
    <t xml:space="preserve">Favrel Corinne </t>
  </si>
  <si>
    <t xml:space="preserve">Gazon Marie-Claude </t>
  </si>
  <si>
    <t xml:space="preserve">Le Galleu Roberte </t>
  </si>
  <si>
    <t xml:space="preserve">Nogues Céline </t>
  </si>
  <si>
    <t xml:space="preserve">Jacq Mélanie </t>
  </si>
  <si>
    <t xml:space="preserve">Pothin Marcia </t>
  </si>
  <si>
    <t xml:space="preserve">Chuda Abel </t>
  </si>
  <si>
    <t xml:space="preserve">Chuda Mireille </t>
  </si>
  <si>
    <t xml:space="preserve">Le Carre Océane </t>
  </si>
  <si>
    <t xml:space="preserve">Maury Monique </t>
  </si>
  <si>
    <t xml:space="preserve">Scrignac Solange </t>
  </si>
  <si>
    <t xml:space="preserve">Verrier Christiane </t>
  </si>
  <si>
    <t xml:space="preserve">Kalla Marie </t>
  </si>
  <si>
    <t>06 76 60 12 05</t>
  </si>
  <si>
    <t>259 bis avenue Daumesnil</t>
  </si>
  <si>
    <t>06 95 10 00 49</t>
  </si>
  <si>
    <t>2 rue Audubon</t>
  </si>
  <si>
    <t>4 cour du Ginkgo</t>
  </si>
  <si>
    <t>06 48 62 05 93</t>
  </si>
  <si>
    <t>datin.addecom@gmail.com</t>
  </si>
  <si>
    <t>Charenton-Le-Pont</t>
  </si>
  <si>
    <t>MOSSOUA OSSIBI Armel</t>
  </si>
  <si>
    <t>MOSSOUA OSSIBI Rosa</t>
  </si>
  <si>
    <t>Landre Moise</t>
  </si>
  <si>
    <t>Brou Viviane</t>
  </si>
  <si>
    <t>Orloc Marie-Hélène</t>
  </si>
  <si>
    <t>Ladjyn Mickaella</t>
  </si>
  <si>
    <t>17 rue Charles Graindorge</t>
  </si>
  <si>
    <t>Bagnolet</t>
  </si>
  <si>
    <t>06 22 33 81 93</t>
  </si>
  <si>
    <t>P/PA/PNB/NPP/PP</t>
  </si>
  <si>
    <t>LE CARRE Candice</t>
  </si>
  <si>
    <t>ch.cellac@gmail.com</t>
  </si>
  <si>
    <t>Le Carre Candice</t>
  </si>
  <si>
    <t>18 rue Joseph Gaillard</t>
  </si>
  <si>
    <t>Vincennes</t>
  </si>
  <si>
    <t>ROGER Paulette</t>
  </si>
  <si>
    <t>06 11 77 96 02</t>
  </si>
  <si>
    <t>65 Av. du Gnl Michel Bizot</t>
  </si>
  <si>
    <t>paulettegal@free.fr</t>
  </si>
  <si>
    <t>07 68 26 60 60</t>
  </si>
  <si>
    <t>VIZZI Michael</t>
  </si>
  <si>
    <t>VALIER Tracy</t>
  </si>
  <si>
    <t>28 bis av Philippe Auguste</t>
  </si>
  <si>
    <t>BOUCHARD Olivier</t>
  </si>
  <si>
    <t>06 64 32 97 97</t>
  </si>
  <si>
    <t>01 43 67 63 06</t>
  </si>
  <si>
    <t>bouchard-olivier@bbox.fr</t>
  </si>
  <si>
    <t>Bouchard Olivier</t>
  </si>
  <si>
    <t>Oberlin Marie-Pierre</t>
  </si>
  <si>
    <t>12 rue Maryse Hilsz</t>
  </si>
  <si>
    <r>
      <t xml:space="preserve">Gendrey Aurélien </t>
    </r>
    <r>
      <rPr>
        <b/>
        <sz val="11"/>
        <color rgb="FFFF0000"/>
        <rFont val="Calibri"/>
        <family val="2"/>
        <scheme val="minor"/>
      </rPr>
      <t>(A)</t>
    </r>
  </si>
  <si>
    <r>
      <t xml:space="preserve">Aumis Xavier </t>
    </r>
    <r>
      <rPr>
        <b/>
        <sz val="11"/>
        <color rgb="FF00B050"/>
        <rFont val="Calibri"/>
        <family val="2"/>
        <scheme val="minor"/>
      </rPr>
      <t>(AM)</t>
    </r>
  </si>
  <si>
    <r>
      <t xml:space="preserve">Moyal David </t>
    </r>
    <r>
      <rPr>
        <b/>
        <sz val="11"/>
        <color rgb="FF00B050"/>
        <rFont val="Calibri"/>
        <family val="2"/>
        <scheme val="minor"/>
      </rPr>
      <t>(AM)</t>
    </r>
  </si>
  <si>
    <r>
      <t xml:space="preserve">Pothin Jean-Paul </t>
    </r>
    <r>
      <rPr>
        <b/>
        <sz val="11"/>
        <color rgb="FF00B050"/>
        <rFont val="Calibri"/>
        <family val="2"/>
        <scheme val="minor"/>
      </rPr>
      <t>(AM)</t>
    </r>
  </si>
  <si>
    <r>
      <t>Orloc Gérard (</t>
    </r>
    <r>
      <rPr>
        <b/>
        <sz val="11"/>
        <color rgb="FF00B050"/>
        <rFont val="Calibri"/>
        <family val="2"/>
        <scheme val="minor"/>
      </rPr>
      <t>AM)</t>
    </r>
  </si>
  <si>
    <r>
      <t xml:space="preserve">Bergère Véronique </t>
    </r>
    <r>
      <rPr>
        <b/>
        <sz val="11"/>
        <rFont val="Calibri"/>
        <family val="2"/>
        <scheme val="minor"/>
      </rPr>
      <t>(PP)</t>
    </r>
  </si>
  <si>
    <r>
      <t xml:space="preserve">Roger Paulette </t>
    </r>
    <r>
      <rPr>
        <b/>
        <sz val="11"/>
        <color theme="1"/>
        <rFont val="Calibri"/>
        <family val="2"/>
        <scheme val="minor"/>
      </rPr>
      <t>(PP)</t>
    </r>
  </si>
  <si>
    <r>
      <t xml:space="preserve">Beynier Estelle </t>
    </r>
    <r>
      <rPr>
        <b/>
        <sz val="11"/>
        <color theme="1"/>
        <rFont val="Calibri"/>
        <family val="2"/>
        <scheme val="minor"/>
      </rPr>
      <t xml:space="preserve">(PP) </t>
    </r>
  </si>
  <si>
    <r>
      <t xml:space="preserve">Salagnard Annie </t>
    </r>
    <r>
      <rPr>
        <b/>
        <sz val="11"/>
        <color theme="1"/>
        <rFont val="Calibri"/>
        <family val="2"/>
        <scheme val="minor"/>
      </rPr>
      <t>(PP)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</si>
  <si>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Cellac Chrystel </t>
    </r>
    <r>
      <rPr>
        <b/>
        <sz val="11"/>
        <color theme="1"/>
        <rFont val="Calibri"/>
        <family val="2"/>
        <scheme val="minor"/>
      </rPr>
      <t>(PP)</t>
    </r>
  </si>
  <si>
    <r>
      <t xml:space="preserve">Beynier Yohann </t>
    </r>
    <r>
      <rPr>
        <b/>
        <sz val="11"/>
        <color theme="1"/>
        <rFont val="Calibri"/>
        <family val="2"/>
        <scheme val="minor"/>
      </rPr>
      <t>(PP)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scheme val="minor"/>
      </rPr>
      <t>(AM)</t>
    </r>
  </si>
  <si>
    <t>valier-tracy@hotmail.fr</t>
  </si>
  <si>
    <t>Baptême</t>
  </si>
  <si>
    <t>CORDINIER-JOSEPHINE Christophe</t>
  </si>
  <si>
    <t>senpai972@hotmail.com</t>
  </si>
  <si>
    <t>06 74 73 43 79</t>
  </si>
  <si>
    <t>65 avenue de France</t>
  </si>
  <si>
    <t>Cordinier-Josephine Christophe</t>
  </si>
  <si>
    <t>Arrivée Daumesnil</t>
  </si>
  <si>
    <t>06 37 18 15 01</t>
  </si>
  <si>
    <t>Desnos Pascale</t>
  </si>
  <si>
    <t>Azzouni Corinne</t>
  </si>
  <si>
    <r>
      <t xml:space="preserve">Coffy Odile </t>
    </r>
    <r>
      <rPr>
        <b/>
        <sz val="11"/>
        <color theme="1"/>
        <rFont val="Calibri"/>
        <family val="2"/>
        <scheme val="minor"/>
      </rPr>
      <t>(PP)</t>
    </r>
  </si>
  <si>
    <t>Desolu Valle Santos Béatriz</t>
  </si>
  <si>
    <t>Gendrey Enya</t>
  </si>
  <si>
    <t>Maugars Séverine</t>
  </si>
  <si>
    <t>Salondy Loïck</t>
  </si>
  <si>
    <t>SALONDY Loïck</t>
  </si>
  <si>
    <t>06 41 87 19 77</t>
  </si>
  <si>
    <t>DOMENY Pierre</t>
  </si>
  <si>
    <t>XAYSENA Lucille</t>
  </si>
  <si>
    <t>XAYSENA Sane</t>
  </si>
  <si>
    <t xml:space="preserve">06 69 30 30 94 </t>
  </si>
  <si>
    <t>xaysena.lucille@gmail.com</t>
  </si>
  <si>
    <t>XAYSENA Pierre (Sane)</t>
  </si>
  <si>
    <t>06 60 74 36 44</t>
  </si>
  <si>
    <t>xaysena.pierre@gmail.com</t>
  </si>
  <si>
    <t>Reuilly</t>
  </si>
  <si>
    <t>Domeny Pierre</t>
  </si>
  <si>
    <r>
      <t>Xaysena Lucille</t>
    </r>
    <r>
      <rPr>
        <b/>
        <sz val="11"/>
        <color theme="1"/>
        <rFont val="Calibri"/>
        <family val="2"/>
        <scheme val="minor"/>
      </rPr>
      <t xml:space="preserve"> (PP)</t>
    </r>
  </si>
  <si>
    <t>Goti Nadine</t>
  </si>
  <si>
    <r>
      <t xml:space="preserve">Kermel Soline </t>
    </r>
    <r>
      <rPr>
        <b/>
        <sz val="11"/>
        <color theme="1"/>
        <rFont val="Calibri"/>
        <family val="2"/>
        <scheme val="minor"/>
      </rPr>
      <t>(PP)</t>
    </r>
  </si>
  <si>
    <t>06 50 02 08 50</t>
  </si>
  <si>
    <t>LUDOSKI Annie</t>
  </si>
  <si>
    <t>06 40 34 31 55</t>
  </si>
  <si>
    <t>annie.ludoski@gmail.com</t>
  </si>
  <si>
    <t>LUDOSKI Joël</t>
  </si>
  <si>
    <t xml:space="preserve">06 40 25 75 45 </t>
  </si>
  <si>
    <t>joel.ludoski@gmail.com</t>
  </si>
  <si>
    <r>
      <t>Ludoski Annie</t>
    </r>
    <r>
      <rPr>
        <b/>
        <sz val="11"/>
        <color theme="1"/>
        <rFont val="Calibri"/>
        <family val="2"/>
        <scheme val="minor"/>
      </rPr>
      <t xml:space="preserve"> (PP)</t>
    </r>
  </si>
  <si>
    <r>
      <t>Petitpierre Aurélie</t>
    </r>
    <r>
      <rPr>
        <b/>
        <sz val="11"/>
        <color theme="1"/>
        <rFont val="Calibri"/>
        <family val="2"/>
        <scheme val="minor"/>
      </rPr>
      <t xml:space="preserve"> (PP)</t>
    </r>
  </si>
  <si>
    <t>PETITPIERRE Aurélie</t>
  </si>
  <si>
    <t>Année de service 2022/2023</t>
  </si>
  <si>
    <t>Année de service 2023/2024</t>
  </si>
  <si>
    <t>KERMEL Soline</t>
  </si>
  <si>
    <t>06 31 17 38 15</t>
  </si>
  <si>
    <t>14 rue des meuniers</t>
  </si>
  <si>
    <t>soline.kermel@orange.fr</t>
  </si>
  <si>
    <t>06 59 31 88 57</t>
  </si>
  <si>
    <t>162 rue de Picpus esc.5</t>
  </si>
  <si>
    <t>07 67 23 08 51</t>
  </si>
  <si>
    <t>priskella1711@gmail.com</t>
  </si>
  <si>
    <t>Nalliah Priskella</t>
  </si>
  <si>
    <t>NALLIAH Priskella</t>
  </si>
  <si>
    <t>RENARD Christine</t>
  </si>
  <si>
    <r>
      <t>Renard Christine</t>
    </r>
    <r>
      <rPr>
        <b/>
        <sz val="11"/>
        <color theme="1"/>
        <rFont val="Calibri"/>
        <family val="2"/>
        <scheme val="minor"/>
      </rPr>
      <t xml:space="preserve"> (PP)</t>
    </r>
  </si>
  <si>
    <t>N'Gondo G</t>
  </si>
  <si>
    <t>Bellamy J.P</t>
  </si>
  <si>
    <t>Rafelana N</t>
  </si>
  <si>
    <t>Alvarez-Amigo I</t>
  </si>
  <si>
    <t>Paulo L</t>
  </si>
  <si>
    <t>ANTHONEY Florian</t>
  </si>
  <si>
    <r>
      <t xml:space="preserve">Anthoney Florian </t>
    </r>
    <r>
      <rPr>
        <b/>
        <sz val="11"/>
        <color theme="1"/>
        <rFont val="Calibri"/>
        <family val="2"/>
        <scheme val="minor"/>
      </rPr>
      <t>(PP)</t>
    </r>
    <r>
      <rPr>
        <sz val="11"/>
        <color theme="1"/>
        <rFont val="Calibri"/>
        <family val="2"/>
        <scheme val="minor"/>
      </rPr>
      <t>, (</t>
    </r>
    <r>
      <rPr>
        <b/>
        <sz val="11"/>
        <color rgb="FF00B050"/>
        <rFont val="Calibri"/>
        <family val="2"/>
        <scheme val="minor"/>
      </rPr>
      <t>AM)</t>
    </r>
  </si>
  <si>
    <t>06 51 01 76 12</t>
  </si>
  <si>
    <t xml:space="preserve">82 avenue de St Mandé </t>
  </si>
  <si>
    <t>anthoneyflorian@gmail.com</t>
  </si>
  <si>
    <t>20 rue Nicolaï</t>
  </si>
  <si>
    <t>Cours</t>
  </si>
  <si>
    <t xml:space="preserve">Pionniers auxiliaires : </t>
  </si>
  <si>
    <t xml:space="preserve">Pionniers permanents : </t>
  </si>
  <si>
    <t>christine.renardcr@gmail.com</t>
  </si>
  <si>
    <t>07 70 64 43 52</t>
  </si>
  <si>
    <t xml:space="preserve">Proclamateurs : </t>
  </si>
  <si>
    <t>17 rue du Sahel, bat.13 code B2941</t>
  </si>
  <si>
    <t>GOMES Fernanda</t>
  </si>
  <si>
    <t>GOMES Joël</t>
  </si>
  <si>
    <t>117 rue de Reuilly</t>
  </si>
  <si>
    <t>06 95 88 89 31</t>
  </si>
  <si>
    <t>07 81 48 92 13</t>
  </si>
  <si>
    <t>fernandagomes1311@gmail.com</t>
  </si>
  <si>
    <t>Gomes Fernanda</t>
  </si>
  <si>
    <t>Gomes Joël</t>
  </si>
  <si>
    <t>5 Bd Jules Ferry B792A (Mortillet)</t>
  </si>
  <si>
    <t>22 quai des carrières    6217</t>
  </si>
  <si>
    <t>sarahmoune@gmail.com</t>
  </si>
  <si>
    <t>SINTES Alix</t>
  </si>
  <si>
    <t>Sintes Alix</t>
  </si>
  <si>
    <t>MOBILE</t>
  </si>
  <si>
    <t>NOM   Prénom</t>
  </si>
  <si>
    <t>FIXE</t>
  </si>
  <si>
    <t>ADRESSE</t>
  </si>
  <si>
    <t>CODE</t>
  </si>
  <si>
    <t>POSTAL</t>
  </si>
  <si>
    <t>MAIL</t>
  </si>
  <si>
    <t>06 17 30 60 65</t>
  </si>
  <si>
    <t>53 rue de Montreuil</t>
  </si>
  <si>
    <t>alix.sintes@gmail.com</t>
  </si>
  <si>
    <t xml:space="preserve">Nathacha (sœur)  06 50 96 33 20 </t>
  </si>
  <si>
    <t>Sébastien, Véronique Ghillebaert 06 17 30 60 93</t>
  </si>
  <si>
    <t>Joël et Annie Kermel  0613614137 / 0782380885</t>
  </si>
  <si>
    <t>Benoit Oberlin (frère)  06 51 59 70 47</t>
  </si>
  <si>
    <t>Rodney Niel (frère)  06 26 92 77 15</t>
  </si>
  <si>
    <t>Colette Bergère (fille)  06 14 79 89 20</t>
  </si>
  <si>
    <t>Maeva Gillet (fille)  06 50 82 43 73</t>
  </si>
  <si>
    <t>Nicolas Domeny (frère)  06 35 42 08 39</t>
  </si>
  <si>
    <t>Francine Vassel (mère)  06 40 51 60 19</t>
  </si>
  <si>
    <t>Cédric Bonvard (fils)  07 82 16 31 03</t>
  </si>
  <si>
    <t>Dominique Gemain-Haguy (fille)  06 14 50 71 58</t>
  </si>
  <si>
    <t>Rachel Landre  06 89 71 88 29</t>
  </si>
  <si>
    <t>Alain Griffit (frère)  06 69 24 22 93</t>
  </si>
  <si>
    <t>Sylviane Petitpierre (mère)  06 51 04 96 91</t>
  </si>
  <si>
    <r>
      <t xml:space="preserve">Beynier Sarai </t>
    </r>
    <r>
      <rPr>
        <b/>
        <sz val="11"/>
        <color theme="1"/>
        <rFont val="Calibri"/>
        <family val="2"/>
        <scheme val="minor"/>
      </rPr>
      <t>(PP)</t>
    </r>
  </si>
  <si>
    <t>BEYNIER Sarai</t>
  </si>
  <si>
    <t>CONTACTS D'URGENCE</t>
  </si>
  <si>
    <t>07 66 51 55 44</t>
  </si>
  <si>
    <t>tovassara@gmail.com</t>
  </si>
  <si>
    <t>Johan Gazon (fils) 07 61 44 06 00</t>
  </si>
  <si>
    <t>Christine Azzouni (sœur) 06 66 72 80 30</t>
  </si>
  <si>
    <t>joelgomes1187@gmail.com</t>
  </si>
  <si>
    <t>jpbellamy75@gmail.com</t>
  </si>
  <si>
    <t>pierre.domeny@gmail.com</t>
  </si>
  <si>
    <t>laurence10748@gmail.com</t>
  </si>
  <si>
    <t>loick.salondy@icloud.com</t>
  </si>
  <si>
    <t>Paul Roger (fils) 06 10 51 51 79</t>
  </si>
  <si>
    <t>I. Communay  (fille) 0659459040/R.Jannin (fils) 0297230723</t>
  </si>
  <si>
    <t>J.M Coffy 0671262620/C.Coffy 0628250459 (frères)</t>
  </si>
  <si>
    <t>Marie-Hélène Orloc</t>
  </si>
  <si>
    <t>Ato Navarro Tamara (épouse) 06 45 13 45 61</t>
  </si>
  <si>
    <t xml:space="preserve">Emmanuel Da cunha (fils) 06 23 83 78 29 </t>
  </si>
  <si>
    <t>Jean-Pierre et Pascale Desnos</t>
  </si>
  <si>
    <t xml:space="preserve">Cécylia Collignon (sœur) 06 87 01 46 03 </t>
  </si>
  <si>
    <t>Ludovic 06 95 36 63 82</t>
  </si>
  <si>
    <t xml:space="preserve">Elena Nicolas 06 51 86 82 83 </t>
  </si>
  <si>
    <t>Catherine Col et Béatriz Desolu Valle Santos</t>
  </si>
  <si>
    <t>Pascale et Jean-Pierre Desnos</t>
  </si>
  <si>
    <t xml:space="preserve">Yannick Voyau 07 87 05 23 92 </t>
  </si>
  <si>
    <t>Karine Limonet (sœur) 06 88 59 04 03/09 67 18 25 33</t>
  </si>
  <si>
    <t>Karine Limonet  06 88 59 04 03/09 67 18 25 33</t>
  </si>
  <si>
    <t>Arrêt service PP</t>
  </si>
  <si>
    <t>Jean-Pierre Plumain (ancien) 06 32 33 57 53</t>
  </si>
  <si>
    <t>A. Bourles 06 73 64 66 86/M.Bodin 0601309747</t>
  </si>
  <si>
    <t>Guillaume et Sophie Schoch</t>
  </si>
  <si>
    <t>Cédric Buengo (fils)  06 13 87 88 61</t>
  </si>
  <si>
    <t>Jean-Paul et Marcia Pothin</t>
  </si>
  <si>
    <t>30h Ecole PP</t>
  </si>
  <si>
    <t>30h école PP</t>
  </si>
  <si>
    <t>JOSEPH Rébecca</t>
  </si>
  <si>
    <t>07 49 60 76 30</t>
  </si>
  <si>
    <t>29 rue du Niger</t>
  </si>
  <si>
    <t>paulna812@gmail,com</t>
  </si>
  <si>
    <t>A.Joseph 0769565470 / R.Legrave 0690273848</t>
  </si>
  <si>
    <t xml:space="preserve">Massako Thérèse </t>
  </si>
  <si>
    <r>
      <t xml:space="preserve">Joseph Rébecca </t>
    </r>
    <r>
      <rPr>
        <b/>
        <sz val="11"/>
        <color theme="1"/>
        <rFont val="Calibri"/>
        <family val="2"/>
        <scheme val="minor"/>
      </rPr>
      <t>(PP)</t>
    </r>
  </si>
  <si>
    <t>GNANAPRAGASAM Shantha</t>
  </si>
  <si>
    <t>Gnanapragasam Shantha</t>
  </si>
  <si>
    <t>DURIMEL Lucien</t>
  </si>
  <si>
    <t>07 64 71 68 00</t>
  </si>
  <si>
    <t>6 rue Fernand Fourreau</t>
  </si>
  <si>
    <t>Durimel Lucien</t>
  </si>
  <si>
    <t>SALONDY Lovina</t>
  </si>
  <si>
    <t>Salondy Lovina</t>
  </si>
  <si>
    <t>Lovina (épouse) 0641681989/ Gladys (mère) 0682213470</t>
  </si>
  <si>
    <t>lovinalov01@gmail.com</t>
  </si>
  <si>
    <r>
      <rPr>
        <b/>
        <sz val="11"/>
        <color theme="1"/>
        <rFont val="Calibri"/>
        <family val="2"/>
        <scheme val="minor"/>
      </rPr>
      <t>Ludoski Joël (PP),</t>
    </r>
    <r>
      <rPr>
        <b/>
        <sz val="11"/>
        <color rgb="FFFF0000"/>
        <rFont val="Calibri"/>
        <family val="2"/>
        <scheme val="minor"/>
      </rPr>
      <t xml:space="preserve"> (A)</t>
    </r>
  </si>
  <si>
    <r>
      <rPr>
        <b/>
        <sz val="11"/>
        <color theme="1"/>
        <rFont val="Calibri"/>
        <family val="2"/>
        <scheme val="minor"/>
      </rPr>
      <t>Cellac Denis (PP)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(A)</t>
    </r>
  </si>
  <si>
    <r>
      <rPr>
        <b/>
        <sz val="11"/>
        <color theme="1"/>
        <rFont val="Calibri"/>
        <family val="2"/>
        <scheme val="minor"/>
      </rPr>
      <t>Xaysena Sane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(PP), </t>
    </r>
    <r>
      <rPr>
        <b/>
        <sz val="11"/>
        <color rgb="FFFF0000"/>
        <rFont val="Calibri"/>
        <family val="2"/>
        <scheme val="minor"/>
      </rPr>
      <t>(A)</t>
    </r>
  </si>
  <si>
    <t>Sami Boubtane  06 51 38 44 34</t>
  </si>
  <si>
    <t>Nelly Jacq  07 82 70 02 59/ Christelle Machine 06 50 02 10 26</t>
  </si>
  <si>
    <t>Marie-Jeanne Czaplinski 0 237 6803/0646899183 Fanny Labois 0677763534</t>
  </si>
  <si>
    <t>Mélanie Jacq, Mélissa Tayllamin 0649194244</t>
  </si>
  <si>
    <t>Sandra Valier 06 79 47 91 43, Aurélie Petitpierre</t>
  </si>
  <si>
    <t>114 bis Bd Davout esc.14 porte 192</t>
  </si>
  <si>
    <t>KIBIKULA Deane</t>
  </si>
  <si>
    <t>9 avenue Charles De Foucauld</t>
  </si>
  <si>
    <t>DOMENY Suzy</t>
  </si>
  <si>
    <t>siounella@live.fr</t>
  </si>
  <si>
    <t>07 60 92 22 75</t>
  </si>
  <si>
    <t>aurelien.gendrey@gmail.com</t>
  </si>
  <si>
    <t>06 41 68 15 89</t>
  </si>
  <si>
    <t>07 62 87 49 47</t>
  </si>
  <si>
    <t>Domeny Suzy</t>
  </si>
  <si>
    <t>MOLINA Juan</t>
  </si>
  <si>
    <t>MOLINA Monica</t>
  </si>
  <si>
    <t>06 69 05 33 89</t>
  </si>
  <si>
    <t>06 69 05 02 75</t>
  </si>
  <si>
    <t>juanmamonik1983@hotmail.com</t>
  </si>
  <si>
    <t>Molina Juan</t>
  </si>
  <si>
    <t>Molina Monica</t>
  </si>
  <si>
    <t>124 Avenue Daumesnil</t>
  </si>
  <si>
    <t>DENOUX Caroline</t>
  </si>
  <si>
    <t>DENOUX Lionel</t>
  </si>
  <si>
    <r>
      <t xml:space="preserve">Denoux Caroline </t>
    </r>
    <r>
      <rPr>
        <b/>
        <sz val="11"/>
        <color theme="1"/>
        <rFont val="Calibri"/>
        <family val="2"/>
        <scheme val="minor"/>
      </rPr>
      <t>(PP)</t>
    </r>
  </si>
  <si>
    <r>
      <t xml:space="preserve">Martin Olivier </t>
    </r>
    <r>
      <rPr>
        <b/>
        <sz val="11"/>
        <color rgb="FF00B050"/>
        <rFont val="Calibri"/>
        <family val="2"/>
        <scheme val="minor"/>
      </rPr>
      <t>(AM)</t>
    </r>
  </si>
  <si>
    <t>06 68 06 99 32</t>
  </si>
  <si>
    <t>monik25v@hotmail.com</t>
  </si>
  <si>
    <t>06 15 85 07 49</t>
  </si>
  <si>
    <t>87 boulevard Diderot</t>
  </si>
  <si>
    <t>07 82 30 11 26</t>
  </si>
  <si>
    <t>30 ter avenue Daumesnil</t>
  </si>
  <si>
    <t>Pothin Janaïna</t>
  </si>
  <si>
    <t>POTHIN Janaïna</t>
  </si>
  <si>
    <t>carodeleplace@gmail.com</t>
  </si>
  <si>
    <t>lioneldx@hotmail.fr</t>
  </si>
  <si>
    <t>MESSOMO Alexandre</t>
  </si>
  <si>
    <t>MESSOMO Chloé</t>
  </si>
  <si>
    <r>
      <t xml:space="preserve">Messomo Chloé </t>
    </r>
    <r>
      <rPr>
        <b/>
        <sz val="11"/>
        <color theme="1"/>
        <rFont val="Calibri"/>
        <family val="2"/>
        <scheme val="minor"/>
      </rPr>
      <t>(PP)</t>
    </r>
  </si>
  <si>
    <t>06 13 87 89 79</t>
  </si>
  <si>
    <t>alexandre.messomo@gmail.com</t>
  </si>
  <si>
    <t>chloe.tilly@gmail.com</t>
  </si>
  <si>
    <t>06 78 76 77 09</t>
  </si>
  <si>
    <t xml:space="preserve">Le Carre Fabienne </t>
  </si>
  <si>
    <t>103 rue Claude Decaen</t>
  </si>
  <si>
    <t>Marie-Line Deleplace (mère) 06 63 13 99 02</t>
  </si>
  <si>
    <t>Joël Denoux (père) 06 48 26 04 56</t>
  </si>
  <si>
    <t>Barvaut Robert</t>
  </si>
  <si>
    <t>BARVAUT Robert</t>
  </si>
  <si>
    <t xml:space="preserve">Grégory Yann Marin (frère)  07 82 48 55 79 </t>
  </si>
  <si>
    <t>Ayrton Beynier (frère)  07 67 22 25 14</t>
  </si>
  <si>
    <t>06 90 55 20 92</t>
  </si>
  <si>
    <t>robert_barvaut@hotmail.fr</t>
  </si>
  <si>
    <t>Margot Coton  06 15 75 67 26</t>
  </si>
  <si>
    <t>Miguel Angel Molina   +34 691 21 17 85</t>
  </si>
  <si>
    <t>16 avenue de Saint-Mandé</t>
  </si>
  <si>
    <t>Beynier Ana</t>
  </si>
  <si>
    <t>durimel.lucien@sfr.fr</t>
  </si>
  <si>
    <t xml:space="preserve">Benoit (mari) 06 71 31 10 50, Marie-Ange 0652350187 </t>
  </si>
  <si>
    <t>BARVAUT Vicky</t>
  </si>
  <si>
    <t>NICOLAS Elena</t>
  </si>
  <si>
    <t>06 51 86 82 83</t>
  </si>
  <si>
    <r>
      <t xml:space="preserve">Denoux Lionel (PP), </t>
    </r>
    <r>
      <rPr>
        <b/>
        <sz val="11"/>
        <color rgb="FFFF0000"/>
        <rFont val="Calibri"/>
        <family val="2"/>
        <scheme val="minor"/>
      </rPr>
      <t>(A)</t>
    </r>
  </si>
  <si>
    <t>Mossoua Ossibi Rosa</t>
  </si>
  <si>
    <t>Barvaut Vicky</t>
  </si>
  <si>
    <t>Septembre 2023</t>
  </si>
  <si>
    <t>Octobre 2023</t>
  </si>
  <si>
    <t>Novembre 2023</t>
  </si>
  <si>
    <t>Décembre 2023</t>
  </si>
  <si>
    <t>Janvier 2024</t>
  </si>
  <si>
    <t>Février 2024</t>
  </si>
  <si>
    <t>Mars 2024</t>
  </si>
  <si>
    <t>Mai 2024</t>
  </si>
  <si>
    <t>Juin 2024</t>
  </si>
  <si>
    <t>Juillet 2024</t>
  </si>
  <si>
    <t>Aout 2024</t>
  </si>
  <si>
    <t>JOSEPH Rébécca</t>
  </si>
  <si>
    <t>42 avenue Jean Jaurès</t>
  </si>
  <si>
    <t>paris_elena@msn.com</t>
  </si>
  <si>
    <t>1h traduction</t>
  </si>
  <si>
    <t>7h Béthel audio vidéo</t>
  </si>
  <si>
    <t>4h30 maintenance salle</t>
  </si>
  <si>
    <t>16h maintenance salle</t>
  </si>
  <si>
    <t>Début service PP, 5h ldc</t>
  </si>
  <si>
    <r>
      <t>Dambert Lindsay</t>
    </r>
    <r>
      <rPr>
        <b/>
        <sz val="11"/>
        <color theme="1"/>
        <rFont val="Calibri"/>
        <family val="2"/>
        <scheme val="minor"/>
      </rPr>
      <t xml:space="preserve"> (PP)</t>
    </r>
  </si>
  <si>
    <t>28h LDC</t>
  </si>
  <si>
    <t>Début service PP</t>
  </si>
  <si>
    <t>Pionnier auxiliaire</t>
  </si>
  <si>
    <t>Date de naissance :</t>
  </si>
  <si>
    <t>Date de baptême :</t>
  </si>
  <si>
    <t>Année de service     2023-2024</t>
  </si>
  <si>
    <t>A participé   à la prédication</t>
  </si>
  <si>
    <r>
      <t xml:space="preserve">Heures        </t>
    </r>
    <r>
      <rPr>
        <sz val="9"/>
        <color theme="1"/>
        <rFont val="Calibri"/>
        <family val="2"/>
        <scheme val="minor"/>
      </rPr>
      <t>(si pionnier ou missionnaire)</t>
    </r>
  </si>
  <si>
    <t>Travaux salle</t>
  </si>
  <si>
    <t>17h maintenance sdr</t>
  </si>
  <si>
    <t xml:space="preserve">Nom :  </t>
  </si>
  <si>
    <t>Année de service     2024-2025</t>
  </si>
  <si>
    <r>
      <t xml:space="preserve">Nom :  </t>
    </r>
    <r>
      <rPr>
        <b/>
        <sz val="11"/>
        <color rgb="FFFF0000"/>
        <rFont val="Calibri"/>
        <family val="2"/>
        <scheme val="minor"/>
      </rPr>
      <t>AUMAITRE Ferdy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</si>
  <si>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AZZOUNI Corinne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</si>
  <si>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BERGERE Christian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</si>
  <si>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DAUFOUR Marie-Louise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</si>
  <si>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DESNOS Jean-Pierre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</si>
  <si>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DESNOS Pascale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</si>
  <si>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DOMENY Pierre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</si>
  <si>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DOMENY Suzy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</si>
  <si>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DUVAL Héléna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</si>
  <si>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GAZON Marie-Claude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</si>
  <si>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GOMES Fernanda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</si>
  <si>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GOMES Joêl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</si>
  <si>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LADJYN Mikaella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</si>
  <si>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 GALLEU Roberte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</si>
  <si>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MASSAKO Thérèse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</si>
  <si>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NOGUES Céline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</si>
  <si>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OBERLIN Marie-Pierre</t>
    </r>
  </si>
  <si>
    <t>06 20 17 42 43</t>
  </si>
  <si>
    <t>7 villa du Bel-Air   bat.A 2eme</t>
  </si>
  <si>
    <r>
      <t xml:space="preserve">Nom :  </t>
    </r>
    <r>
      <rPr>
        <b/>
        <sz val="11"/>
        <color rgb="FFFF0000"/>
        <rFont val="Calibri"/>
        <family val="2"/>
        <scheme val="minor"/>
      </rPr>
      <t>ANTHONEY Florian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</si>
  <si>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BERGERE Véronique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</si>
  <si>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ANGLOMA Marie-Louise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</si>
  <si>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BARVAUT Robert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</si>
  <si>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BARVAUT Vicky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</si>
  <si>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BOUBTANE Marie-Jeanne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</si>
  <si>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JACQ Mélanie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</si>
  <si>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MOYAL David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</si>
  <si>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MOYAL Katia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</si>
  <si>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MUSSIMUKULU Gérard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</si>
  <si>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MUSSIMUKULU Hélène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</si>
  <si>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SINTES Alix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</si>
  <si>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VALIER Tracy</t>
    </r>
  </si>
  <si>
    <t>Avril 2024</t>
  </si>
  <si>
    <t>29h béthel, 1h ass.</t>
  </si>
  <si>
    <r>
      <t xml:space="preserve">Nom :  </t>
    </r>
    <r>
      <rPr>
        <b/>
        <sz val="11"/>
        <color rgb="FFFF0000"/>
        <rFont val="Calibri"/>
        <family val="2"/>
        <scheme val="minor"/>
      </rPr>
      <t>AUMIS Xavier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</si>
  <si>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Ana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</si>
  <si>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Gérard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</si>
  <si>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Grégory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</si>
  <si>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BROU Viviane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</si>
  <si>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GNANAPRAGASAM Shantha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</si>
  <si>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GUIOUGOU Gitane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</si>
  <si>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LOURDOU Laurence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</si>
  <si>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NALLIAH Priskella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</si>
  <si>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N'SANGU Elisabeth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</si>
  <si>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POTHIN Janaïna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</si>
  <si>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POTHIN Jean-Paul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</si>
  <si>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POTHIN Marcia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</si>
  <si>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SIMARD Corinne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</si>
  <si>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BEAUGENDRE Nicole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</si>
  <si>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CHUDA Abel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</si>
  <si>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CHUDA Laetitia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</si>
  <si>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CHUDA Mireille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</si>
  <si>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GOTI Nadine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</si>
  <si>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 CARRE Candice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</si>
  <si>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 CARRE Fabienne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</si>
  <si>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 CARRE Jean-Phillipe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</si>
  <si>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 CARRE Océane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</si>
  <si>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MOSSOUA OSSIBI Rosa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</si>
  <si>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NICOLAS Eléna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</si>
  <si>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RAMIER Claire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</si>
  <si>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RAMIER Joël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</si>
  <si>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VERRIER Christiane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</si>
  <si>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SIMARD Josselin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</si>
  <si>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BOUCHARD Olivier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</si>
  <si>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CHUDA Stéphane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</si>
  <si>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FAVREL Corinne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</si>
  <si>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KALLA Marie</t>
    </r>
  </si>
  <si>
    <r>
      <rPr>
        <b/>
        <sz val="11"/>
        <color theme="1"/>
        <rFont val="Calibri"/>
        <family val="2"/>
        <scheme val="minor"/>
      </rPr>
      <t xml:space="preserve">Nom </t>
    </r>
    <r>
      <rPr>
        <b/>
        <sz val="11"/>
        <color rgb="FFFF0000"/>
        <rFont val="Calibri"/>
        <family val="2"/>
        <scheme val="minor"/>
      </rPr>
      <t>:  KIBIKULA Evodie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</si>
  <si>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KOUADJA Charlotte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</si>
  <si>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LANDRE Moïse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</si>
  <si>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>MARTIN Olivier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</si>
  <si>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MESSOMO Alexandre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</si>
  <si>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RAFELANA Anaëlle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</si>
  <si>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RAFELANA Ethan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</si>
  <si>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RAFELANA Nathalie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</si>
  <si>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ROSA Aurélie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</si>
  <si>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ROSA Joël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</si>
  <si>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BITANGA Mélanie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</si>
  <si>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DAMBERT Maria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</si>
  <si>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DAMBERT Pierre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</si>
  <si>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DURIMEL Lucien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</si>
  <si>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GEMMA Lydia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</si>
  <si>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GENDREY Aurélien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</si>
  <si>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GENDREY Enya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</si>
  <si>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MAURY Monique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</si>
  <si>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SCRIGNAC Solange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</si>
  <si>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SORAIS Jean-François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</si>
  <si>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BALLIN Madeleine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</si>
  <si>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COL Catherine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</si>
  <si>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CORDINIER-JOSEPHINE Christophe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</si>
  <si>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 CUNHA Chantal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</si>
  <si>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DATIN Addé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</si>
  <si>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DESOLU VALLE SANTOS Béatriz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</si>
  <si>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MAUGARS Séverine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</si>
  <si>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MOLINA Juan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</si>
  <si>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MOLINA Monica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</si>
  <si>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ORLOC Gérard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</si>
  <si>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ORLOC Marie-Hélène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</si>
  <si>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SALONDY Loïck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</si>
  <si>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SALONDY Lovina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</si>
  <si>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TIETIEBOU Florence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</si>
  <si>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VOYAU Joëlle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</si>
  <si>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Estelle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</si>
  <si>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Sarai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</si>
  <si>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BEYNIER Yohann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</si>
  <si>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CELLAC Chrystel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</si>
  <si>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CELLAC Denis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</si>
  <si>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COFFY Odile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</si>
  <si>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DAMBERT Lindsay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</si>
  <si>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DENOUX Caroline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</si>
  <si>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DENOUX Lionel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</si>
  <si>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JOSEPH Rébecca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</si>
  <si>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KERMEL Soline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</si>
  <si>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LUDOSKI Annie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</si>
  <si>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LUDOSKI Joël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</si>
  <si>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MBIAKOP Marcelle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</si>
  <si>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MESSOMO Chloé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</si>
  <si>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MOSSOUA OSSIBI Armel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</si>
  <si>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PETITPIERRE Aurélie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</si>
  <si>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RENARD Christine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</si>
  <si>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ROGER Paulette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</si>
  <si>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SALAGNARD Annie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</si>
  <si>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XAYSENA Lucille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</si>
  <si>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XAYSENA Sane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</si>
  <si>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N'GOMA Sarah</t>
    </r>
  </si>
  <si>
    <t xml:space="preserve">TOTAL COURS BIBLIQUES : </t>
  </si>
  <si>
    <t xml:space="preserve">TOTAL PROCLAMATEURS : </t>
  </si>
  <si>
    <t xml:space="preserve">    Missionnaire affecté dans le territoire</t>
  </si>
  <si>
    <t xml:space="preserve">    Ancien               Assistant</t>
  </si>
  <si>
    <r>
      <rPr>
        <b/>
        <sz val="11"/>
        <color theme="1"/>
        <rFont val="Calibri"/>
        <family val="2"/>
        <scheme val="minor"/>
      </rPr>
      <t xml:space="preserve">  </t>
    </r>
    <r>
      <rPr>
        <b/>
        <u val="double"/>
        <sz val="11"/>
        <color theme="1"/>
        <rFont val="Calibri"/>
        <family val="2"/>
        <scheme val="minor"/>
      </rPr>
      <t xml:space="preserve"> Autre brebis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Oint</t>
    </r>
  </si>
  <si>
    <t xml:space="preserve"> Pionnier permanent           Pionnier spécial</t>
  </si>
  <si>
    <r>
      <t xml:space="preserve">   Homme         </t>
    </r>
    <r>
      <rPr>
        <b/>
        <sz val="11"/>
        <color theme="1"/>
        <rFont val="Calibri"/>
        <family val="2"/>
        <scheme val="minor"/>
      </rPr>
      <t xml:space="preserve">       </t>
    </r>
    <r>
      <rPr>
        <b/>
        <u val="double"/>
        <sz val="11"/>
        <color theme="1"/>
        <rFont val="Calibri"/>
        <family val="2"/>
        <scheme val="minor"/>
      </rPr>
      <t xml:space="preserve"> Femme</t>
    </r>
  </si>
  <si>
    <r>
      <t xml:space="preserve">   Homme               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u val="double"/>
        <sz val="11"/>
        <rFont val="Calibri"/>
        <family val="2"/>
        <scheme val="minor"/>
      </rPr>
      <t>Femme</t>
    </r>
  </si>
  <si>
    <r>
      <t xml:space="preserve">  </t>
    </r>
    <r>
      <rPr>
        <b/>
        <u val="double"/>
        <sz val="11"/>
        <rFont val="Calibri"/>
        <family val="2"/>
        <scheme val="minor"/>
      </rPr>
      <t xml:space="preserve"> Autre brebis</t>
    </r>
    <r>
      <rPr>
        <sz val="11"/>
        <color theme="1"/>
        <rFont val="Calibri"/>
        <family val="2"/>
        <scheme val="minor"/>
      </rPr>
      <t xml:space="preserve">        Oint</t>
    </r>
  </si>
  <si>
    <r>
      <t xml:space="preserve">  </t>
    </r>
    <r>
      <rPr>
        <b/>
        <u val="double"/>
        <sz val="11"/>
        <color theme="1"/>
        <rFont val="Calibri"/>
        <family val="2"/>
        <scheme val="minor"/>
      </rPr>
      <t xml:space="preserve"> Homme</t>
    </r>
    <r>
      <rPr>
        <sz val="11"/>
        <color theme="1"/>
        <rFont val="Calibri"/>
        <family val="2"/>
        <scheme val="minor"/>
      </rPr>
      <t xml:space="preserve">               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Femme</t>
    </r>
  </si>
  <si>
    <r>
      <rPr>
        <b/>
        <u val="double"/>
        <sz val="11"/>
        <color theme="1"/>
        <rFont val="Calibri"/>
        <family val="2"/>
        <scheme val="minor"/>
      </rPr>
      <t xml:space="preserve"> Pionnier permanent</t>
    </r>
    <r>
      <rPr>
        <sz val="11"/>
        <color theme="1"/>
        <rFont val="Calibri"/>
        <family val="2"/>
        <scheme val="minor"/>
      </rPr>
      <t xml:space="preserve">           Pionnier spécial</t>
    </r>
  </si>
  <si>
    <r>
      <rPr>
        <b/>
        <u val="double"/>
        <sz val="11"/>
        <color theme="1"/>
        <rFont val="Calibri"/>
        <family val="2"/>
        <scheme val="minor"/>
      </rPr>
      <t xml:space="preserve"> Pionnier permanent</t>
    </r>
    <r>
      <rPr>
        <sz val="11"/>
        <color theme="1"/>
        <rFont val="Calibri"/>
        <family val="2"/>
        <scheme val="minor"/>
      </rPr>
      <t xml:space="preserve">          Pionnier spécial</t>
    </r>
  </si>
  <si>
    <r>
      <t xml:space="preserve">    Ancien              </t>
    </r>
    <r>
      <rPr>
        <b/>
        <u val="double"/>
        <sz val="11"/>
        <color theme="1"/>
        <rFont val="Calibri"/>
        <family val="2"/>
        <scheme val="minor"/>
      </rPr>
      <t xml:space="preserve"> Assistant</t>
    </r>
  </si>
  <si>
    <r>
      <t xml:space="preserve">   </t>
    </r>
    <r>
      <rPr>
        <b/>
        <u val="double"/>
        <sz val="11"/>
        <color theme="1"/>
        <rFont val="Calibri"/>
        <family val="2"/>
        <scheme val="minor"/>
      </rPr>
      <t xml:space="preserve"> Ancien </t>
    </r>
    <r>
      <rPr>
        <sz val="11"/>
        <color theme="1"/>
        <rFont val="Calibri"/>
        <family val="2"/>
        <scheme val="minor"/>
      </rPr>
      <t xml:space="preserve">              Assistant</t>
    </r>
  </si>
  <si>
    <r>
      <t xml:space="preserve">   </t>
    </r>
    <r>
      <rPr>
        <u val="double"/>
        <sz val="11"/>
        <color theme="1"/>
        <rFont val="Calibri"/>
        <family val="2"/>
        <scheme val="minor"/>
      </rPr>
      <t xml:space="preserve"> </t>
    </r>
    <r>
      <rPr>
        <b/>
        <u val="double"/>
        <sz val="11"/>
        <color theme="1"/>
        <rFont val="Calibri"/>
        <family val="2"/>
        <scheme val="minor"/>
      </rPr>
      <t xml:space="preserve">Ancien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Assistant</t>
    </r>
  </si>
  <si>
    <r>
      <t xml:space="preserve">   </t>
    </r>
    <r>
      <rPr>
        <b/>
        <u val="double"/>
        <sz val="11"/>
        <color theme="1"/>
        <rFont val="Calibri"/>
        <family val="2"/>
        <scheme val="minor"/>
      </rPr>
      <t xml:space="preserve"> Ancien</t>
    </r>
    <r>
      <rPr>
        <sz val="11"/>
        <color theme="1"/>
        <rFont val="Calibri"/>
        <family val="2"/>
        <scheme val="minor"/>
      </rPr>
      <t xml:space="preserve">               Assistant</t>
    </r>
  </si>
  <si>
    <t>06 52 35 12 92</t>
  </si>
  <si>
    <t>64 Av. du Dr Arnold Netter</t>
  </si>
  <si>
    <t>Sulny Sandra 0650342946  Gba Félicité 0602161875</t>
  </si>
  <si>
    <t>wonpiyvette@gmail.com</t>
  </si>
  <si>
    <t>2h Travaux salle</t>
  </si>
  <si>
    <t>Service audio vidéo 26h</t>
  </si>
  <si>
    <t>service audio vidéo 38h</t>
  </si>
  <si>
    <t>4h comptabilité</t>
  </si>
  <si>
    <t>Car 5h</t>
  </si>
  <si>
    <t>Car 4h</t>
  </si>
  <si>
    <t>CHALHOUB Aïcha</t>
  </si>
  <si>
    <t>CHALHOUB Kemil</t>
  </si>
  <si>
    <r>
      <t xml:space="preserve">Nom :  </t>
    </r>
    <r>
      <rPr>
        <b/>
        <sz val="11"/>
        <color rgb="FFFF0000"/>
        <rFont val="Calibri"/>
        <family val="2"/>
        <scheme val="minor"/>
      </rPr>
      <t>CHALHOUB Aïcha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</si>
  <si>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CHALHOUB Kemil</t>
    </r>
  </si>
  <si>
    <t>20 rue de Reuilly</t>
  </si>
  <si>
    <t>07 88 13 69 34</t>
  </si>
  <si>
    <t>kemilchalhoubnew@gmail,com</t>
  </si>
  <si>
    <t>06 42 83 39 37</t>
  </si>
  <si>
    <t>Chaloub Aïcha</t>
  </si>
  <si>
    <t>Chaloub Kemil</t>
  </si>
  <si>
    <t>WONPIE Yvette</t>
  </si>
  <si>
    <r>
      <t xml:space="preserve">Nom :  </t>
    </r>
    <r>
      <rPr>
        <b/>
        <sz val="11"/>
        <color rgb="FFFF0000"/>
        <rFont val="Calibri"/>
        <family val="2"/>
        <scheme val="minor"/>
      </rPr>
      <t>WONPIE Yvette</t>
    </r>
  </si>
  <si>
    <t>Wonpie Yvette</t>
  </si>
  <si>
    <t>3h Béthel 1h c.secours</t>
  </si>
  <si>
    <t>15h traduction</t>
  </si>
  <si>
    <t>23h service audio-vidéo</t>
  </si>
  <si>
    <t>Car 2024 : 4h</t>
  </si>
  <si>
    <t>44h service audio-vidéo</t>
  </si>
  <si>
    <t>Raj Sabita</t>
  </si>
  <si>
    <r>
      <rPr>
        <b/>
        <sz val="11"/>
        <rFont val="Calibri"/>
        <family val="2"/>
        <scheme val="minor"/>
      </rPr>
      <t>Nom</t>
    </r>
    <r>
      <rPr>
        <b/>
        <sz val="11"/>
        <color rgb="FFFF0000"/>
        <rFont val="Calibri"/>
        <family val="2"/>
        <scheme val="minor"/>
      </rPr>
      <t xml:space="preserve"> :  RAJ Sabita</t>
    </r>
  </si>
  <si>
    <t>RAJ Sabita</t>
  </si>
  <si>
    <t>sabita.raj@outlook.fr</t>
  </si>
  <si>
    <t>CORIAL Brice</t>
  </si>
  <si>
    <t>CORIAL Christine</t>
  </si>
  <si>
    <t>CORIAL Fabrice</t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</si>
  <si>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CORIAL Brice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</si>
  <si>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CORIAL Christine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</si>
  <si>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CORIAL Fabrice</t>
    </r>
  </si>
  <si>
    <t>Corial Brice</t>
  </si>
  <si>
    <t>Corial Christine</t>
  </si>
  <si>
    <r>
      <t xml:space="preserve">Corial Fabrice </t>
    </r>
    <r>
      <rPr>
        <b/>
        <sz val="11"/>
        <color rgb="FFFF0000"/>
        <rFont val="Calibri"/>
        <family val="2"/>
        <scheme val="minor"/>
      </rPr>
      <t>(A)</t>
    </r>
  </si>
  <si>
    <t>Début Pionnier permanent</t>
  </si>
  <si>
    <r>
      <t xml:space="preserve">Bitanga Mélanie </t>
    </r>
    <r>
      <rPr>
        <b/>
        <sz val="11"/>
        <color theme="1"/>
        <rFont val="Calibri"/>
        <family val="2"/>
        <scheme val="minor"/>
      </rPr>
      <t>(PP)</t>
    </r>
  </si>
  <si>
    <t>Début pionnier permanent</t>
  </si>
  <si>
    <t>06 81 43 25 62</t>
  </si>
  <si>
    <t>07 61 06 37 94</t>
  </si>
  <si>
    <t>06 31 23 78 14</t>
  </si>
  <si>
    <t>13 cité Marthe Condat</t>
  </si>
  <si>
    <t>corialbrice@gmail.com</t>
  </si>
  <si>
    <t>corialchristine@gmail.com</t>
  </si>
  <si>
    <t>fabricecorial@gmail.com</t>
  </si>
  <si>
    <t>VAZ Clément</t>
  </si>
  <si>
    <t>VAZ Emeline</t>
  </si>
  <si>
    <r>
      <t>Nom :</t>
    </r>
    <r>
      <rPr>
        <b/>
        <sz val="11"/>
        <color rgb="FFFF0000"/>
        <rFont val="Calibri"/>
        <family val="2"/>
        <scheme val="minor"/>
      </rPr>
      <t xml:space="preserve"> VAZ Clément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</si>
  <si>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VAZ Emeline</t>
    </r>
  </si>
  <si>
    <r>
      <t xml:space="preserve">Vaz Emeline </t>
    </r>
    <r>
      <rPr>
        <b/>
        <sz val="11"/>
        <color theme="1"/>
        <rFont val="Calibri"/>
        <family val="2"/>
        <scheme val="minor"/>
      </rPr>
      <t>(PP)</t>
    </r>
  </si>
  <si>
    <t>5h travaux adlc</t>
  </si>
  <si>
    <t>5h maintenance salle</t>
  </si>
  <si>
    <t>8h audio vidéo</t>
  </si>
  <si>
    <t>23h audio vidéo</t>
  </si>
  <si>
    <t>5h maintenance</t>
  </si>
  <si>
    <t>6h car 2024</t>
  </si>
  <si>
    <t>06 52 72 88 56</t>
  </si>
  <si>
    <t>06 42 91 12 01</t>
  </si>
  <si>
    <t>vazclement@gmail.com</t>
  </si>
  <si>
    <t>emeline.mandroit@outlook.fr</t>
  </si>
  <si>
    <t>5h travaux salle</t>
  </si>
  <si>
    <t>3h traduction</t>
  </si>
  <si>
    <t>9h béthel vidéo</t>
  </si>
  <si>
    <t>40h service audio-vidéo</t>
  </si>
  <si>
    <t>2h car, remp. Circonsc.</t>
  </si>
  <si>
    <r>
      <t xml:space="preserve">Nicolas Elena </t>
    </r>
    <r>
      <rPr>
        <b/>
        <sz val="11"/>
        <color theme="1"/>
        <rFont val="Calibri"/>
        <family val="2"/>
        <scheme val="minor"/>
      </rPr>
      <t>(PP)</t>
    </r>
  </si>
  <si>
    <t>MUSSIMUKULU Daniela</t>
  </si>
  <si>
    <r>
      <t xml:space="preserve">Nom :  </t>
    </r>
    <r>
      <rPr>
        <b/>
        <sz val="11"/>
        <color rgb="FFFF0000"/>
        <rFont val="Calibri"/>
        <family val="2"/>
        <scheme val="minor"/>
      </rPr>
      <t>MUSSIMUKULU Daniela</t>
    </r>
  </si>
  <si>
    <t>Mussimukulu Daniela</t>
  </si>
  <si>
    <t>Début Proclamateur</t>
  </si>
  <si>
    <t>Début proclamateur</t>
  </si>
  <si>
    <t>11h Béthel vidéo</t>
  </si>
  <si>
    <t>Début service PP, 13h traduction</t>
  </si>
  <si>
    <t>31h Béthel vidéo</t>
  </si>
  <si>
    <t>Comité Creil 2h</t>
  </si>
  <si>
    <t>Tess Bellamy (fille) 07 69 17 15 61</t>
  </si>
  <si>
    <t>07 82 23 82 94 (père)  06 23 20 37 70 (mère)</t>
  </si>
  <si>
    <t>06 28 62 05 87 (mère, Bernadette)</t>
  </si>
  <si>
    <t>Hervé Tilly, père : 06 42 92 94 33</t>
  </si>
  <si>
    <t>Laurette et François 0663778548, 0670866451</t>
  </si>
  <si>
    <t>Alice Vaz (sœur) 06 76 71 11 12</t>
  </si>
  <si>
    <t>Pascal Renovat (frère) 06 64 26 84 34</t>
  </si>
  <si>
    <t>06 34 41 03 01</t>
  </si>
  <si>
    <t>family.lecarre@gmail.com</t>
  </si>
  <si>
    <t>8h traduction</t>
  </si>
  <si>
    <t>11h LDC</t>
  </si>
  <si>
    <t>47h Béthel vidéo</t>
  </si>
  <si>
    <t>64h Béthel vidéo</t>
  </si>
  <si>
    <t>35 rue de Rambouillet</t>
  </si>
  <si>
    <t>inmyoffice00@gmail.com</t>
  </si>
  <si>
    <t>Sarah faoussi Parilla (sœur)  06 95 44 45 46</t>
  </si>
  <si>
    <t xml:space="preserve">06 67 51 92 52 </t>
  </si>
  <si>
    <t>CAR Creil 8h</t>
  </si>
  <si>
    <t>Madruga Alzira</t>
  </si>
  <si>
    <t>MADRUGA Alzira</t>
  </si>
  <si>
    <r>
      <t xml:space="preserve">Nom :  </t>
    </r>
    <r>
      <rPr>
        <b/>
        <sz val="11"/>
        <color rgb="FFFF0000"/>
        <rFont val="Calibri"/>
        <family val="2"/>
        <scheme val="minor"/>
      </rPr>
      <t>MADRUGA Alzira</t>
    </r>
  </si>
  <si>
    <t>alziramadruga5@gmail.com</t>
  </si>
  <si>
    <t>Daniel Madruga (fils) 00 351 91 69 24 871</t>
  </si>
  <si>
    <t>17 rue de Prague</t>
  </si>
  <si>
    <t>06 18 25 72 37</t>
  </si>
  <si>
    <t>07 66 84 75 90</t>
  </si>
  <si>
    <t>Maxime Boongo (fils) 0607234591 Alain(fils) 0659818009</t>
  </si>
  <si>
    <t>Beaugendre Nicole</t>
  </si>
  <si>
    <t>BERCY</t>
  </si>
  <si>
    <t>CHARENTON</t>
  </si>
  <si>
    <t>GARE DE LYON</t>
  </si>
  <si>
    <t>PICPUS</t>
  </si>
  <si>
    <t>REUILLY</t>
  </si>
  <si>
    <t>VINCENNES</t>
  </si>
  <si>
    <t>Béthel 55h</t>
  </si>
  <si>
    <t>1h asso. 4h salle</t>
  </si>
  <si>
    <t>Béthel 42h</t>
  </si>
  <si>
    <t>6h maintenance</t>
  </si>
  <si>
    <t>7h CAR Creil</t>
  </si>
  <si>
    <t>6h ldc</t>
  </si>
  <si>
    <t>01 53 46 05 96</t>
  </si>
  <si>
    <t>136h Béthel audio vidéo</t>
  </si>
  <si>
    <t>2h traduction</t>
  </si>
  <si>
    <t>91h Béthel audio vidéo</t>
  </si>
  <si>
    <r>
      <t xml:space="preserve">Nom :  </t>
    </r>
    <r>
      <rPr>
        <b/>
        <sz val="11"/>
        <color rgb="FFFF0000"/>
        <rFont val="Calibri"/>
        <family val="2"/>
        <scheme val="minor"/>
      </rPr>
      <t>LAPLACE Alexis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</si>
  <si>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LAPLACE Maguy</t>
    </r>
  </si>
  <si>
    <t>LAPLACE Alexis</t>
  </si>
  <si>
    <t>LAPLACE Maguy</t>
  </si>
  <si>
    <t>06 27 52 18 14</t>
  </si>
  <si>
    <t>Laplace Alexis</t>
  </si>
  <si>
    <t>Laplace Maguy</t>
  </si>
  <si>
    <t>car 7h + rempl.circons.</t>
  </si>
  <si>
    <t>07 63 10 23 63</t>
  </si>
  <si>
    <t>35 bis Bd Davout</t>
  </si>
  <si>
    <t>sixela18@gmail.com</t>
  </si>
  <si>
    <t>Année de service     2021-2022</t>
  </si>
  <si>
    <r>
      <rPr>
        <b/>
        <sz val="11"/>
        <rFont val="Calibri"/>
        <family val="2"/>
        <scheme val="minor"/>
      </rPr>
      <t xml:space="preserve">Nom </t>
    </r>
    <r>
      <rPr>
        <b/>
        <sz val="11"/>
        <color rgb="FFFF0000"/>
        <rFont val="Calibri"/>
        <family val="2"/>
        <scheme val="minor"/>
      </rPr>
      <t>: AMIGO Isabelle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</si>
  <si>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BAMBA Mariam</t>
    </r>
  </si>
  <si>
    <t>Année de service     2018-2019</t>
  </si>
  <si>
    <r>
      <t xml:space="preserve">Nom :  </t>
    </r>
    <r>
      <rPr>
        <b/>
        <sz val="11"/>
        <color rgb="FFFF0000"/>
        <rFont val="Calibri"/>
        <family val="2"/>
        <scheme val="minor"/>
      </rPr>
      <t>BELLAMY Jean-Pierre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</si>
  <si>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BOSSARD Philippe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</si>
  <si>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DELOURME Thierry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</si>
  <si>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FAHY Nevil</t>
    </r>
  </si>
  <si>
    <t>Année de service     2012-2013</t>
  </si>
  <si>
    <t>Année de service     2013-2014</t>
  </si>
  <si>
    <r>
      <t xml:space="preserve">Nom :  </t>
    </r>
    <r>
      <rPr>
        <b/>
        <sz val="11"/>
        <color rgb="FFFF0000"/>
        <rFont val="Calibri"/>
        <family val="2"/>
        <scheme val="minor"/>
      </rPr>
      <t>FLAVIANO Fernanda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</si>
  <si>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GEROL Jessica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</si>
  <si>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MEFTALI Malika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</si>
  <si>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MERDA Alexandra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</si>
  <si>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MERDA Ruben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</si>
  <si>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RAFELANA Nathaniel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</si>
  <si>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SORAIS Huguette</t>
    </r>
  </si>
  <si>
    <t>Année de service     2022-2023</t>
  </si>
  <si>
    <t>Année de service     2002-2003</t>
  </si>
  <si>
    <t>Année de service     2008-2009</t>
  </si>
  <si>
    <t>Année de service     2009-2010</t>
  </si>
  <si>
    <r>
      <rPr>
        <b/>
        <sz val="11"/>
        <color theme="1"/>
        <rFont val="Calibri"/>
        <family val="2"/>
        <scheme val="minor"/>
      </rPr>
      <t>Bergère Christian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   </t>
    </r>
  </si>
  <si>
    <r>
      <t>Desnos Jean-Pierre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   </t>
    </r>
  </si>
  <si>
    <t>Maria, Ludovic (frère) 06 95 36 63 82</t>
  </si>
  <si>
    <t>Tony Maury (fils) 06 10 52 43 50 Nicole Beaugendre</t>
  </si>
  <si>
    <t>Mireille, Laetitia, Stéphane, Solange Scrignac</t>
  </si>
  <si>
    <t>Laetitia, Stéphane, Solange Scrignac</t>
  </si>
  <si>
    <t>Evodie (Mère)</t>
  </si>
  <si>
    <t>Sane (Mari), Aurélie Coquin 06 65 49 34 81</t>
  </si>
  <si>
    <t>Enya (épouse), Etienne Gendrey (frère) 0777043435</t>
  </si>
  <si>
    <t>Aurélien, Mère : 0611490842, Père : 0644050932</t>
  </si>
  <si>
    <t>Annie Gérard (belle-sœur) 06 11 42 39 84</t>
  </si>
  <si>
    <t>Shantha (maman)</t>
  </si>
  <si>
    <t>Frédéric Marle (beau-père) 07 70 63 53 84</t>
  </si>
  <si>
    <t>Hélène Anthoney (mère) 06 63 47 42 50</t>
  </si>
  <si>
    <t>Dufournier 0662950952 Sao lima fortes +352691865667</t>
  </si>
  <si>
    <t>7h traduction</t>
  </si>
  <si>
    <t>4h Béthel</t>
  </si>
  <si>
    <t>30h EEA  6h car 2 sem. Circ</t>
  </si>
  <si>
    <t>30h ecole PP</t>
  </si>
  <si>
    <t>14h Béthel</t>
  </si>
  <si>
    <t>16h traduction</t>
  </si>
  <si>
    <t>138h Béthel</t>
  </si>
  <si>
    <t>196h Bérhel</t>
  </si>
  <si>
    <r>
      <t xml:space="preserve">Valier Tracy </t>
    </r>
    <r>
      <rPr>
        <b/>
        <sz val="11"/>
        <color theme="1"/>
        <rFont val="Calibri"/>
        <family val="2"/>
        <scheme val="minor"/>
      </rPr>
      <t>(PP)</t>
    </r>
  </si>
  <si>
    <r>
      <t>Mossoua Ossibi Armel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</si>
  <si>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Le Carre Jean-Philippe </t>
    </r>
    <r>
      <rPr>
        <b/>
        <sz val="11"/>
        <color rgb="FFFF0000"/>
        <rFont val="Calibri"/>
        <family val="2"/>
        <scheme val="minor"/>
      </rPr>
      <t xml:space="preserve"> (A)</t>
    </r>
  </si>
  <si>
    <r>
      <rPr>
        <b/>
        <sz val="11"/>
        <rFont val="Calibri"/>
        <family val="2"/>
        <scheme val="minor"/>
      </rPr>
      <t xml:space="preserve">Nom </t>
    </r>
    <r>
      <rPr>
        <b/>
        <sz val="11"/>
        <color rgb="FFFF0000"/>
        <rFont val="Calibri"/>
        <family val="2"/>
        <scheme val="minor"/>
      </rPr>
      <t>:  FRANÇOIS Déborah</t>
    </r>
  </si>
  <si>
    <t>FRANÇOIS Déborah</t>
  </si>
  <si>
    <t>François Déborah</t>
  </si>
  <si>
    <t>Septembre 2024</t>
  </si>
  <si>
    <t>Octobre 2024</t>
  </si>
  <si>
    <t>Novembre 2024</t>
  </si>
  <si>
    <t>Décembre 2024</t>
  </si>
  <si>
    <t>Janvier 2025</t>
  </si>
  <si>
    <t>Février 2025</t>
  </si>
  <si>
    <t>Mars 2025</t>
  </si>
  <si>
    <t>Avril 2025</t>
  </si>
  <si>
    <t>Mai 2025</t>
  </si>
  <si>
    <t>Juin 2025</t>
  </si>
  <si>
    <t>Juillet 2025</t>
  </si>
  <si>
    <t>Aout 2025</t>
  </si>
  <si>
    <t>AUGER Lucilia</t>
  </si>
  <si>
    <r>
      <t xml:space="preserve">Nom : </t>
    </r>
    <r>
      <rPr>
        <b/>
        <sz val="11"/>
        <color rgb="FFFF0000"/>
        <rFont val="Calibri"/>
        <family val="2"/>
        <scheme val="minor"/>
      </rPr>
      <t>AUGER Lucilia</t>
    </r>
  </si>
  <si>
    <t>Auger Lucilia</t>
  </si>
  <si>
    <t>Médina Mathias</t>
  </si>
  <si>
    <t>MEDINA Mathias</t>
  </si>
  <si>
    <r>
      <t xml:space="preserve">Nom :  </t>
    </r>
    <r>
      <rPr>
        <b/>
        <sz val="11"/>
        <color rgb="FFFF0000"/>
        <rFont val="Calibri"/>
        <family val="2"/>
        <scheme val="minor"/>
      </rPr>
      <t>MEDINA Mathias</t>
    </r>
  </si>
  <si>
    <t>16 rue Edouard Robert</t>
  </si>
  <si>
    <t>auger.lucilia@gmail.com</t>
  </si>
  <si>
    <t>07 82 87 81 67</t>
  </si>
  <si>
    <t>184 rue du Faubourg St-Antoine</t>
  </si>
  <si>
    <t>mathias.medina@outlook.fr</t>
  </si>
  <si>
    <t>06 87 66 66 07</t>
  </si>
  <si>
    <t>Année de service 2024/2025</t>
  </si>
  <si>
    <t>Année de service 2025/2026</t>
  </si>
  <si>
    <t>LEBEC Germaine</t>
  </si>
  <si>
    <t>LEBEC Guy</t>
  </si>
  <si>
    <t>LEBEC Kimberley</t>
  </si>
  <si>
    <t>LEBEC Meredith</t>
  </si>
  <si>
    <t>LEBEC Nathan</t>
  </si>
  <si>
    <t>06 95 78 21 09</t>
  </si>
  <si>
    <t>06 51 98 72 28</t>
  </si>
  <si>
    <t>07 66 37 50 88</t>
  </si>
  <si>
    <t>07 82 28 95 56</t>
  </si>
  <si>
    <t>06 52 01 52 20</t>
  </si>
  <si>
    <t>17 bis rue Villiot esc. B  Apt 312</t>
  </si>
  <si>
    <t>ghbidias70@hotmail.fr</t>
  </si>
  <si>
    <t>guy.lebec@mail.uk</t>
  </si>
  <si>
    <t>kim.lebec@icloud.com</t>
  </si>
  <si>
    <t>meredithlebec@gmail.com</t>
  </si>
  <si>
    <t>Germaine, épouse</t>
  </si>
  <si>
    <t>Pierre Gam +237 677784470</t>
  </si>
  <si>
    <t>Germaine, mère</t>
  </si>
  <si>
    <t>Guy Lebec</t>
  </si>
  <si>
    <r>
      <t xml:space="preserve">Lebec Germaine </t>
    </r>
    <r>
      <rPr>
        <b/>
        <sz val="11"/>
        <color theme="1"/>
        <rFont val="Calibri"/>
        <family val="2"/>
        <scheme val="minor"/>
      </rPr>
      <t>(PP)</t>
    </r>
  </si>
  <si>
    <t>Lebec Guy</t>
  </si>
  <si>
    <t>Lebec Kimberley</t>
  </si>
  <si>
    <t>Lebec Meredith</t>
  </si>
  <si>
    <t>Lebec Nathan</t>
  </si>
  <si>
    <r>
      <t>Nom :</t>
    </r>
    <r>
      <rPr>
        <b/>
        <sz val="11"/>
        <color rgb="FFFF0000"/>
        <rFont val="Calibri"/>
        <family val="2"/>
        <scheme val="minor"/>
      </rPr>
      <t xml:space="preserve"> LEBEC Germaine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</si>
  <si>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LEBEC Guy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</si>
  <si>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LEBEC Kimberley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</si>
  <si>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LEBEC Meredith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</si>
  <si>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LEBEC Nathan</t>
    </r>
  </si>
  <si>
    <t>GUY Stéphanie</t>
  </si>
  <si>
    <r>
      <t xml:space="preserve">Nom :  </t>
    </r>
    <r>
      <rPr>
        <b/>
        <sz val="11"/>
        <color rgb="FFFF0000"/>
        <rFont val="Calibri"/>
        <family val="2"/>
        <scheme val="minor"/>
      </rPr>
      <t>GUY Stéphanie</t>
    </r>
  </si>
  <si>
    <t>Guy Stéphanie</t>
  </si>
  <si>
    <t>07 61 27 18 74</t>
  </si>
  <si>
    <t>4 rue du Général Niessel</t>
  </si>
  <si>
    <t>guystephanie@live.fr</t>
  </si>
  <si>
    <t>06 68 01 64 34</t>
  </si>
  <si>
    <t>Vacances + maladie</t>
  </si>
  <si>
    <t>LDC 40h</t>
  </si>
  <si>
    <t>Béthel 2h</t>
  </si>
  <si>
    <t>Béthel 9h</t>
  </si>
  <si>
    <t>Car CREIL 2h</t>
  </si>
  <si>
    <t>GIRAUD Aline</t>
  </si>
  <si>
    <t>06 63 49 04 29</t>
  </si>
  <si>
    <t>65 Bd de Reuilly</t>
  </si>
  <si>
    <t>alinejeannegiraud@gmail.com</t>
  </si>
  <si>
    <r>
      <t xml:space="preserve">Nom :  </t>
    </r>
    <r>
      <rPr>
        <b/>
        <sz val="11"/>
        <color rgb="FFFF0000"/>
        <rFont val="Calibri"/>
        <family val="2"/>
        <scheme val="minor"/>
      </rPr>
      <t>GIRAUD Aline</t>
    </r>
  </si>
  <si>
    <t>Giraud Aline</t>
  </si>
  <si>
    <t>LDC 8h</t>
  </si>
  <si>
    <t>CAR 2h</t>
  </si>
  <si>
    <t>Béthel 65h</t>
  </si>
  <si>
    <t>Traduction 5h</t>
  </si>
  <si>
    <t>LEGRAVE Chrystelle</t>
  </si>
  <si>
    <t>06 88 07 64 16</t>
  </si>
  <si>
    <r>
      <t>Nom :</t>
    </r>
    <r>
      <rPr>
        <b/>
        <sz val="11"/>
        <color rgb="FFFF0000"/>
        <rFont val="Calibri"/>
        <family val="2"/>
        <scheme val="minor"/>
      </rPr>
      <t xml:space="preserve">  LEGRAVE Chrystelle</t>
    </r>
  </si>
  <si>
    <t>Legrave Chrystelle</t>
  </si>
  <si>
    <t>Béthel 72h</t>
  </si>
  <si>
    <t>Marcelle et Annick Risselar 0643784714/0644096759</t>
  </si>
  <si>
    <t>Fils : Yohann, Grégory, Ayrton : 07 67 22 25 14</t>
  </si>
  <si>
    <t>Eugénie Yapi 0684369888 M.Akoun 0762898497</t>
  </si>
  <si>
    <t>Famille Mossoua-Ossibi</t>
  </si>
  <si>
    <t>Adriana et Martin Lujan 0783648349  0783855092</t>
  </si>
  <si>
    <t>MAHIEUX Olivier</t>
  </si>
  <si>
    <r>
      <t>Nom :</t>
    </r>
    <r>
      <rPr>
        <b/>
        <sz val="11"/>
        <color rgb="FFFF0000"/>
        <rFont val="Calibri"/>
        <family val="2"/>
        <scheme val="minor"/>
      </rPr>
      <t xml:space="preserve">  MAHIEUX Olivier</t>
    </r>
  </si>
  <si>
    <r>
      <t xml:space="preserve">    Ancien             </t>
    </r>
    <r>
      <rPr>
        <b/>
        <u val="double"/>
        <sz val="11"/>
        <color theme="1"/>
        <rFont val="Calibri"/>
        <family val="2"/>
        <scheme val="minor"/>
      </rPr>
      <t xml:space="preserve">  Assistant</t>
    </r>
  </si>
  <si>
    <r>
      <t>Nom :</t>
    </r>
    <r>
      <rPr>
        <b/>
        <sz val="11"/>
        <color rgb="FFFF0000"/>
        <rFont val="Calibri"/>
        <family val="2"/>
        <scheme val="minor"/>
      </rPr>
      <t xml:space="preserve">  MAURER Chloé</t>
    </r>
  </si>
  <si>
    <t>MAURER Chloé</t>
  </si>
  <si>
    <t>Maurer Chloé</t>
  </si>
  <si>
    <t>06 01 79 60 35</t>
  </si>
  <si>
    <t>06 50 23 11 54</t>
  </si>
  <si>
    <t>21 bis rue Voltaire</t>
  </si>
  <si>
    <t>oliviermahieux@hotmail.com</t>
  </si>
  <si>
    <t>C et A Simard 0148408793  0686459873</t>
  </si>
  <si>
    <t>COLLET Adeline</t>
  </si>
  <si>
    <r>
      <t>Nom :</t>
    </r>
    <r>
      <rPr>
        <b/>
        <sz val="11"/>
        <color rgb="FFFF0000"/>
        <rFont val="Calibri"/>
        <family val="2"/>
        <scheme val="minor"/>
      </rPr>
      <t xml:space="preserve">  COLLET Adeline</t>
    </r>
  </si>
  <si>
    <t>Collet Adeline</t>
  </si>
  <si>
    <r>
      <t>Mahieux Olivier</t>
    </r>
    <r>
      <rPr>
        <b/>
        <sz val="11"/>
        <color rgb="FF00B050"/>
        <rFont val="Calibri"/>
        <family val="2"/>
        <scheme val="minor"/>
      </rPr>
      <t xml:space="preserve"> </t>
    </r>
  </si>
  <si>
    <t>Bamini 0634115599 Sophie 0610457135</t>
  </si>
  <si>
    <t>Béthel 40h</t>
  </si>
  <si>
    <t>Béthel 43h</t>
  </si>
  <si>
    <t>4h CAR Creil</t>
  </si>
  <si>
    <t>07 67 71 50 48</t>
  </si>
  <si>
    <t>LDC 5h</t>
  </si>
  <si>
    <t>Béthel 33h</t>
  </si>
  <si>
    <t>GHEMEL Anaïs</t>
  </si>
  <si>
    <t>GHEMEL Mickaël</t>
  </si>
  <si>
    <r>
      <t xml:space="preserve">Nom :  </t>
    </r>
    <r>
      <rPr>
        <b/>
        <sz val="11"/>
        <color rgb="FFFF0000"/>
        <rFont val="Calibri"/>
        <family val="2"/>
        <scheme val="minor"/>
      </rPr>
      <t>GHEMEL Anaïs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</si>
  <si>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GHEMEL Mickaël</t>
    </r>
  </si>
  <si>
    <t>Ghemel Anaïs</t>
  </si>
  <si>
    <t>Ghemel Mickaël</t>
  </si>
  <si>
    <t>GHEMEL  Anaïs</t>
  </si>
  <si>
    <t>GHEMEL  Mickaël</t>
  </si>
  <si>
    <t>06 61 18 54 08</t>
  </si>
  <si>
    <t>car Creil 7h</t>
  </si>
  <si>
    <t>Béthel 71h</t>
  </si>
  <si>
    <t>Chuda laëtitia</t>
  </si>
  <si>
    <t>07 48 43 77 77</t>
  </si>
  <si>
    <t>Béthel 1h</t>
  </si>
  <si>
    <t>LDC 7h</t>
  </si>
  <si>
    <t>Marie Line Carneva 06 72 83 80 75</t>
  </si>
  <si>
    <t>Madely Durimel 06 60 02 45 92</t>
  </si>
  <si>
    <t>A M Tricard 06 59 37 79 77</t>
  </si>
  <si>
    <t>Famille Corial</t>
  </si>
  <si>
    <t>Béthel 12h</t>
  </si>
  <si>
    <t>CAR Creil 10h</t>
  </si>
  <si>
    <t>Nathalie (maman)</t>
  </si>
  <si>
    <t xml:space="preserve"> Christopher Verger 07 61 06 37 94</t>
  </si>
  <si>
    <t xml:space="preserve">Corial </t>
  </si>
  <si>
    <t>63 rue des meuniers</t>
  </si>
  <si>
    <t>adeline.collet@gmail.com</t>
  </si>
  <si>
    <t>Père 06 51 28 74 01 épouse 07 66 56 12 01</t>
  </si>
  <si>
    <t>21h ldc</t>
  </si>
  <si>
    <t>1H30 Béthel</t>
  </si>
  <si>
    <t>Béthel 59h</t>
  </si>
  <si>
    <t>Béthel 8h</t>
  </si>
  <si>
    <t>83h Béthel</t>
  </si>
  <si>
    <t>VALIER Sandra</t>
  </si>
  <si>
    <r>
      <t>Nom :</t>
    </r>
    <r>
      <rPr>
        <b/>
        <sz val="11"/>
        <color rgb="FFFF0000"/>
        <rFont val="Calibri"/>
        <family val="2"/>
        <scheme val="minor"/>
      </rPr>
      <t xml:space="preserve">  VALIER Sandra</t>
    </r>
  </si>
  <si>
    <t>Début PNB</t>
  </si>
  <si>
    <t>Valier Sandra</t>
  </si>
  <si>
    <t>Car Creil 6h</t>
  </si>
  <si>
    <t>06 79 47 91 43</t>
  </si>
  <si>
    <t>6 rue Pierre Bourdan hall 12</t>
  </si>
  <si>
    <t>valiersandra66@gmail.com</t>
  </si>
  <si>
    <t>22h Béthel</t>
  </si>
  <si>
    <t>Début PP</t>
  </si>
  <si>
    <t>12h LDC</t>
  </si>
  <si>
    <t>sans objectif horaire</t>
  </si>
  <si>
    <t>65h Bethel</t>
  </si>
  <si>
    <t>Meftali Malika</t>
  </si>
  <si>
    <t>KIBIKULA  Jonathan</t>
  </si>
  <si>
    <t>Nouveau proclamateur</t>
  </si>
  <si>
    <r>
      <rPr>
        <b/>
        <sz val="11"/>
        <rFont val="Calibri"/>
        <family val="2"/>
        <scheme val="minor"/>
      </rPr>
      <t>Nom :</t>
    </r>
    <r>
      <rPr>
        <b/>
        <sz val="11"/>
        <color rgb="FFFF0000"/>
        <rFont val="Calibri"/>
        <family val="2"/>
        <scheme val="minor"/>
      </rPr>
      <t xml:space="preserve">  KIBIKULA Jonathan</t>
    </r>
  </si>
  <si>
    <t>Kibikula Jonathan</t>
  </si>
  <si>
    <t>40h LDC</t>
  </si>
  <si>
    <t>48h LDC</t>
  </si>
  <si>
    <t>Car Creil 3 : 9h</t>
  </si>
  <si>
    <t>81h Béthel</t>
  </si>
  <si>
    <r>
      <t>Mbiakop Marcelle</t>
    </r>
    <r>
      <rPr>
        <b/>
        <sz val="11"/>
        <color theme="1"/>
        <rFont val="Calibri"/>
        <family val="2"/>
        <scheme val="minor"/>
      </rPr>
      <t xml:space="preserve"> (PP)</t>
    </r>
  </si>
  <si>
    <r>
      <t>Vaz Clément</t>
    </r>
    <r>
      <rPr>
        <b/>
        <sz val="11"/>
        <color rgb="FF00B050"/>
        <rFont val="Calibri"/>
        <family val="2"/>
        <scheme val="minor"/>
      </rPr>
      <t xml:space="preserve"> (AM)</t>
    </r>
  </si>
  <si>
    <r>
      <t>Messomo Alexandre</t>
    </r>
    <r>
      <rPr>
        <b/>
        <sz val="11"/>
        <color rgb="FF00B050"/>
        <rFont val="Calibri"/>
        <family val="2"/>
        <scheme val="minor"/>
      </rPr>
      <t xml:space="preserve"> (AM</t>
    </r>
    <r>
      <rPr>
        <sz val="11"/>
        <color theme="1"/>
        <rFont val="Calibri"/>
        <family val="2"/>
        <scheme val="minor"/>
      </rPr>
      <t>)</t>
    </r>
  </si>
  <si>
    <t>13h LDC</t>
  </si>
  <si>
    <t>20h Béthel</t>
  </si>
  <si>
    <t>9h LDC</t>
  </si>
  <si>
    <t>18h Béthel</t>
  </si>
  <si>
    <t>CAR Creil : 14h</t>
  </si>
  <si>
    <t>KASIA Lydienne</t>
  </si>
  <si>
    <t>06 77 76 49 80</t>
  </si>
  <si>
    <t>20 rue Nicolaî</t>
  </si>
  <si>
    <t>betoile15@gmail.com</t>
  </si>
  <si>
    <t>konozale572@gmail.com</t>
  </si>
  <si>
    <t>MASCARELL Gisela</t>
  </si>
  <si>
    <t>06 62 62 38 15</t>
  </si>
  <si>
    <t>MASCARELL Laurent</t>
  </si>
  <si>
    <t>06 03 24 91 79</t>
  </si>
  <si>
    <t>gkgrosch@gmail.com</t>
  </si>
  <si>
    <t>laurentmascarell98@gmail.com</t>
  </si>
  <si>
    <t>père Gérard Mascarell 06 03 24 94 39</t>
  </si>
  <si>
    <t>16h Béthel</t>
  </si>
  <si>
    <r>
      <t>Kasia Lydienne</t>
    </r>
    <r>
      <rPr>
        <b/>
        <sz val="11"/>
        <color theme="1"/>
        <rFont val="Calibri"/>
        <family val="2"/>
        <scheme val="minor"/>
      </rPr>
      <t xml:space="preserve"> (PP)</t>
    </r>
  </si>
  <si>
    <t>Mascarell Gisela</t>
  </si>
  <si>
    <t>Mascarell Laurent</t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</si>
  <si>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KASIA Lydienne</t>
    </r>
  </si>
  <si>
    <r>
      <t>Nom :</t>
    </r>
    <r>
      <rPr>
        <b/>
        <sz val="11"/>
        <color rgb="FFFF0000"/>
        <rFont val="Calibri"/>
        <family val="2"/>
        <scheme val="minor"/>
      </rPr>
      <t xml:space="preserve">  MASCARELL Gisela</t>
    </r>
  </si>
  <si>
    <r>
      <t>Nom :</t>
    </r>
    <r>
      <rPr>
        <b/>
        <sz val="11"/>
        <color rgb="FFFF0000"/>
        <rFont val="Calibri"/>
        <family val="2"/>
        <scheme val="minor"/>
      </rPr>
      <t xml:space="preserve">  MASCARELL Laurent</t>
    </r>
  </si>
  <si>
    <t>13 rue Monte Cristo</t>
  </si>
  <si>
    <t>BAMBA Mariam</t>
  </si>
  <si>
    <t>ROUSSEL Ebru</t>
  </si>
  <si>
    <t>ROUSSEL Samuel</t>
  </si>
  <si>
    <r>
      <t>Nom :</t>
    </r>
    <r>
      <rPr>
        <b/>
        <sz val="11"/>
        <color rgb="FFFF0000"/>
        <rFont val="Calibri"/>
        <family val="2"/>
        <scheme val="minor"/>
      </rPr>
      <t xml:space="preserve">  ROUSSEL Ebru</t>
    </r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</si>
  <si>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ROUSSEL Samuel</t>
    </r>
  </si>
  <si>
    <t>Bamba Mariam</t>
  </si>
  <si>
    <r>
      <t>Roussel Samuel</t>
    </r>
    <r>
      <rPr>
        <b/>
        <sz val="11"/>
        <color theme="1"/>
        <rFont val="Calibri"/>
        <family val="2"/>
        <scheme val="minor"/>
      </rPr>
      <t xml:space="preserve"> (PP)</t>
    </r>
    <r>
      <rPr>
        <sz val="11"/>
        <color theme="1"/>
        <rFont val="Calibri"/>
        <family val="2"/>
        <scheme val="minor"/>
      </rPr>
      <t>, (</t>
    </r>
    <r>
      <rPr>
        <b/>
        <sz val="11"/>
        <color rgb="FFFF0000"/>
        <rFont val="Calibri"/>
        <family val="2"/>
        <scheme val="minor"/>
      </rPr>
      <t>A)</t>
    </r>
  </si>
  <si>
    <r>
      <t>Roussel Ebru</t>
    </r>
    <r>
      <rPr>
        <b/>
        <sz val="11"/>
        <color theme="1"/>
        <rFont val="Calibri"/>
        <family val="2"/>
        <scheme val="minor"/>
      </rPr>
      <t xml:space="preserve"> (PP)</t>
    </r>
  </si>
  <si>
    <t>Crédit 46h</t>
  </si>
  <si>
    <t>Crédit 73h</t>
  </si>
  <si>
    <t>Crédit 75h</t>
  </si>
  <si>
    <t>Crédit 27h</t>
  </si>
  <si>
    <t>Crédit 28h</t>
  </si>
  <si>
    <t>Crédit 53h</t>
  </si>
  <si>
    <t>Crédit 61h</t>
  </si>
  <si>
    <t>Crédit 80h</t>
  </si>
  <si>
    <t>Crédit 130h</t>
  </si>
  <si>
    <t>Crédit 104h</t>
  </si>
  <si>
    <t>Crédit 47h</t>
  </si>
  <si>
    <t>Crédit 90h</t>
  </si>
  <si>
    <t>Crédit 68h</t>
  </si>
  <si>
    <t>Crédit 69h</t>
  </si>
  <si>
    <t>06 21 35 15 78</t>
  </si>
  <si>
    <t>06 73 14 29 81</t>
  </si>
  <si>
    <t>22h LDC</t>
  </si>
  <si>
    <t>20h LDC</t>
  </si>
  <si>
    <t>6h LDC</t>
  </si>
  <si>
    <t>Arrivée Daumesnil 74h crédit</t>
  </si>
  <si>
    <t>Arrivée Daumesnil 42h crédit</t>
  </si>
  <si>
    <t>5h Béthel</t>
  </si>
  <si>
    <t>11h CAR Creil</t>
  </si>
  <si>
    <t>Fabrice et Christine Corial (parents)</t>
  </si>
  <si>
    <t>06 02 96 20 09</t>
  </si>
  <si>
    <t>43 rue de Fécamp</t>
  </si>
  <si>
    <t>06 45 69 22 45</t>
  </si>
  <si>
    <t>bambamariam@gmail.com</t>
  </si>
  <si>
    <r>
      <t>Nom :</t>
    </r>
    <r>
      <rPr>
        <b/>
        <sz val="11"/>
        <color rgb="FFFF0000"/>
        <rFont val="Calibri"/>
        <family val="2"/>
        <scheme val="minor"/>
      </rPr>
      <t xml:space="preserve">  ZAGRENCU Ina</t>
    </r>
  </si>
  <si>
    <t>ZAGRENCU Ina</t>
  </si>
  <si>
    <r>
      <t>Zagrencu Ina</t>
    </r>
    <r>
      <rPr>
        <b/>
        <sz val="11"/>
        <color theme="1"/>
        <rFont val="Calibri"/>
        <family val="2"/>
        <scheme val="minor"/>
      </rPr>
      <t xml:space="preserve"> (PP)</t>
    </r>
  </si>
  <si>
    <t>Joêl Ludoski</t>
  </si>
  <si>
    <t>Carole Léveillé, mère 06 47 06 06 47</t>
  </si>
  <si>
    <t>Liliane Mahieux, mère 06 95 07 36 91</t>
  </si>
  <si>
    <t>5 rue Henri Wallon</t>
  </si>
  <si>
    <t>Fontenay/s/bois</t>
  </si>
  <si>
    <t>06 52 88 17 72</t>
  </si>
  <si>
    <t>Carene Ghemel 06 65 26 03 64 Jade 0768520799</t>
  </si>
  <si>
    <t>LDC 6h</t>
  </si>
  <si>
    <t>Béthel 17h</t>
  </si>
  <si>
    <t>Béthel 26h</t>
  </si>
  <si>
    <t>CAR 2025 6h</t>
  </si>
  <si>
    <t>Béthel 52h</t>
  </si>
  <si>
    <t>06 52 39 51 81</t>
  </si>
  <si>
    <t>URIZAR Eduardo</t>
  </si>
  <si>
    <r>
      <t>Nom :</t>
    </r>
    <r>
      <rPr>
        <b/>
        <sz val="11"/>
        <color rgb="FFFF0000"/>
        <rFont val="Calibri"/>
        <family val="2"/>
        <scheme val="minor"/>
      </rPr>
      <t xml:space="preserve">  URIZAR Eduardo</t>
    </r>
  </si>
  <si>
    <t>Urizar Eduardo</t>
  </si>
  <si>
    <t>45 Av, Philippe-Auguste</t>
  </si>
  <si>
    <t>ina.2011jw@gmail.com</t>
  </si>
  <si>
    <t>Danielle Garlic 06 69 98 89 40</t>
  </si>
  <si>
    <t>07 58 51 81 18</t>
  </si>
  <si>
    <t>guayo.234@gmail.com</t>
  </si>
  <si>
    <t>Ana Beynier</t>
  </si>
  <si>
    <t>17h Béthel</t>
  </si>
  <si>
    <t>55h Béthel</t>
  </si>
  <si>
    <r>
      <t xml:space="preserve">Nom :  </t>
    </r>
    <r>
      <rPr>
        <b/>
        <sz val="11"/>
        <color rgb="FFFF0000"/>
        <rFont val="Calibri"/>
        <family val="2"/>
        <scheme val="minor"/>
      </rPr>
      <t>GUZMAN Marleni</t>
    </r>
  </si>
  <si>
    <t>GUZMAN Marleni</t>
  </si>
  <si>
    <t>Guzman Marleni</t>
  </si>
  <si>
    <t>06 86 87 69 88</t>
  </si>
  <si>
    <t>07 57 45 57 01</t>
  </si>
  <si>
    <t>56h Béthel</t>
  </si>
  <si>
    <t>182h Béthel</t>
  </si>
  <si>
    <t>32h Béthel</t>
  </si>
  <si>
    <t>LITTRE Mona</t>
  </si>
  <si>
    <t>06 51 84 78 74</t>
  </si>
  <si>
    <t>Marie-Louise Daufour</t>
  </si>
  <si>
    <t>PUTHOD Roseline</t>
  </si>
  <si>
    <t>06 33 86 73 94</t>
  </si>
  <si>
    <t>45 rue Jacques Hillairet</t>
  </si>
  <si>
    <t>roselineputhod90@gmail.com</t>
  </si>
  <si>
    <t>DÉCARROUX Fanny</t>
  </si>
  <si>
    <t>DÉCARROUX Valentin</t>
  </si>
  <si>
    <t>13h Béthel</t>
  </si>
  <si>
    <t>107h Béthel</t>
  </si>
  <si>
    <t>90h Béthel</t>
  </si>
  <si>
    <t>VAZ Émeline</t>
  </si>
  <si>
    <t>8h Béthel</t>
  </si>
  <si>
    <t>20h Béthel + 30h EAA</t>
  </si>
  <si>
    <t>LITTRÉ Mona</t>
  </si>
  <si>
    <r>
      <t xml:space="preserve">Nom : </t>
    </r>
    <r>
      <rPr>
        <b/>
        <sz val="11"/>
        <color rgb="FFFF0000"/>
        <rFont val="Calibri"/>
        <family val="2"/>
        <scheme val="minor"/>
      </rPr>
      <t xml:space="preserve"> LITTRÉ Mona</t>
    </r>
  </si>
  <si>
    <t>Littré Mona</t>
  </si>
  <si>
    <r>
      <t>Nom :</t>
    </r>
    <r>
      <rPr>
        <b/>
        <sz val="11"/>
        <color rgb="FFFF0000"/>
        <rFont val="Calibri"/>
        <family val="2"/>
        <scheme val="minor"/>
      </rPr>
      <t xml:space="preserve"> DÉCARROUX Fanny</t>
    </r>
  </si>
  <si>
    <r>
      <t xml:space="preserve">Nom :  </t>
    </r>
    <r>
      <rPr>
        <b/>
        <sz val="11"/>
        <color rgb="FFFF0000"/>
        <rFont val="Calibri"/>
        <family val="2"/>
        <scheme val="minor"/>
      </rPr>
      <t>DÉCARROUX Valentin</t>
    </r>
  </si>
  <si>
    <t>43h EER</t>
  </si>
  <si>
    <t>42h EER</t>
  </si>
  <si>
    <t>25h corh + tps</t>
  </si>
  <si>
    <t>26h corh+tps+ac+ar</t>
  </si>
  <si>
    <t>19h car+tps</t>
  </si>
  <si>
    <t>19h car+tps+corh</t>
  </si>
  <si>
    <t>7h tps+car</t>
  </si>
  <si>
    <t>10h tps+car+cac</t>
  </si>
  <si>
    <t>16h tps+car+cac+corh</t>
  </si>
  <si>
    <t>36h cac+car</t>
  </si>
  <si>
    <r>
      <t xml:space="preserve">Décarroux Fanny </t>
    </r>
    <r>
      <rPr>
        <b/>
        <sz val="11"/>
        <color theme="1"/>
        <rFont val="Calibri"/>
        <family val="2"/>
        <scheme val="minor"/>
      </rPr>
      <t>(PP)</t>
    </r>
  </si>
  <si>
    <r>
      <t xml:space="preserve">Décarroux Valentin </t>
    </r>
    <r>
      <rPr>
        <b/>
        <sz val="11"/>
        <color theme="1"/>
        <rFont val="Calibri"/>
        <family val="2"/>
        <scheme val="minor"/>
      </rPr>
      <t xml:space="preserve">(PP), </t>
    </r>
    <r>
      <rPr>
        <b/>
        <sz val="11"/>
        <color rgb="FFFF0000"/>
        <rFont val="Calibri"/>
        <family val="2"/>
        <scheme val="minor"/>
      </rPr>
      <t>(A)</t>
    </r>
  </si>
  <si>
    <t>Puthod Roseline</t>
  </si>
  <si>
    <t>23h Béthel</t>
  </si>
  <si>
    <t>06 58 13 88 74</t>
  </si>
  <si>
    <t>06 58 15 98 22</t>
  </si>
  <si>
    <t>fannydecarroux@gmail.com</t>
  </si>
  <si>
    <t>valentin.decarroux@gmail.com</t>
  </si>
  <si>
    <t>5 bis rue Florian</t>
  </si>
  <si>
    <t>Yves Germon (père) 0652821224 ….</t>
  </si>
  <si>
    <t>….Y Germon 2 place de la mairie 26600 La Roche de Glun</t>
  </si>
  <si>
    <t>20h EER</t>
  </si>
  <si>
    <t>Ar. Daumesnil 60h eer+car</t>
  </si>
  <si>
    <t>Ar. Daumesnil 160h eer</t>
  </si>
  <si>
    <r>
      <t>Copilova Elena</t>
    </r>
    <r>
      <rPr>
        <b/>
        <sz val="11"/>
        <color theme="1"/>
        <rFont val="Calibri"/>
        <family val="2"/>
        <scheme val="minor"/>
      </rPr>
      <t xml:space="preserve"> (PP)</t>
    </r>
  </si>
  <si>
    <t>Groupes de l'assemblée par ordre alphabétique en date du 1er septembre 2025 : 165 proclamateurs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</si>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</sst>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0;\-0;;@"/>
  </numFmts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8"/>
      <color theme="8" tint="0.59999389629810485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name val="MS Sans Serif"/>
      <family val="2"/>
    </font>
    <font>
      <u/>
      <sz val="8.5"/>
      <color theme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4"/>
      <name val="Times New Roman"/>
      <family val="1"/>
    </font>
    <font>
      <u val="double"/>
      <sz val="16"/>
      <name val="Calibri"/>
      <family val="2"/>
      <scheme val="minor"/>
    </font>
    <font>
      <b/>
      <u val="double"/>
      <sz val="16"/>
      <name val="Calibri"/>
      <family val="2"/>
      <scheme val="minor"/>
    </font>
    <font>
      <b/>
      <sz val="1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Times New Roman"/>
      <family val="1"/>
    </font>
    <font>
      <b/>
      <sz val="12"/>
      <name val="Arial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2"/>
      <color rgb="FF333333"/>
      <name val="Arial Black"/>
      <family val="2"/>
    </font>
    <font>
      <b/>
      <sz val="12"/>
      <name val="Arial Black"/>
      <family val="2"/>
    </font>
    <font>
      <sz val="10"/>
      <color theme="1"/>
      <name val="Arial Black"/>
      <family val="2"/>
    </font>
    <font>
      <sz val="10"/>
      <color rgb="FF333333"/>
      <name val="Arial Black"/>
      <family val="2"/>
    </font>
    <font>
      <sz val="12"/>
      <name val="Arial Black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0"/>
      <name val="Arial"/>
      <family val="2"/>
    </font>
    <font>
      <b/>
      <u/>
      <sz val="11"/>
      <color theme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u val="double"/>
      <sz val="8"/>
      <name val="Calibri"/>
      <family val="2"/>
      <scheme val="minor"/>
    </font>
    <font>
      <b/>
      <sz val="8"/>
      <color theme="1"/>
      <name val="Times New Roman"/>
      <family val="1"/>
    </font>
    <font>
      <sz val="9"/>
      <name val="Arial"/>
      <family val="2"/>
    </font>
    <font>
      <u/>
      <sz val="11"/>
      <color theme="10"/>
      <name val="Arial"/>
      <family val="2"/>
    </font>
    <font>
      <b/>
      <sz val="8"/>
      <name val="Calibri"/>
      <family val="2"/>
      <scheme val="minor"/>
    </font>
    <font>
      <b/>
      <sz val="10"/>
      <color theme="1"/>
      <name val="Arial Black"/>
      <family val="2"/>
    </font>
    <font>
      <b/>
      <u val="double"/>
      <sz val="11"/>
      <color theme="1"/>
      <name val="Calibri"/>
      <family val="2"/>
      <scheme val="minor"/>
    </font>
    <font>
      <b/>
      <u val="double"/>
      <sz val="11"/>
      <name val="Calibri"/>
      <family val="2"/>
      <scheme val="minor"/>
    </font>
    <font>
      <sz val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F633D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3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0" xfId="0" applyFill="1"/>
    <xf numFmtId="0" fontId="8" fillId="2" borderId="10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49" fontId="5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vertical="center"/>
    </xf>
    <xf numFmtId="0" fontId="0" fillId="0" borderId="28" xfId="0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2" borderId="31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4" fillId="6" borderId="0" xfId="0" applyFont="1" applyFill="1"/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0" fillId="2" borderId="11" xfId="0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21" fillId="5" borderId="0" xfId="0" applyFont="1" applyFill="1"/>
    <xf numFmtId="14" fontId="26" fillId="4" borderId="1" xfId="3" applyNumberFormat="1" applyFont="1" applyFill="1" applyBorder="1" applyAlignment="1">
      <alignment vertical="center"/>
    </xf>
    <xf numFmtId="0" fontId="23" fillId="7" borderId="0" xfId="0" applyFont="1" applyFill="1"/>
    <xf numFmtId="0" fontId="31" fillId="5" borderId="1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30" xfId="0" applyFont="1" applyFill="1" applyBorder="1" applyAlignment="1">
      <alignment horizontal="center" vertical="center"/>
    </xf>
    <xf numFmtId="0" fontId="30" fillId="5" borderId="0" xfId="0" applyFont="1" applyFill="1"/>
    <xf numFmtId="0" fontId="23" fillId="7" borderId="18" xfId="0" applyFont="1" applyFill="1" applyBorder="1"/>
    <xf numFmtId="0" fontId="24" fillId="7" borderId="21" xfId="0" applyFont="1" applyFill="1" applyBorder="1" applyAlignment="1">
      <alignment horizontal="center" vertical="center"/>
    </xf>
    <xf numFmtId="0" fontId="32" fillId="5" borderId="34" xfId="0" applyFont="1" applyFill="1" applyBorder="1" applyAlignment="1">
      <alignment horizontal="center"/>
    </xf>
    <xf numFmtId="0" fontId="33" fillId="5" borderId="3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34" fillId="5" borderId="2" xfId="0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4"/>
    </xf>
    <xf numFmtId="0" fontId="9" fillId="0" borderId="0" xfId="0" applyFont="1"/>
    <xf numFmtId="0" fontId="22" fillId="0" borderId="1" xfId="0" applyFont="1" applyBorder="1" applyAlignment="1">
      <alignment horizontal="center" vertical="center" wrapText="1"/>
    </xf>
    <xf numFmtId="0" fontId="23" fillId="0" borderId="0" xfId="0" applyFont="1"/>
    <xf numFmtId="0" fontId="31" fillId="0" borderId="2" xfId="0" applyFont="1" applyBorder="1" applyAlignment="1">
      <alignment horizontal="center" vertical="center"/>
    </xf>
    <xf numFmtId="0" fontId="30" fillId="0" borderId="0" xfId="0" applyFont="1"/>
    <xf numFmtId="0" fontId="39" fillId="0" borderId="0" xfId="0" applyFont="1" applyAlignment="1">
      <alignment horizontal="right" vertical="center"/>
    </xf>
    <xf numFmtId="0" fontId="28" fillId="0" borderId="0" xfId="0" applyFont="1"/>
    <xf numFmtId="0" fontId="41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0" fontId="40" fillId="0" borderId="0" xfId="0" applyFont="1"/>
    <xf numFmtId="0" fontId="44" fillId="0" borderId="0" xfId="0" applyFont="1"/>
    <xf numFmtId="0" fontId="44" fillId="0" borderId="0" xfId="0" applyFont="1" applyAlignment="1">
      <alignment horizontal="center"/>
    </xf>
    <xf numFmtId="0" fontId="45" fillId="0" borderId="0" xfId="0" applyFont="1"/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center"/>
    </xf>
    <xf numFmtId="0" fontId="46" fillId="5" borderId="15" xfId="0" applyFont="1" applyFill="1" applyBorder="1" applyAlignment="1">
      <alignment horizontal="right" vertical="center"/>
    </xf>
    <xf numFmtId="0" fontId="43" fillId="5" borderId="15" xfId="0" applyFont="1" applyFill="1" applyBorder="1" applyAlignment="1">
      <alignment horizontal="right" vertical="center"/>
    </xf>
    <xf numFmtId="0" fontId="44" fillId="5" borderId="38" xfId="0" applyFont="1" applyFill="1" applyBorder="1" applyAlignment="1">
      <alignment horizontal="center" vertical="center"/>
    </xf>
    <xf numFmtId="0" fontId="41" fillId="5" borderId="38" xfId="0" applyFont="1" applyFill="1" applyBorder="1" applyAlignment="1">
      <alignment horizontal="center" vertical="center"/>
    </xf>
    <xf numFmtId="165" fontId="4" fillId="6" borderId="0" xfId="0" applyNumberFormat="1" applyFont="1" applyFill="1"/>
    <xf numFmtId="0" fontId="28" fillId="5" borderId="2" xfId="3" applyFont="1" applyFill="1" applyBorder="1" applyAlignment="1">
      <alignment vertical="center"/>
    </xf>
    <xf numFmtId="0" fontId="28" fillId="5" borderId="2" xfId="1" applyFont="1" applyFill="1" applyBorder="1" applyAlignment="1">
      <alignment vertical="center"/>
    </xf>
    <xf numFmtId="49" fontId="28" fillId="5" borderId="2" xfId="0" applyNumberFormat="1" applyFont="1" applyFill="1" applyBorder="1" applyAlignment="1">
      <alignment horizontal="left" vertical="center"/>
    </xf>
    <xf numFmtId="0" fontId="26" fillId="5" borderId="2" xfId="3" applyFont="1" applyFill="1" applyBorder="1" applyAlignment="1">
      <alignment vertical="center"/>
    </xf>
    <xf numFmtId="0" fontId="29" fillId="5" borderId="2" xfId="0" applyFont="1" applyFill="1" applyBorder="1" applyAlignment="1">
      <alignment vertical="center"/>
    </xf>
    <xf numFmtId="0" fontId="28" fillId="5" borderId="3" xfId="3" applyFont="1" applyFill="1" applyBorder="1" applyAlignment="1">
      <alignment vertical="center"/>
    </xf>
    <xf numFmtId="0" fontId="29" fillId="5" borderId="2" xfId="0" applyFont="1" applyFill="1" applyBorder="1"/>
    <xf numFmtId="164" fontId="47" fillId="5" borderId="39" xfId="3" applyNumberFormat="1" applyFont="1" applyFill="1" applyBorder="1" applyAlignment="1">
      <alignment horizontal="center" vertical="center"/>
    </xf>
    <xf numFmtId="164" fontId="47" fillId="5" borderId="40" xfId="1" applyNumberFormat="1" applyFont="1" applyFill="1" applyBorder="1" applyAlignment="1">
      <alignment horizontal="center" vertical="center"/>
    </xf>
    <xf numFmtId="164" fontId="47" fillId="5" borderId="40" xfId="3" applyNumberFormat="1" applyFont="1" applyFill="1" applyBorder="1" applyAlignment="1">
      <alignment horizontal="center" vertical="center"/>
    </xf>
    <xf numFmtId="49" fontId="48" fillId="5" borderId="40" xfId="0" applyNumberFormat="1" applyFont="1" applyFill="1" applyBorder="1" applyAlignment="1">
      <alignment horizontal="center" vertical="center"/>
    </xf>
    <xf numFmtId="0" fontId="48" fillId="5" borderId="40" xfId="0" applyFont="1" applyFill="1" applyBorder="1" applyAlignment="1">
      <alignment horizontal="center" vertical="center"/>
    </xf>
    <xf numFmtId="164" fontId="48" fillId="5" borderId="40" xfId="0" applyNumberFormat="1" applyFont="1" applyFill="1" applyBorder="1" applyAlignment="1">
      <alignment horizontal="center" vertical="center"/>
    </xf>
    <xf numFmtId="164" fontId="47" fillId="5" borderId="40" xfId="0" applyNumberFormat="1" applyFont="1" applyFill="1" applyBorder="1" applyAlignment="1">
      <alignment horizontal="center" vertical="center"/>
    </xf>
    <xf numFmtId="0" fontId="47" fillId="5" borderId="40" xfId="3" applyFont="1" applyFill="1" applyBorder="1" applyAlignment="1">
      <alignment horizontal="center" vertical="center"/>
    </xf>
    <xf numFmtId="0" fontId="48" fillId="5" borderId="41" xfId="0" applyFont="1" applyFill="1" applyBorder="1" applyAlignment="1">
      <alignment horizontal="center" vertical="center"/>
    </xf>
    <xf numFmtId="0" fontId="2" fillId="5" borderId="35" xfId="0" applyFont="1" applyFill="1" applyBorder="1"/>
    <xf numFmtId="164" fontId="14" fillId="6" borderId="13" xfId="3" applyNumberFormat="1" applyFill="1" applyBorder="1" applyAlignment="1">
      <alignment horizontal="center" vertical="center"/>
    </xf>
    <xf numFmtId="164" fontId="14" fillId="6" borderId="13" xfId="1" applyNumberFormat="1" applyFont="1" applyFill="1" applyBorder="1" applyAlignment="1">
      <alignment horizontal="center" vertical="center"/>
    </xf>
    <xf numFmtId="49" fontId="25" fillId="6" borderId="13" xfId="0" applyNumberFormat="1" applyFont="1" applyFill="1" applyBorder="1" applyAlignment="1">
      <alignment vertical="center"/>
    </xf>
    <xf numFmtId="0" fontId="25" fillId="6" borderId="13" xfId="0" applyFont="1" applyFill="1" applyBorder="1" applyAlignment="1">
      <alignment vertical="center"/>
    </xf>
    <xf numFmtId="0" fontId="25" fillId="6" borderId="13" xfId="0" applyFont="1" applyFill="1" applyBorder="1" applyAlignment="1">
      <alignment horizontal="center" vertical="center"/>
    </xf>
    <xf numFmtId="164" fontId="25" fillId="6" borderId="13" xfId="0" applyNumberFormat="1" applyFont="1" applyFill="1" applyBorder="1" applyAlignment="1">
      <alignment horizontal="center" vertical="center"/>
    </xf>
    <xf numFmtId="164" fontId="14" fillId="6" borderId="13" xfId="0" applyNumberFormat="1" applyFont="1" applyFill="1" applyBorder="1" applyAlignment="1">
      <alignment horizontal="center" vertical="center"/>
    </xf>
    <xf numFmtId="164" fontId="14" fillId="6" borderId="17" xfId="3" applyNumberFormat="1" applyFill="1" applyBorder="1" applyAlignment="1">
      <alignment horizontal="center" vertical="center"/>
    </xf>
    <xf numFmtId="0" fontId="4" fillId="6" borderId="13" xfId="0" applyFont="1" applyFill="1" applyBorder="1"/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9" xfId="0" applyFill="1" applyBorder="1"/>
    <xf numFmtId="0" fontId="28" fillId="5" borderId="29" xfId="3" applyFont="1" applyFill="1" applyBorder="1" applyAlignment="1">
      <alignment vertical="center"/>
    </xf>
    <xf numFmtId="0" fontId="0" fillId="6" borderId="43" xfId="0" applyFill="1" applyBorder="1" applyAlignment="1">
      <alignment horizontal="center"/>
    </xf>
    <xf numFmtId="0" fontId="26" fillId="0" borderId="1" xfId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6" fillId="0" borderId="2" xfId="1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0" fontId="49" fillId="5" borderId="40" xfId="2" applyFont="1" applyFill="1" applyBorder="1" applyAlignment="1" applyProtection="1">
      <alignment horizontal="center" vertical="center"/>
    </xf>
    <xf numFmtId="0" fontId="26" fillId="4" borderId="1" xfId="1" applyFont="1" applyFill="1" applyBorder="1" applyAlignment="1">
      <alignment vertical="center"/>
    </xf>
    <xf numFmtId="0" fontId="26" fillId="4" borderId="1" xfId="3" applyFont="1" applyFill="1" applyBorder="1" applyAlignment="1">
      <alignment vertical="center"/>
    </xf>
    <xf numFmtId="49" fontId="26" fillId="4" borderId="1" xfId="3" applyNumberFormat="1" applyFont="1" applyFill="1" applyBorder="1" applyAlignment="1">
      <alignment vertical="center"/>
    </xf>
    <xf numFmtId="0" fontId="27" fillId="4" borderId="1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14" fontId="26" fillId="4" borderId="1" xfId="1" applyNumberFormat="1" applyFont="1" applyFill="1" applyBorder="1" applyAlignment="1">
      <alignment vertical="center"/>
    </xf>
    <xf numFmtId="0" fontId="26" fillId="4" borderId="16" xfId="3" applyFont="1" applyFill="1" applyBorder="1" applyAlignment="1">
      <alignment vertical="center"/>
    </xf>
    <xf numFmtId="0" fontId="20" fillId="4" borderId="0" xfId="0" applyFont="1" applyFill="1"/>
    <xf numFmtId="0" fontId="15" fillId="10" borderId="38" xfId="0" applyFont="1" applyFill="1" applyBorder="1" applyAlignment="1">
      <alignment horizontal="left" vertical="center" indent="5"/>
    </xf>
    <xf numFmtId="0" fontId="15" fillId="10" borderId="38" xfId="0" applyFont="1" applyFill="1" applyBorder="1" applyAlignment="1">
      <alignment horizontal="left" vertical="center" indent="2"/>
    </xf>
    <xf numFmtId="0" fontId="15" fillId="10" borderId="38" xfId="0" applyFont="1" applyFill="1" applyBorder="1" applyAlignment="1">
      <alignment horizontal="left" vertical="center" indent="3"/>
    </xf>
    <xf numFmtId="0" fontId="0" fillId="6" borderId="4" xfId="0" applyFill="1" applyBorder="1" applyAlignment="1">
      <alignment horizontal="center"/>
    </xf>
    <xf numFmtId="0" fontId="50" fillId="5" borderId="40" xfId="2" applyFont="1" applyFill="1" applyBorder="1" applyAlignment="1" applyProtection="1">
      <alignment horizontal="center" vertical="center"/>
    </xf>
    <xf numFmtId="0" fontId="50" fillId="5" borderId="40" xfId="2" applyFont="1" applyFill="1" applyBorder="1" applyAlignment="1" applyProtection="1">
      <alignment horizontal="center" vertical="center" wrapText="1"/>
    </xf>
    <xf numFmtId="0" fontId="51" fillId="5" borderId="40" xfId="3" applyFont="1" applyFill="1" applyBorder="1" applyAlignment="1">
      <alignment horizontal="center" vertical="center"/>
    </xf>
    <xf numFmtId="49" fontId="50" fillId="5" borderId="40" xfId="2" applyNumberFormat="1" applyFont="1" applyFill="1" applyBorder="1" applyAlignment="1" applyProtection="1">
      <alignment horizontal="center"/>
    </xf>
    <xf numFmtId="0" fontId="50" fillId="5" borderId="40" xfId="2" applyFont="1" applyFill="1" applyBorder="1" applyAlignment="1" applyProtection="1">
      <alignment horizontal="center"/>
    </xf>
    <xf numFmtId="0" fontId="50" fillId="5" borderId="40" xfId="2" applyFont="1" applyFill="1" applyBorder="1" applyAlignment="1" applyProtection="1">
      <alignment horizontal="left" vertical="center" indent="2"/>
    </xf>
    <xf numFmtId="0" fontId="51" fillId="5" borderId="39" xfId="3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left" vertical="center" indent="1"/>
    </xf>
    <xf numFmtId="164" fontId="51" fillId="6" borderId="27" xfId="3" applyNumberFormat="1" applyFont="1" applyFill="1" applyBorder="1" applyAlignment="1">
      <alignment horizontal="center" vertical="center"/>
    </xf>
    <xf numFmtId="164" fontId="51" fillId="6" borderId="13" xfId="1" applyNumberFormat="1" applyFont="1" applyFill="1" applyBorder="1" applyAlignment="1">
      <alignment horizontal="center" vertical="center"/>
    </xf>
    <xf numFmtId="164" fontId="51" fillId="6" borderId="13" xfId="3" applyNumberFormat="1" applyFont="1" applyFill="1" applyBorder="1" applyAlignment="1">
      <alignment horizontal="center" vertical="center"/>
    </xf>
    <xf numFmtId="49" fontId="52" fillId="6" borderId="13" xfId="0" applyNumberFormat="1" applyFont="1" applyFill="1" applyBorder="1" applyAlignment="1">
      <alignment vertical="center"/>
    </xf>
    <xf numFmtId="0" fontId="52" fillId="6" borderId="13" xfId="0" applyFont="1" applyFill="1" applyBorder="1" applyAlignment="1">
      <alignment vertical="center"/>
    </xf>
    <xf numFmtId="0" fontId="52" fillId="6" borderId="13" xfId="0" applyFont="1" applyFill="1" applyBorder="1" applyAlignment="1">
      <alignment horizontal="center" vertical="center"/>
    </xf>
    <xf numFmtId="164" fontId="52" fillId="6" borderId="13" xfId="0" applyNumberFormat="1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left" vertical="center" indent="7"/>
    </xf>
    <xf numFmtId="0" fontId="15" fillId="10" borderId="38" xfId="0" applyFont="1" applyFill="1" applyBorder="1" applyAlignment="1">
      <alignment horizontal="center"/>
    </xf>
    <xf numFmtId="0" fontId="15" fillId="10" borderId="39" xfId="0" applyFont="1" applyFill="1" applyBorder="1" applyAlignment="1">
      <alignment horizontal="center"/>
    </xf>
    <xf numFmtId="0" fontId="15" fillId="10" borderId="38" xfId="0" applyFont="1" applyFill="1" applyBorder="1" applyAlignment="1">
      <alignment horizontal="left" vertical="center" indent="9"/>
    </xf>
    <xf numFmtId="0" fontId="0" fillId="0" borderId="37" xfId="0" applyBorder="1" applyAlignment="1">
      <alignment horizontal="center" vertical="center"/>
    </xf>
    <xf numFmtId="0" fontId="3" fillId="6" borderId="1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53" fillId="7" borderId="23" xfId="0" applyFont="1" applyFill="1" applyBorder="1"/>
    <xf numFmtId="0" fontId="54" fillId="5" borderId="36" xfId="0" applyFont="1" applyFill="1" applyBorder="1" applyAlignment="1">
      <alignment horizontal="center"/>
    </xf>
    <xf numFmtId="0" fontId="22" fillId="7" borderId="42" xfId="0" applyFont="1" applyFill="1" applyBorder="1" applyAlignment="1">
      <alignment horizontal="center" vertical="center" wrapText="1"/>
    </xf>
    <xf numFmtId="0" fontId="31" fillId="5" borderId="29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5" fillId="2" borderId="32" xfId="0" applyFont="1" applyFill="1" applyBorder="1" applyAlignment="1">
      <alignment horizontal="center" vertical="center" wrapText="1"/>
    </xf>
    <xf numFmtId="0" fontId="53" fillId="2" borderId="5" xfId="0" applyFont="1" applyFill="1" applyBorder="1" applyAlignment="1">
      <alignment horizontal="center" vertical="center"/>
    </xf>
    <xf numFmtId="0" fontId="53" fillId="2" borderId="44" xfId="0" applyFont="1" applyFill="1" applyBorder="1" applyAlignment="1">
      <alignment horizontal="center" vertical="center"/>
    </xf>
    <xf numFmtId="0" fontId="53" fillId="0" borderId="32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/>
    </xf>
    <xf numFmtId="0" fontId="53" fillId="0" borderId="44" xfId="0" applyFont="1" applyBorder="1" applyAlignment="1">
      <alignment horizontal="center" vertical="center"/>
    </xf>
    <xf numFmtId="0" fontId="53" fillId="2" borderId="32" xfId="0" applyFont="1" applyFill="1" applyBorder="1" applyAlignment="1">
      <alignment horizontal="center" vertical="center" wrapText="1"/>
    </xf>
    <xf numFmtId="0" fontId="53" fillId="2" borderId="6" xfId="0" applyFont="1" applyFill="1" applyBorder="1" applyAlignment="1">
      <alignment horizontal="center" vertical="center"/>
    </xf>
    <xf numFmtId="0" fontId="53" fillId="0" borderId="45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2" borderId="45" xfId="0" applyFont="1" applyFill="1" applyBorder="1" applyAlignment="1">
      <alignment horizontal="center" vertical="center" wrapText="1"/>
    </xf>
    <xf numFmtId="0" fontId="53" fillId="0" borderId="46" xfId="0" applyFont="1" applyBorder="1"/>
    <xf numFmtId="0" fontId="53" fillId="0" borderId="24" xfId="0" applyFont="1" applyBorder="1"/>
    <xf numFmtId="0" fontId="0" fillId="0" borderId="33" xfId="0" applyBorder="1"/>
    <xf numFmtId="0" fontId="49" fillId="5" borderId="40" xfId="2" applyFont="1" applyFill="1" applyBorder="1" applyAlignment="1" applyProtection="1">
      <alignment horizontal="center" vertical="center" wrapText="1"/>
    </xf>
    <xf numFmtId="0" fontId="26" fillId="4" borderId="42" xfId="3" applyFont="1" applyFill="1" applyBorder="1" applyAlignment="1">
      <alignment vertical="center"/>
    </xf>
    <xf numFmtId="0" fontId="26" fillId="0" borderId="42" xfId="3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0" fontId="56" fillId="0" borderId="2" xfId="3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14" fillId="0" borderId="2" xfId="3" applyBorder="1" applyAlignment="1">
      <alignment horizontal="center" vertical="center"/>
    </xf>
    <xf numFmtId="49" fontId="5" fillId="0" borderId="47" xfId="0" applyNumberFormat="1" applyFont="1" applyBorder="1" applyAlignment="1">
      <alignment horizontal="center" vertical="center"/>
    </xf>
    <xf numFmtId="164" fontId="47" fillId="6" borderId="13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" xfId="0" applyBorder="1"/>
    <xf numFmtId="0" fontId="0" fillId="0" borderId="6" xfId="0" applyBorder="1"/>
    <xf numFmtId="0" fontId="0" fillId="0" borderId="51" xfId="0" applyBorder="1"/>
    <xf numFmtId="0" fontId="0" fillId="0" borderId="52" xfId="0" applyBorder="1"/>
    <xf numFmtId="0" fontId="0" fillId="0" borderId="3" xfId="0" applyBorder="1" applyAlignment="1">
      <alignment horizontal="left" vertical="center" indent="3"/>
    </xf>
    <xf numFmtId="0" fontId="1" fillId="0" borderId="2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0" fillId="0" borderId="5" xfId="0" applyBorder="1"/>
    <xf numFmtId="0" fontId="1" fillId="8" borderId="53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1" fillId="0" borderId="21" xfId="0" applyFont="1" applyBorder="1"/>
    <xf numFmtId="0" fontId="0" fillId="0" borderId="3" xfId="0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9" borderId="53" xfId="0" applyFont="1" applyFill="1" applyBorder="1" applyAlignment="1">
      <alignment horizontal="center" vertical="center" wrapText="1"/>
    </xf>
    <xf numFmtId="14" fontId="0" fillId="0" borderId="0" xfId="0" applyNumberFormat="1"/>
    <xf numFmtId="0" fontId="35" fillId="0" borderId="19" xfId="0" applyFont="1" applyBorder="1"/>
    <xf numFmtId="14" fontId="0" fillId="0" borderId="0" xfId="0" applyNumberFormat="1" applyAlignment="1">
      <alignment horizontal="left" vertical="top"/>
    </xf>
    <xf numFmtId="0" fontId="57" fillId="5" borderId="40" xfId="2" applyFont="1" applyFill="1" applyBorder="1" applyAlignment="1" applyProtection="1">
      <alignment horizontal="center" vertical="center"/>
    </xf>
    <xf numFmtId="17" fontId="0" fillId="0" borderId="0" xfId="0" applyNumberFormat="1"/>
    <xf numFmtId="0" fontId="5" fillId="0" borderId="10" xfId="0" applyFont="1" applyBorder="1" applyAlignment="1">
      <alignment vertical="center"/>
    </xf>
    <xf numFmtId="0" fontId="35" fillId="0" borderId="18" xfId="0" applyFont="1" applyBorder="1"/>
    <xf numFmtId="14" fontId="1" fillId="0" borderId="0" xfId="0" applyNumberFormat="1" applyFont="1"/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0" fontId="53" fillId="4" borderId="5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5" fontId="0" fillId="0" borderId="56" xfId="0" applyNumberFormat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5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0" fillId="0" borderId="55" xfId="0" applyNumberFormat="1" applyBorder="1" applyAlignment="1">
      <alignment horizontal="center"/>
    </xf>
    <xf numFmtId="0" fontId="58" fillId="0" borderId="5" xfId="0" applyFont="1" applyBorder="1" applyAlignment="1">
      <alignment horizontal="center" vertical="center"/>
    </xf>
    <xf numFmtId="1" fontId="44" fillId="7" borderId="0" xfId="0" applyNumberFormat="1" applyFont="1" applyFill="1" applyAlignment="1">
      <alignment horizontal="center" vertical="center"/>
    </xf>
    <xf numFmtId="0" fontId="39" fillId="7" borderId="0" xfId="0" applyFont="1" applyFill="1" applyAlignment="1">
      <alignment horizontal="right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" fontId="59" fillId="7" borderId="0" xfId="0" applyNumberFormat="1" applyFont="1" applyFill="1" applyAlignment="1">
      <alignment horizontal="center" vertical="center"/>
    </xf>
    <xf numFmtId="0" fontId="43" fillId="7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51" xfId="0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3" xfId="0" applyNumberFormat="1" applyBorder="1"/>
    <xf numFmtId="165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0" xfId="0" applyBorder="1"/>
    <xf numFmtId="0" fontId="0" fillId="3" borderId="40" xfId="0" applyFill="1" applyBorder="1"/>
    <xf numFmtId="0" fontId="0" fillId="0" borderId="35" xfId="0" applyBorder="1"/>
    <xf numFmtId="0" fontId="19" fillId="7" borderId="23" xfId="0" applyFont="1" applyFill="1" applyBorder="1" applyAlignment="1">
      <alignment horizontal="center" vertical="center"/>
    </xf>
    <xf numFmtId="0" fontId="0" fillId="0" borderId="53" xfId="0" applyBorder="1"/>
    <xf numFmtId="0" fontId="0" fillId="0" borderId="48" xfId="0" applyBorder="1"/>
    <xf numFmtId="0" fontId="0" fillId="3" borderId="48" xfId="0" applyFill="1" applyBorder="1"/>
    <xf numFmtId="0" fontId="0" fillId="0" borderId="48" xfId="0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3" borderId="48" xfId="0" applyFont="1" applyFill="1" applyBorder="1"/>
    <xf numFmtId="0" fontId="17" fillId="5" borderId="38" xfId="0" applyFont="1" applyFill="1" applyBorder="1" applyAlignment="1">
      <alignment horizontal="center" vertical="center"/>
    </xf>
    <xf numFmtId="0" fontId="50" fillId="5" borderId="41" xfId="2" applyFont="1" applyFill="1" applyBorder="1" applyAlignment="1" applyProtection="1">
      <alignment horizontal="center" vertical="center"/>
    </xf>
    <xf numFmtId="165" fontId="0" fillId="0" borderId="1" xfId="0" applyNumberFormat="1" applyBorder="1" applyAlignment="1">
      <alignment horizontal="center"/>
    </xf>
    <xf numFmtId="0" fontId="31" fillId="5" borderId="56" xfId="0" applyFont="1" applyFill="1" applyBorder="1" applyAlignment="1">
      <alignment horizontal="center" vertical="center"/>
    </xf>
    <xf numFmtId="0" fontId="47" fillId="0" borderId="2" xfId="3" applyFont="1" applyBorder="1" applyAlignment="1">
      <alignment horizontal="center" vertical="center"/>
    </xf>
    <xf numFmtId="0" fontId="17" fillId="5" borderId="57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/>
    <xf numFmtId="0" fontId="0" fillId="0" borderId="52" xfId="0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6" borderId="4" xfId="0" applyFont="1" applyFill="1" applyBorder="1" applyAlignment="1">
      <alignment horizontal="center"/>
    </xf>
    <xf numFmtId="0" fontId="0" fillId="4" borderId="40" xfId="0" applyFill="1" applyBorder="1"/>
    <xf numFmtId="0" fontId="0" fillId="0" borderId="52" xfId="0" applyBorder="1" applyAlignment="1">
      <alignment horizontal="center"/>
    </xf>
    <xf numFmtId="0" fontId="0" fillId="0" borderId="34" xfId="0" applyBorder="1"/>
    <xf numFmtId="0" fontId="0" fillId="4" borderId="53" xfId="0" applyFill="1" applyBorder="1"/>
    <xf numFmtId="0" fontId="0" fillId="3" borderId="60" xfId="0" applyFill="1" applyBorder="1"/>
    <xf numFmtId="0" fontId="4" fillId="6" borderId="9" xfId="0" applyFont="1" applyFill="1" applyBorder="1" applyAlignment="1">
      <alignment horizontal="center"/>
    </xf>
    <xf numFmtId="165" fontId="3" fillId="0" borderId="51" xfId="0" applyNumberFormat="1" applyFont="1" applyBorder="1" applyAlignment="1">
      <alignment horizontal="center"/>
    </xf>
    <xf numFmtId="0" fontId="0" fillId="4" borderId="26" xfId="0" applyFill="1" applyBorder="1"/>
    <xf numFmtId="0" fontId="0" fillId="3" borderId="41" xfId="0" applyFill="1" applyBorder="1"/>
    <xf numFmtId="0" fontId="0" fillId="4" borderId="1" xfId="0" applyFill="1" applyBorder="1"/>
    <xf numFmtId="165" fontId="0" fillId="0" borderId="6" xfId="0" quotePrefix="1" applyNumberFormat="1" applyBorder="1" applyAlignment="1">
      <alignment horizontal="center"/>
    </xf>
    <xf numFmtId="0" fontId="57" fillId="5" borderId="40" xfId="2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6" xfId="0" applyBorder="1"/>
    <xf numFmtId="165" fontId="0" fillId="0" borderId="62" xfId="0" applyNumberFormat="1" applyBorder="1" applyAlignment="1">
      <alignment horizontal="center" vertical="center"/>
    </xf>
    <xf numFmtId="165" fontId="0" fillId="0" borderId="62" xfId="0" applyNumberFormat="1" applyBorder="1" applyAlignment="1">
      <alignment horizontal="center"/>
    </xf>
    <xf numFmtId="165" fontId="0" fillId="0" borderId="61" xfId="0" quotePrefix="1" applyNumberFormat="1" applyBorder="1" applyAlignment="1">
      <alignment horizontal="center"/>
    </xf>
    <xf numFmtId="0" fontId="2" fillId="9" borderId="4" xfId="0" applyFont="1" applyFill="1" applyBorder="1" applyAlignment="1">
      <alignment horizontal="center" vertical="top" wrapText="1"/>
    </xf>
    <xf numFmtId="0" fontId="4" fillId="0" borderId="56" xfId="0" applyFont="1" applyBorder="1" applyAlignment="1">
      <alignment horizontal="center" vertical="center" wrapText="1"/>
    </xf>
    <xf numFmtId="0" fontId="1" fillId="0" borderId="4" xfId="0" applyFont="1" applyBorder="1"/>
    <xf numFmtId="0" fontId="0" fillId="0" borderId="5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49" fontId="41" fillId="5" borderId="38" xfId="0" applyNumberFormat="1" applyFont="1" applyFill="1" applyBorder="1" applyAlignment="1">
      <alignment horizontal="center" vertical="center"/>
    </xf>
    <xf numFmtId="49" fontId="44" fillId="5" borderId="38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/>
    </xf>
    <xf numFmtId="0" fontId="0" fillId="2" borderId="47" xfId="0" applyFill="1" applyBorder="1"/>
    <xf numFmtId="0" fontId="0" fillId="4" borderId="66" xfId="0" applyFill="1" applyBorder="1"/>
    <xf numFmtId="0" fontId="0" fillId="0" borderId="66" xfId="0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4" borderId="40" xfId="0" applyFill="1" applyBorder="1" applyAlignment="1">
      <alignment horizontal="left" vertical="center"/>
    </xf>
    <xf numFmtId="0" fontId="17" fillId="4" borderId="63" xfId="0" applyFont="1" applyFill="1" applyBorder="1" applyAlignment="1">
      <alignment horizontal="center" vertical="center"/>
    </xf>
    <xf numFmtId="0" fontId="0" fillId="4" borderId="39" xfId="0" applyFill="1" applyBorder="1"/>
    <xf numFmtId="0" fontId="0" fillId="2" borderId="1" xfId="0" applyFill="1" applyBorder="1"/>
    <xf numFmtId="165" fontId="3" fillId="0" borderId="6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2" fontId="0" fillId="11" borderId="5" xfId="0" applyNumberFormat="1" applyFill="1" applyBorder="1" applyAlignment="1">
      <alignment horizontal="center" vertical="center"/>
    </xf>
    <xf numFmtId="0" fontId="0" fillId="0" borderId="13" xfId="0" applyBorder="1"/>
    <xf numFmtId="0" fontId="13" fillId="5" borderId="40" xfId="2" applyFill="1" applyBorder="1" applyAlignment="1" applyProtection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66" xfId="0" applyBorder="1"/>
    <xf numFmtId="165" fontId="4" fillId="0" borderId="62" xfId="0" applyNumberFormat="1" applyFont="1" applyBorder="1" applyAlignment="1">
      <alignment horizontal="center"/>
    </xf>
    <xf numFmtId="0" fontId="49" fillId="5" borderId="40" xfId="2" applyFont="1" applyFill="1" applyBorder="1" applyAlignment="1" applyProtection="1">
      <alignment horizontal="left" vertical="center" indent="2"/>
    </xf>
    <xf numFmtId="49" fontId="7" fillId="2" borderId="21" xfId="0" applyNumberFormat="1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49" fontId="7" fillId="2" borderId="7" xfId="0" applyNumberFormat="1" applyFont="1" applyFill="1" applyBorder="1" applyAlignment="1">
      <alignment horizontal="center"/>
    </xf>
    <xf numFmtId="49" fontId="7" fillId="2" borderId="8" xfId="0" applyNumberFormat="1" applyFont="1" applyFill="1" applyBorder="1" applyAlignment="1">
      <alignment horizont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0" fontId="18" fillId="5" borderId="57" xfId="0" applyFont="1" applyFill="1" applyBorder="1" applyAlignment="1">
      <alignment horizontal="center" vertical="top"/>
    </xf>
    <xf numFmtId="0" fontId="18" fillId="5" borderId="58" xfId="0" applyFont="1" applyFill="1" applyBorder="1" applyAlignment="1">
      <alignment horizontal="center" vertical="top"/>
    </xf>
    <xf numFmtId="0" fontId="18" fillId="5" borderId="59" xfId="0" applyFont="1" applyFill="1" applyBorder="1" applyAlignment="1">
      <alignment horizontal="center" vertical="top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15" fillId="5" borderId="53" xfId="0" applyFont="1" applyFill="1" applyBorder="1" applyAlignment="1">
      <alignment horizontal="left" vertical="center"/>
    </xf>
    <xf numFmtId="0" fontId="16" fillId="5" borderId="26" xfId="0" applyFont="1" applyFill="1" applyBorder="1" applyAlignment="1">
      <alignment horizontal="left" vertical="center"/>
    </xf>
    <xf numFmtId="0" fontId="16" fillId="5" borderId="63" xfId="0" applyFont="1" applyFill="1" applyBorder="1" applyAlignment="1">
      <alignment horizontal="left" vertical="center"/>
    </xf>
    <xf numFmtId="0" fontId="0" fillId="0" borderId="6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2" xfId="0" applyBorder="1" applyAlignment="1">
      <alignment horizontal="center"/>
    </xf>
    <xf numFmtId="0" fontId="15" fillId="5" borderId="26" xfId="0" applyFont="1" applyFill="1" applyBorder="1" applyAlignment="1">
      <alignment horizontal="left" vertical="center"/>
    </xf>
    <xf numFmtId="0" fontId="15" fillId="5" borderId="63" xfId="0" applyFont="1" applyFill="1" applyBorder="1" applyAlignment="1">
      <alignment horizontal="left" vertical="center"/>
    </xf>
  </cellXfs>
  <cellStyles count="4">
    <cellStyle name="Lien hypertexte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EF633D"/>
      <color rgb="FFCC0000"/>
      <color rgb="FFFFFF99"/>
      <color rgb="FFAFC7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Label" lockText="1"/>
</file>

<file path=xl/ctrlProps/ctrlProp10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Label" lockText="1"/>
</file>

<file path=xl/ctrlProps/ctrlProp13.xml><?xml version="1.0" encoding="utf-8"?>
<formControlPr xmlns="http://schemas.microsoft.com/office/spreadsheetml/2009/9/main" objectType="Label" lockText="1"/>
</file>

<file path=xl/ctrlProps/ctrlProp14.xml><?xml version="1.0" encoding="utf-8"?>
<formControlPr xmlns="http://schemas.microsoft.com/office/spreadsheetml/2009/9/main" objectType="Label" lockText="1"/>
</file>

<file path=xl/ctrlProps/ctrlProp15.xml><?xml version="1.0" encoding="utf-8"?>
<formControlPr xmlns="http://schemas.microsoft.com/office/spreadsheetml/2009/9/main" objectType="Label" lockText="1"/>
</file>

<file path=xl/ctrlProps/ctrlProp16.xml><?xml version="1.0" encoding="utf-8"?>
<formControlPr xmlns="http://schemas.microsoft.com/office/spreadsheetml/2009/9/main" objectType="Label" lockText="1"/>
</file>

<file path=xl/ctrlProps/ctrlProp17.xml><?xml version="1.0" encoding="utf-8"?>
<formControlPr xmlns="http://schemas.microsoft.com/office/spreadsheetml/2009/9/main" objectType="Label" lockText="1"/>
</file>

<file path=xl/ctrlProps/ctrlProp18.xml><?xml version="1.0" encoding="utf-8"?>
<formControlPr xmlns="http://schemas.microsoft.com/office/spreadsheetml/2009/9/main" objectType="Label" lockText="1"/>
</file>

<file path=xl/ctrlProps/ctrlProp1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Label" lockText="1"/>
</file>

<file path=xl/ctrlProps/ctrlProp20.xml><?xml version="1.0" encoding="utf-8"?>
<formControlPr xmlns="http://schemas.microsoft.com/office/spreadsheetml/2009/9/main" objectType="Label" lockText="1"/>
</file>

<file path=xl/ctrlProps/ctrlProp21.xml><?xml version="1.0" encoding="utf-8"?>
<formControlPr xmlns="http://schemas.microsoft.com/office/spreadsheetml/2009/9/main" objectType="Label" lockText="1"/>
</file>

<file path=xl/ctrlProps/ctrlProp22.xml><?xml version="1.0" encoding="utf-8"?>
<formControlPr xmlns="http://schemas.microsoft.com/office/spreadsheetml/2009/9/main" objectType="Label" lockText="1"/>
</file>

<file path=xl/ctrlProps/ctrlProp23.xml><?xml version="1.0" encoding="utf-8"?>
<formControlPr xmlns="http://schemas.microsoft.com/office/spreadsheetml/2009/9/main" objectType="Label" lockText="1"/>
</file>

<file path=xl/ctrlProps/ctrlProp24.xml><?xml version="1.0" encoding="utf-8"?>
<formControlPr xmlns="http://schemas.microsoft.com/office/spreadsheetml/2009/9/main" objectType="Label" lockText="1"/>
</file>

<file path=xl/ctrlProps/ctrlProp3.xml><?xml version="1.0" encoding="utf-8"?>
<formControlPr xmlns="http://schemas.microsoft.com/office/spreadsheetml/2009/9/main" objectType="Label" lockText="1"/>
</file>

<file path=xl/ctrlProps/ctrlProp4.xml><?xml version="1.0" encoding="utf-8"?>
<formControlPr xmlns="http://schemas.microsoft.com/office/spreadsheetml/2009/9/main" objectType="Label" lockText="1"/>
</file>

<file path=xl/ctrlProps/ctrlProp5.xml><?xml version="1.0" encoding="utf-8"?>
<formControlPr xmlns="http://schemas.microsoft.com/office/spreadsheetml/2009/9/main" objectType="Label" lockText="1"/>
</file>

<file path=xl/ctrlProps/ctrlProp6.xml><?xml version="1.0" encoding="utf-8"?>
<formControlPr xmlns="http://schemas.microsoft.com/office/spreadsheetml/2009/9/main" objectType="Label" lockText="1"/>
</file>

<file path=xl/ctrlProps/ctrlProp7.xml><?xml version="1.0" encoding="utf-8"?>
<formControlPr xmlns="http://schemas.microsoft.com/office/spreadsheetml/2009/9/main" objectType="Label" lockText="1"/>
</file>

<file path=xl/ctrlProps/ctrlProp8.xml><?xml version="1.0" encoding="utf-8"?>
<formControlPr xmlns="http://schemas.microsoft.com/office/spreadsheetml/2009/9/main" objectType="Label" lockText="1"/>
</file>

<file path=xl/ctrlProps/ctrlProp9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6</xdr:row>
          <xdr:rowOff>298450</xdr:rowOff>
        </xdr:from>
        <xdr:to>
          <xdr:col>2</xdr:col>
          <xdr:colOff>0</xdr:colOff>
          <xdr:row>6</xdr:row>
          <xdr:rowOff>444500</xdr:rowOff>
        </xdr:to>
        <xdr:sp macro="" textlink="">
          <xdr:nvSpPr>
            <xdr:cNvPr id="41985" name="Label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0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114</xdr:row>
          <xdr:rowOff>298450</xdr:rowOff>
        </xdr:from>
        <xdr:to>
          <xdr:col>2</xdr:col>
          <xdr:colOff>0</xdr:colOff>
          <xdr:row>114</xdr:row>
          <xdr:rowOff>444500</xdr:rowOff>
        </xdr:to>
        <xdr:sp macro="" textlink="">
          <xdr:nvSpPr>
            <xdr:cNvPr id="41986" name="Label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0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144</xdr:row>
          <xdr:rowOff>298450</xdr:rowOff>
        </xdr:from>
        <xdr:to>
          <xdr:col>2</xdr:col>
          <xdr:colOff>0</xdr:colOff>
          <xdr:row>144</xdr:row>
          <xdr:rowOff>444500</xdr:rowOff>
        </xdr:to>
        <xdr:sp macro="" textlink="">
          <xdr:nvSpPr>
            <xdr:cNvPr id="41988" name="Label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00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78</xdr:row>
          <xdr:rowOff>298450</xdr:rowOff>
        </xdr:from>
        <xdr:to>
          <xdr:col>2</xdr:col>
          <xdr:colOff>0</xdr:colOff>
          <xdr:row>78</xdr:row>
          <xdr:rowOff>444500</xdr:rowOff>
        </xdr:to>
        <xdr:sp macro="" textlink="">
          <xdr:nvSpPr>
            <xdr:cNvPr id="41989" name="Label 5" hidden="1">
              <a:extLst>
                <a:ext uri="{63B3BB69-23CF-44E3-9099-C40C66FF867C}">
                  <a14:compatExt spid="_x0000_s41989"/>
                </a:ext>
                <a:ext uri="{FF2B5EF4-FFF2-40B4-BE49-F238E27FC236}">
                  <a16:creationId xmlns:a16="http://schemas.microsoft.com/office/drawing/2014/main" id="{00000000-0008-0000-0000-000005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138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41990" name="Label 6" hidden="1">
              <a:extLst>
                <a:ext uri="{63B3BB69-23CF-44E3-9099-C40C66FF867C}">
                  <a14:compatExt spid="_x0000_s41990"/>
                </a:ext>
                <a:ext uri="{FF2B5EF4-FFF2-40B4-BE49-F238E27FC236}">
                  <a16:creationId xmlns:a16="http://schemas.microsoft.com/office/drawing/2014/main" id="{00000000-0008-0000-0000-000006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109</xdr:row>
          <xdr:rowOff>0</xdr:rowOff>
        </xdr:from>
        <xdr:to>
          <xdr:col>2</xdr:col>
          <xdr:colOff>0</xdr:colOff>
          <xdr:row>109</xdr:row>
          <xdr:rowOff>0</xdr:rowOff>
        </xdr:to>
        <xdr:sp macro="" textlink="">
          <xdr:nvSpPr>
            <xdr:cNvPr id="41991" name="Label 7" hidden="1">
              <a:extLst>
                <a:ext uri="{63B3BB69-23CF-44E3-9099-C40C66FF867C}">
                  <a14:compatExt spid="_x0000_s41991"/>
                </a:ext>
                <a:ext uri="{FF2B5EF4-FFF2-40B4-BE49-F238E27FC236}">
                  <a16:creationId xmlns:a16="http://schemas.microsoft.com/office/drawing/2014/main" id="{00000000-0008-0000-0000-000007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113</xdr:row>
          <xdr:rowOff>298450</xdr:rowOff>
        </xdr:from>
        <xdr:to>
          <xdr:col>2</xdr:col>
          <xdr:colOff>0</xdr:colOff>
          <xdr:row>113</xdr:row>
          <xdr:rowOff>444500</xdr:rowOff>
        </xdr:to>
        <xdr:sp macro="" textlink="">
          <xdr:nvSpPr>
            <xdr:cNvPr id="41992" name="Label 8" hidden="1">
              <a:extLst>
                <a:ext uri="{63B3BB69-23CF-44E3-9099-C40C66FF867C}">
                  <a14:compatExt spid="_x0000_s41992"/>
                </a:ext>
                <a:ext uri="{FF2B5EF4-FFF2-40B4-BE49-F238E27FC236}">
                  <a16:creationId xmlns:a16="http://schemas.microsoft.com/office/drawing/2014/main" id="{00000000-0008-0000-0000-000008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138</xdr:row>
          <xdr:rowOff>0</xdr:rowOff>
        </xdr:from>
        <xdr:to>
          <xdr:col>1</xdr:col>
          <xdr:colOff>1530350</xdr:colOff>
          <xdr:row>138</xdr:row>
          <xdr:rowOff>0</xdr:rowOff>
        </xdr:to>
        <xdr:sp macro="" textlink="">
          <xdr:nvSpPr>
            <xdr:cNvPr id="41993" name="Label 9" hidden="1">
              <a:extLst>
                <a:ext uri="{63B3BB69-23CF-44E3-9099-C40C66FF867C}">
                  <a14:compatExt spid="_x0000_s41993"/>
                </a:ext>
                <a:ext uri="{FF2B5EF4-FFF2-40B4-BE49-F238E27FC236}">
                  <a16:creationId xmlns:a16="http://schemas.microsoft.com/office/drawing/2014/main" id="{00000000-0008-0000-0000-000009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Date de naissance: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138</xdr:row>
          <xdr:rowOff>0</xdr:rowOff>
        </xdr:from>
        <xdr:to>
          <xdr:col>1</xdr:col>
          <xdr:colOff>1530350</xdr:colOff>
          <xdr:row>138</xdr:row>
          <xdr:rowOff>0</xdr:rowOff>
        </xdr:to>
        <xdr:sp macro="" textlink="">
          <xdr:nvSpPr>
            <xdr:cNvPr id="41994" name="Label 10" hidden="1">
              <a:extLst>
                <a:ext uri="{63B3BB69-23CF-44E3-9099-C40C66FF867C}">
                  <a14:compatExt spid="_x0000_s41994"/>
                </a:ext>
                <a:ext uri="{FF2B5EF4-FFF2-40B4-BE49-F238E27FC236}">
                  <a16:creationId xmlns:a16="http://schemas.microsoft.com/office/drawing/2014/main" id="{00000000-0008-0000-0000-00000A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Date de baptême: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138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41995" name="Label 11" hidden="1">
              <a:extLst>
                <a:ext uri="{63B3BB69-23CF-44E3-9099-C40C66FF867C}">
                  <a14:compatExt spid="_x0000_s41995"/>
                </a:ext>
                <a:ext uri="{FF2B5EF4-FFF2-40B4-BE49-F238E27FC236}">
                  <a16:creationId xmlns:a16="http://schemas.microsoft.com/office/drawing/2014/main" id="{00000000-0008-0000-0000-00000B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Autre brebis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138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41996" name="Label 12" hidden="1">
              <a:extLst>
                <a:ext uri="{63B3BB69-23CF-44E3-9099-C40C66FF867C}">
                  <a14:compatExt spid="_x0000_s41996"/>
                </a:ext>
                <a:ext uri="{FF2B5EF4-FFF2-40B4-BE49-F238E27FC236}">
                  <a16:creationId xmlns:a16="http://schemas.microsoft.com/office/drawing/2014/main" id="{00000000-0008-0000-0000-00000C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Homme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138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41997" name="Label 13" hidden="1">
              <a:extLst>
                <a:ext uri="{63B3BB69-23CF-44E3-9099-C40C66FF867C}">
                  <a14:compatExt spid="_x0000_s41997"/>
                </a:ext>
                <a:ext uri="{FF2B5EF4-FFF2-40B4-BE49-F238E27FC236}">
                  <a16:creationId xmlns:a16="http://schemas.microsoft.com/office/drawing/2014/main" id="{00000000-0008-0000-0000-00000D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6</xdr:row>
          <xdr:rowOff>298450</xdr:rowOff>
        </xdr:from>
        <xdr:to>
          <xdr:col>2</xdr:col>
          <xdr:colOff>0</xdr:colOff>
          <xdr:row>6</xdr:row>
          <xdr:rowOff>444500</xdr:rowOff>
        </xdr:to>
        <xdr:sp macro="" textlink="">
          <xdr:nvSpPr>
            <xdr:cNvPr id="43009" name="Label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1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135</xdr:row>
          <xdr:rowOff>298450</xdr:rowOff>
        </xdr:from>
        <xdr:to>
          <xdr:col>2</xdr:col>
          <xdr:colOff>0</xdr:colOff>
          <xdr:row>135</xdr:row>
          <xdr:rowOff>444500</xdr:rowOff>
        </xdr:to>
        <xdr:sp macro="" textlink="">
          <xdr:nvSpPr>
            <xdr:cNvPr id="43010" name="Label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1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169</xdr:row>
          <xdr:rowOff>298450</xdr:rowOff>
        </xdr:from>
        <xdr:to>
          <xdr:col>2</xdr:col>
          <xdr:colOff>0</xdr:colOff>
          <xdr:row>169</xdr:row>
          <xdr:rowOff>444500</xdr:rowOff>
        </xdr:to>
        <xdr:sp macro="" textlink="">
          <xdr:nvSpPr>
            <xdr:cNvPr id="43011" name="Label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1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92</xdr:row>
          <xdr:rowOff>298450</xdr:rowOff>
        </xdr:from>
        <xdr:to>
          <xdr:col>2</xdr:col>
          <xdr:colOff>0</xdr:colOff>
          <xdr:row>92</xdr:row>
          <xdr:rowOff>444500</xdr:rowOff>
        </xdr:to>
        <xdr:sp macro="" textlink="">
          <xdr:nvSpPr>
            <xdr:cNvPr id="43012" name="Label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1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162</xdr:row>
          <xdr:rowOff>0</xdr:rowOff>
        </xdr:from>
        <xdr:to>
          <xdr:col>2</xdr:col>
          <xdr:colOff>0</xdr:colOff>
          <xdr:row>162</xdr:row>
          <xdr:rowOff>0</xdr:rowOff>
        </xdr:to>
        <xdr:sp macro="" textlink="">
          <xdr:nvSpPr>
            <xdr:cNvPr id="43013" name="Label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1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131</xdr:row>
          <xdr:rowOff>0</xdr:rowOff>
        </xdr:from>
        <xdr:to>
          <xdr:col>2</xdr:col>
          <xdr:colOff>0</xdr:colOff>
          <xdr:row>131</xdr:row>
          <xdr:rowOff>0</xdr:rowOff>
        </xdr:to>
        <xdr:sp macro="" textlink="">
          <xdr:nvSpPr>
            <xdr:cNvPr id="43014" name="Label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1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134</xdr:row>
          <xdr:rowOff>298450</xdr:rowOff>
        </xdr:from>
        <xdr:to>
          <xdr:col>2</xdr:col>
          <xdr:colOff>0</xdr:colOff>
          <xdr:row>134</xdr:row>
          <xdr:rowOff>444500</xdr:rowOff>
        </xdr:to>
        <xdr:sp macro="" textlink="">
          <xdr:nvSpPr>
            <xdr:cNvPr id="43015" name="Label 7" hidden="1">
              <a:extLst>
                <a:ext uri="{63B3BB69-23CF-44E3-9099-C40C66FF867C}">
                  <a14:compatExt spid="_x0000_s43015"/>
                </a:ext>
                <a:ext uri="{FF2B5EF4-FFF2-40B4-BE49-F238E27FC236}">
                  <a16:creationId xmlns:a16="http://schemas.microsoft.com/office/drawing/2014/main" id="{00000000-0008-0000-0100-00000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162</xdr:row>
          <xdr:rowOff>0</xdr:rowOff>
        </xdr:from>
        <xdr:to>
          <xdr:col>1</xdr:col>
          <xdr:colOff>1530350</xdr:colOff>
          <xdr:row>162</xdr:row>
          <xdr:rowOff>0</xdr:rowOff>
        </xdr:to>
        <xdr:sp macro="" textlink="">
          <xdr:nvSpPr>
            <xdr:cNvPr id="43016" name="Label 8" hidden="1">
              <a:extLst>
                <a:ext uri="{63B3BB69-23CF-44E3-9099-C40C66FF867C}">
                  <a14:compatExt spid="_x0000_s43016"/>
                </a:ext>
                <a:ext uri="{FF2B5EF4-FFF2-40B4-BE49-F238E27FC236}">
                  <a16:creationId xmlns:a16="http://schemas.microsoft.com/office/drawing/2014/main" id="{00000000-0008-0000-0100-00000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Date de naissance: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162</xdr:row>
          <xdr:rowOff>0</xdr:rowOff>
        </xdr:from>
        <xdr:to>
          <xdr:col>1</xdr:col>
          <xdr:colOff>1530350</xdr:colOff>
          <xdr:row>162</xdr:row>
          <xdr:rowOff>0</xdr:rowOff>
        </xdr:to>
        <xdr:sp macro="" textlink="">
          <xdr:nvSpPr>
            <xdr:cNvPr id="43017" name="Label 9" hidden="1">
              <a:extLst>
                <a:ext uri="{63B3BB69-23CF-44E3-9099-C40C66FF867C}">
                  <a14:compatExt spid="_x0000_s43017"/>
                </a:ext>
                <a:ext uri="{FF2B5EF4-FFF2-40B4-BE49-F238E27FC236}">
                  <a16:creationId xmlns:a16="http://schemas.microsoft.com/office/drawing/2014/main" id="{00000000-0008-0000-0100-00000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Date de baptême: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162</xdr:row>
          <xdr:rowOff>0</xdr:rowOff>
        </xdr:from>
        <xdr:to>
          <xdr:col>2</xdr:col>
          <xdr:colOff>0</xdr:colOff>
          <xdr:row>162</xdr:row>
          <xdr:rowOff>0</xdr:rowOff>
        </xdr:to>
        <xdr:sp macro="" textlink="">
          <xdr:nvSpPr>
            <xdr:cNvPr id="43018" name="Label 10" hidden="1">
              <a:extLst>
                <a:ext uri="{63B3BB69-23CF-44E3-9099-C40C66FF867C}">
                  <a14:compatExt spid="_x0000_s43018"/>
                </a:ext>
                <a:ext uri="{FF2B5EF4-FFF2-40B4-BE49-F238E27FC236}">
                  <a16:creationId xmlns:a16="http://schemas.microsoft.com/office/drawing/2014/main" id="{00000000-0008-0000-0100-00000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Autre brebis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162</xdr:row>
          <xdr:rowOff>0</xdr:rowOff>
        </xdr:from>
        <xdr:to>
          <xdr:col>2</xdr:col>
          <xdr:colOff>0</xdr:colOff>
          <xdr:row>162</xdr:row>
          <xdr:rowOff>0</xdr:rowOff>
        </xdr:to>
        <xdr:sp macro="" textlink="">
          <xdr:nvSpPr>
            <xdr:cNvPr id="43019" name="Label 11" hidden="1">
              <a:extLst>
                <a:ext uri="{63B3BB69-23CF-44E3-9099-C40C66FF867C}">
                  <a14:compatExt spid="_x0000_s43019"/>
                </a:ext>
                <a:ext uri="{FF2B5EF4-FFF2-40B4-BE49-F238E27FC236}">
                  <a16:creationId xmlns:a16="http://schemas.microsoft.com/office/drawing/2014/main" id="{00000000-0008-0000-0100-00000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Homme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1987550</xdr:colOff>
          <xdr:row>162</xdr:row>
          <xdr:rowOff>0</xdr:rowOff>
        </xdr:from>
        <xdr:to>
          <xdr:col>2</xdr:col>
          <xdr:colOff>0</xdr:colOff>
          <xdr:row>162</xdr:row>
          <xdr:rowOff>0</xdr:rowOff>
        </xdr:to>
        <xdr:sp macro="" textlink="">
          <xdr:nvSpPr>
            <xdr:cNvPr id="43020" name="Label 12" hidden="1">
              <a:extLst>
                <a:ext uri="{63B3BB69-23CF-44E3-9099-C40C66FF867C}">
                  <a14:compatExt spid="_x0000_s43020"/>
                </a:ext>
                <a:ext uri="{FF2B5EF4-FFF2-40B4-BE49-F238E27FC236}">
                  <a16:creationId xmlns:a16="http://schemas.microsoft.com/office/drawing/2014/main" id="{00000000-0008-0000-0100-00000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lovinalov01@gmail.com" TargetMode="External"/><Relationship Id="rId21" Type="http://schemas.openxmlformats.org/officeDocument/2006/relationships/hyperlink" Target="mailto:marieclaude.gazon@gmail.com" TargetMode="External"/><Relationship Id="rId42" Type="http://schemas.openxmlformats.org/officeDocument/2006/relationships/hyperlink" Target="mailto:scrisol.amethyste@gmail.com" TargetMode="External"/><Relationship Id="rId63" Type="http://schemas.openxmlformats.org/officeDocument/2006/relationships/hyperlink" Target="mailto:jpdesnos@gmail.com" TargetMode="External"/><Relationship Id="rId84" Type="http://schemas.openxmlformats.org/officeDocument/2006/relationships/hyperlink" Target="mailto:melanie.jacq@freesbee.fr" TargetMode="External"/><Relationship Id="rId138" Type="http://schemas.openxmlformats.org/officeDocument/2006/relationships/hyperlink" Target="mailto:inmyoffice00@gmail.com" TargetMode="External"/><Relationship Id="rId159" Type="http://schemas.openxmlformats.org/officeDocument/2006/relationships/hyperlink" Target="mailto:fannydecarroux@gmail.com" TargetMode="External"/><Relationship Id="rId107" Type="http://schemas.openxmlformats.org/officeDocument/2006/relationships/hyperlink" Target="mailto:soline.kermel@orange.fr" TargetMode="External"/><Relationship Id="rId11" Type="http://schemas.openxmlformats.org/officeDocument/2006/relationships/hyperlink" Target="mailto:rosa.de.almeida@numericable.fr" TargetMode="External"/><Relationship Id="rId32" Type="http://schemas.openxmlformats.org/officeDocument/2006/relationships/hyperlink" Target="mailto:monique.maury@yahoo.fr" TargetMode="External"/><Relationship Id="rId53" Type="http://schemas.openxmlformats.org/officeDocument/2006/relationships/hyperlink" Target="mailto:mariadambert2@gmail.com" TargetMode="External"/><Relationship Id="rId74" Type="http://schemas.openxmlformats.org/officeDocument/2006/relationships/hyperlink" Target="mailto:a.salagnard@gmail.com" TargetMode="External"/><Relationship Id="rId128" Type="http://schemas.openxmlformats.org/officeDocument/2006/relationships/hyperlink" Target="mailto:sabita.raj@outlook.fr" TargetMode="External"/><Relationship Id="rId149" Type="http://schemas.openxmlformats.org/officeDocument/2006/relationships/hyperlink" Target="mailto:oliviermahieux@hotmail.com" TargetMode="External"/><Relationship Id="rId5" Type="http://schemas.openxmlformats.org/officeDocument/2006/relationships/hyperlink" Target="mailto:ruben_km@yahoo.fr" TargetMode="External"/><Relationship Id="rId95" Type="http://schemas.openxmlformats.org/officeDocument/2006/relationships/hyperlink" Target="mailto:datin.addecom@gmail.com" TargetMode="External"/><Relationship Id="rId160" Type="http://schemas.openxmlformats.org/officeDocument/2006/relationships/hyperlink" Target="mailto:valentin.decarroux@gmail.com" TargetMode="External"/><Relationship Id="rId22" Type="http://schemas.openxmlformats.org/officeDocument/2006/relationships/hyperlink" Target="mailto:roberte.legalleu@outlook.fr" TargetMode="External"/><Relationship Id="rId43" Type="http://schemas.openxmlformats.org/officeDocument/2006/relationships/hyperlink" Target="mailto:aurelien.gendrey@gmail.com" TargetMode="External"/><Relationship Id="rId64" Type="http://schemas.openxmlformats.org/officeDocument/2006/relationships/hyperlink" Target="mailto:helenaduval@hotmail.com" TargetMode="External"/><Relationship Id="rId118" Type="http://schemas.openxmlformats.org/officeDocument/2006/relationships/hyperlink" Target="mailto:siounella@live.fr" TargetMode="External"/><Relationship Id="rId139" Type="http://schemas.openxmlformats.org/officeDocument/2006/relationships/hyperlink" Target="mailto:alziramadruga5@gmail.com" TargetMode="External"/><Relationship Id="rId85" Type="http://schemas.openxmlformats.org/officeDocument/2006/relationships/hyperlink" Target="mailto:eboumarie@laposte.net" TargetMode="External"/><Relationship Id="rId150" Type="http://schemas.openxmlformats.org/officeDocument/2006/relationships/hyperlink" Target="mailto:adeline.collet@gmail.com" TargetMode="External"/><Relationship Id="rId12" Type="http://schemas.openxmlformats.org/officeDocument/2006/relationships/hyperlink" Target="mailto:sarahmoune@gmail.com" TargetMode="External"/><Relationship Id="rId17" Type="http://schemas.openxmlformats.org/officeDocument/2006/relationships/hyperlink" Target="mailto:sabjw@hotmail.com" TargetMode="External"/><Relationship Id="rId33" Type="http://schemas.openxmlformats.org/officeDocument/2006/relationships/hyperlink" Target="mailto:aubin.landre@live.fr" TargetMode="External"/><Relationship Id="rId38" Type="http://schemas.openxmlformats.org/officeDocument/2006/relationships/hyperlink" Target="mailto:mireillechud@gmail.com" TargetMode="External"/><Relationship Id="rId59" Type="http://schemas.openxmlformats.org/officeDocument/2006/relationships/hyperlink" Target="mailto:joelramier12@gmail.com" TargetMode="External"/><Relationship Id="rId103" Type="http://schemas.openxmlformats.org/officeDocument/2006/relationships/hyperlink" Target="mailto:xaysena.pierre@gmail.com" TargetMode="External"/><Relationship Id="rId108" Type="http://schemas.openxmlformats.org/officeDocument/2006/relationships/hyperlink" Target="mailto:priskella1711@gmail.com" TargetMode="External"/><Relationship Id="rId124" Type="http://schemas.openxmlformats.org/officeDocument/2006/relationships/hyperlink" Target="mailto:chloe.tilly@gmail.com" TargetMode="External"/><Relationship Id="rId129" Type="http://schemas.openxmlformats.org/officeDocument/2006/relationships/hyperlink" Target="mailto:wonpiyvette@gmail.com" TargetMode="External"/><Relationship Id="rId54" Type="http://schemas.openxmlformats.org/officeDocument/2006/relationships/hyperlink" Target="mailto:sarah.ngoma@yahoo.fr" TargetMode="External"/><Relationship Id="rId70" Type="http://schemas.openxmlformats.org/officeDocument/2006/relationships/hyperlink" Target="mailto:huguo75@gmail.com" TargetMode="External"/><Relationship Id="rId75" Type="http://schemas.openxmlformats.org/officeDocument/2006/relationships/hyperlink" Target="mailto:laetitia.chuda@gmail.com" TargetMode="External"/><Relationship Id="rId91" Type="http://schemas.openxmlformats.org/officeDocument/2006/relationships/hyperlink" Target="mailto:ethan.rafelana@gmail.com" TargetMode="External"/><Relationship Id="rId96" Type="http://schemas.openxmlformats.org/officeDocument/2006/relationships/hyperlink" Target="mailto:laurence10748@gmail.com" TargetMode="External"/><Relationship Id="rId140" Type="http://schemas.openxmlformats.org/officeDocument/2006/relationships/hyperlink" Target="mailto:sixela18@gmail.com" TargetMode="External"/><Relationship Id="rId145" Type="http://schemas.openxmlformats.org/officeDocument/2006/relationships/hyperlink" Target="mailto:kim.lebec@icloud.com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mailto:konozale572@gmail.com" TargetMode="External"/><Relationship Id="rId6" Type="http://schemas.openxmlformats.org/officeDocument/2006/relationships/hyperlink" Target="mailto:mphare@orange.fr" TargetMode="External"/><Relationship Id="rId23" Type="http://schemas.openxmlformats.org/officeDocument/2006/relationships/hyperlink" Target="mailto:mj-boubtane@hotmail.fr" TargetMode="External"/><Relationship Id="rId28" Type="http://schemas.openxmlformats.org/officeDocument/2006/relationships/hyperlink" Target="mailto:corinne.coudun@gmail.com" TargetMode="External"/><Relationship Id="rId49" Type="http://schemas.openxmlformats.org/officeDocument/2006/relationships/hyperlink" Target="mailto:honoree1959@gmail.com" TargetMode="External"/><Relationship Id="rId114" Type="http://schemas.openxmlformats.org/officeDocument/2006/relationships/hyperlink" Target="mailto:tovassara@gmail.com" TargetMode="External"/><Relationship Id="rId119" Type="http://schemas.openxmlformats.org/officeDocument/2006/relationships/hyperlink" Target="mailto:juanmamonik1983@hotmail.com" TargetMode="External"/><Relationship Id="rId44" Type="http://schemas.openxmlformats.org/officeDocument/2006/relationships/hyperlink" Target="mailto:m.luce-enya@live.fr" TargetMode="External"/><Relationship Id="rId60" Type="http://schemas.openxmlformats.org/officeDocument/2006/relationships/hyperlink" Target="mailto:cramier75@gmail.com" TargetMode="External"/><Relationship Id="rId65" Type="http://schemas.openxmlformats.org/officeDocument/2006/relationships/hyperlink" Target="mailto:vo_jo@yahoo.fr" TargetMode="External"/><Relationship Id="rId81" Type="http://schemas.openxmlformats.org/officeDocument/2006/relationships/hyperlink" Target="mailto:beyniermarin@hotmail.fr" TargetMode="External"/><Relationship Id="rId86" Type="http://schemas.openxmlformats.org/officeDocument/2006/relationships/hyperlink" Target="mailto:celinenogues@free.fr" TargetMode="External"/><Relationship Id="rId130" Type="http://schemas.openxmlformats.org/officeDocument/2006/relationships/hyperlink" Target="mailto:kemilchalhoubnew@gmail,com" TargetMode="External"/><Relationship Id="rId135" Type="http://schemas.openxmlformats.org/officeDocument/2006/relationships/hyperlink" Target="mailto:vazclement@gmail.com" TargetMode="External"/><Relationship Id="rId151" Type="http://schemas.openxmlformats.org/officeDocument/2006/relationships/hyperlink" Target="mailto:valiersandra66@gmail.com" TargetMode="External"/><Relationship Id="rId156" Type="http://schemas.openxmlformats.org/officeDocument/2006/relationships/hyperlink" Target="mailto:ina.2011jw@gmail.com" TargetMode="External"/><Relationship Id="rId13" Type="http://schemas.openxmlformats.org/officeDocument/2006/relationships/hyperlink" Target="mailto:kafwanibabo5419@orange.fr" TargetMode="External"/><Relationship Id="rId18" Type="http://schemas.openxmlformats.org/officeDocument/2006/relationships/hyperlink" Target="mailto:tylou87@hotmail.fr" TargetMode="External"/><Relationship Id="rId39" Type="http://schemas.openxmlformats.org/officeDocument/2006/relationships/hyperlink" Target="mailto:oce.lecarre@gmail.com" TargetMode="External"/><Relationship Id="rId109" Type="http://schemas.openxmlformats.org/officeDocument/2006/relationships/hyperlink" Target="mailto:anthoneyflorian@gmail.com" TargetMode="External"/><Relationship Id="rId34" Type="http://schemas.openxmlformats.org/officeDocument/2006/relationships/hyperlink" Target="mailto:jph.lecarre@gmail.com" TargetMode="External"/><Relationship Id="rId50" Type="http://schemas.openxmlformats.org/officeDocument/2006/relationships/hyperlink" Target="mailto:g.mussim@gmail.com" TargetMode="External"/><Relationship Id="rId55" Type="http://schemas.openxmlformats.org/officeDocument/2006/relationships/hyperlink" Target="mailto:aurelie.rosa@outlook.com" TargetMode="External"/><Relationship Id="rId76" Type="http://schemas.openxmlformats.org/officeDocument/2006/relationships/hyperlink" Target="mailto:nsanguelisabeth@gmail.com" TargetMode="External"/><Relationship Id="rId97" Type="http://schemas.openxmlformats.org/officeDocument/2006/relationships/hyperlink" Target="mailto:paulettegal@free.fr" TargetMode="External"/><Relationship Id="rId104" Type="http://schemas.openxmlformats.org/officeDocument/2006/relationships/hyperlink" Target="mailto:pierre.domeny@gmail.com" TargetMode="External"/><Relationship Id="rId120" Type="http://schemas.openxmlformats.org/officeDocument/2006/relationships/hyperlink" Target="mailto:monik25v@hotmail.com" TargetMode="External"/><Relationship Id="rId125" Type="http://schemas.openxmlformats.org/officeDocument/2006/relationships/hyperlink" Target="mailto:robert_barvaut@hotmail.fr" TargetMode="External"/><Relationship Id="rId141" Type="http://schemas.openxmlformats.org/officeDocument/2006/relationships/hyperlink" Target="mailto:auger.lucilia@gmail.com" TargetMode="External"/><Relationship Id="rId146" Type="http://schemas.openxmlformats.org/officeDocument/2006/relationships/hyperlink" Target="mailto:meredithlebec@gmail.com" TargetMode="External"/><Relationship Id="rId7" Type="http://schemas.openxmlformats.org/officeDocument/2006/relationships/hyperlink" Target="mailto:dmoyal75@yahoo.fr" TargetMode="External"/><Relationship Id="rId71" Type="http://schemas.openxmlformats.org/officeDocument/2006/relationships/hyperlink" Target="mailto:jfs.gen06@gmail.com" TargetMode="External"/><Relationship Id="rId92" Type="http://schemas.openxmlformats.org/officeDocument/2006/relationships/hyperlink" Target="mailto:rafelanaanaelle@icloud.com" TargetMode="External"/><Relationship Id="rId2" Type="http://schemas.openxmlformats.org/officeDocument/2006/relationships/hyperlink" Target="mailto:pascale.desnos1@gmail.com" TargetMode="External"/><Relationship Id="rId29" Type="http://schemas.openxmlformats.org/officeDocument/2006/relationships/hyperlink" Target="mailto:j.sim926a@gmail.com" TargetMode="External"/><Relationship Id="rId24" Type="http://schemas.openxmlformats.org/officeDocument/2006/relationships/hyperlink" Target="mailto:94denis.cellac@laposte.net" TargetMode="External"/><Relationship Id="rId40" Type="http://schemas.openxmlformats.org/officeDocument/2006/relationships/hyperlink" Target="mailto:christiane.verrier@laposte.net" TargetMode="External"/><Relationship Id="rId45" Type="http://schemas.openxmlformats.org/officeDocument/2006/relationships/hyperlink" Target="mailto:cfavrel@hotmail.fr" TargetMode="External"/><Relationship Id="rId66" Type="http://schemas.openxmlformats.org/officeDocument/2006/relationships/hyperlink" Target="mailto:marie.daufour@gmail.com" TargetMode="External"/><Relationship Id="rId87" Type="http://schemas.openxmlformats.org/officeDocument/2006/relationships/hyperlink" Target="mailto:evodiebengo@laposte.net" TargetMode="External"/><Relationship Id="rId110" Type="http://schemas.openxmlformats.org/officeDocument/2006/relationships/hyperlink" Target="mailto:christine.renardcr@gmail.com" TargetMode="External"/><Relationship Id="rId115" Type="http://schemas.openxmlformats.org/officeDocument/2006/relationships/hyperlink" Target="mailto:paulna812@gmail,com" TargetMode="External"/><Relationship Id="rId131" Type="http://schemas.openxmlformats.org/officeDocument/2006/relationships/hyperlink" Target="mailto:kemilchalhoubnew@gmail,com" TargetMode="External"/><Relationship Id="rId136" Type="http://schemas.openxmlformats.org/officeDocument/2006/relationships/hyperlink" Target="mailto:emeline.mandroit@outlook.fr" TargetMode="External"/><Relationship Id="rId157" Type="http://schemas.openxmlformats.org/officeDocument/2006/relationships/hyperlink" Target="mailto:guayo.234@gmail.com" TargetMode="External"/><Relationship Id="rId61" Type="http://schemas.openxmlformats.org/officeDocument/2006/relationships/hyperlink" Target="mailto:xavieraumis@gmail.com" TargetMode="External"/><Relationship Id="rId82" Type="http://schemas.openxmlformats.org/officeDocument/2006/relationships/hyperlink" Target="mailto:gitour1@yahoo.fr" TargetMode="External"/><Relationship Id="rId152" Type="http://schemas.openxmlformats.org/officeDocument/2006/relationships/hyperlink" Target="mailto:betoile15@gmail.com" TargetMode="External"/><Relationship Id="rId19" Type="http://schemas.openxmlformats.org/officeDocument/2006/relationships/hyperlink" Target="mailto:viviane225@hotmail.fr" TargetMode="External"/><Relationship Id="rId14" Type="http://schemas.openxmlformats.org/officeDocument/2006/relationships/hyperlink" Target="mailto:a.ossibi@laposte.net" TargetMode="External"/><Relationship Id="rId30" Type="http://schemas.openxmlformats.org/officeDocument/2006/relationships/hyperlink" Target="mailto:mikaella.edwige@gmail.com" TargetMode="External"/><Relationship Id="rId35" Type="http://schemas.openxmlformats.org/officeDocument/2006/relationships/hyperlink" Target="mailto:faby971.lecarre@gmail.com" TargetMode="External"/><Relationship Id="rId56" Type="http://schemas.openxmlformats.org/officeDocument/2006/relationships/hyperlink" Target="mailto:J.rosa@hotmail.fr" TargetMode="External"/><Relationship Id="rId77" Type="http://schemas.openxmlformats.org/officeDocument/2006/relationships/hyperlink" Target="mailto:anabeynier-15@hotmail.com" TargetMode="External"/><Relationship Id="rId100" Type="http://schemas.openxmlformats.org/officeDocument/2006/relationships/hyperlink" Target="mailto:senpai972@hotmail.com" TargetMode="External"/><Relationship Id="rId105" Type="http://schemas.openxmlformats.org/officeDocument/2006/relationships/hyperlink" Target="mailto:annie.ludoski@gmail.com" TargetMode="External"/><Relationship Id="rId126" Type="http://schemas.openxmlformats.org/officeDocument/2006/relationships/hyperlink" Target="mailto:vickytralala@hotmail.com" TargetMode="External"/><Relationship Id="rId147" Type="http://schemas.openxmlformats.org/officeDocument/2006/relationships/hyperlink" Target="mailto:guystephanie@live.fr" TargetMode="External"/><Relationship Id="rId8" Type="http://schemas.openxmlformats.org/officeDocument/2006/relationships/hyperlink" Target="mailto:nevil.fahy@laposte.net" TargetMode="External"/><Relationship Id="rId51" Type="http://schemas.openxmlformats.org/officeDocument/2006/relationships/hyperlink" Target="mailto:adiyohelene@yahoo.com" TargetMode="External"/><Relationship Id="rId72" Type="http://schemas.openxmlformats.org/officeDocument/2006/relationships/hyperlink" Target="mailto:stephanechuda@gmail.com" TargetMode="External"/><Relationship Id="rId93" Type="http://schemas.openxmlformats.org/officeDocument/2006/relationships/hyperlink" Target="mailto:kellyedenrafelana@icloud.com" TargetMode="External"/><Relationship Id="rId98" Type="http://schemas.openxmlformats.org/officeDocument/2006/relationships/hyperlink" Target="mailto:bouchard-olivier@bbox.fr" TargetMode="External"/><Relationship Id="rId121" Type="http://schemas.openxmlformats.org/officeDocument/2006/relationships/hyperlink" Target="mailto:carodeleplace@gmail.com" TargetMode="External"/><Relationship Id="rId142" Type="http://schemas.openxmlformats.org/officeDocument/2006/relationships/hyperlink" Target="mailto:mathias.medina@outlook.fr" TargetMode="External"/><Relationship Id="rId3" Type="http://schemas.openxmlformats.org/officeDocument/2006/relationships/hyperlink" Target="mailto:gerard.beynier@hotmail.fr" TargetMode="External"/><Relationship Id="rId25" Type="http://schemas.openxmlformats.org/officeDocument/2006/relationships/hyperlink" Target="mailto:ch.cellac@gmail.com" TargetMode="External"/><Relationship Id="rId46" Type="http://schemas.openxmlformats.org/officeDocument/2006/relationships/hyperlink" Target="mailto:marcellemarcelle.k@gmail.com" TargetMode="External"/><Relationship Id="rId67" Type="http://schemas.openxmlformats.org/officeDocument/2006/relationships/hyperlink" Target="mailto:mla971@hotmail.fr" TargetMode="External"/><Relationship Id="rId116" Type="http://schemas.openxmlformats.org/officeDocument/2006/relationships/hyperlink" Target="mailto:durimel.lucien@sfr.fr" TargetMode="External"/><Relationship Id="rId137" Type="http://schemas.openxmlformats.org/officeDocument/2006/relationships/hyperlink" Target="mailto:family.lecarre@gmail.com" TargetMode="External"/><Relationship Id="rId158" Type="http://schemas.openxmlformats.org/officeDocument/2006/relationships/hyperlink" Target="mailto:roselineputhod90@gmail.com" TargetMode="External"/><Relationship Id="rId20" Type="http://schemas.openxmlformats.org/officeDocument/2006/relationships/hyperlink" Target="mailto:desolu@live.fr" TargetMode="External"/><Relationship Id="rId41" Type="http://schemas.openxmlformats.org/officeDocument/2006/relationships/hyperlink" Target="mailto:enr@live.fr" TargetMode="External"/><Relationship Id="rId62" Type="http://schemas.openxmlformats.org/officeDocument/2006/relationships/hyperlink" Target="mailto:dorianne12@live.fr" TargetMode="External"/><Relationship Id="rId83" Type="http://schemas.openxmlformats.org/officeDocument/2006/relationships/hyperlink" Target="mailto:gotinadine@hotmail.fr" TargetMode="External"/><Relationship Id="rId88" Type="http://schemas.openxmlformats.org/officeDocument/2006/relationships/hyperlink" Target="mailto:gemma.lydia75@gmail.com" TargetMode="External"/><Relationship Id="rId111" Type="http://schemas.openxmlformats.org/officeDocument/2006/relationships/hyperlink" Target="mailto:joelgomes1187@gmail.com" TargetMode="External"/><Relationship Id="rId132" Type="http://schemas.openxmlformats.org/officeDocument/2006/relationships/hyperlink" Target="mailto:corialbrice@gmail.com" TargetMode="External"/><Relationship Id="rId153" Type="http://schemas.openxmlformats.org/officeDocument/2006/relationships/hyperlink" Target="mailto:gkgrosch@gmail.com" TargetMode="External"/><Relationship Id="rId15" Type="http://schemas.openxmlformats.org/officeDocument/2006/relationships/hyperlink" Target="mailto:maubertalexandra@gmail.com" TargetMode="External"/><Relationship Id="rId36" Type="http://schemas.openxmlformats.org/officeDocument/2006/relationships/hyperlink" Target="mailto:dacunhachantal@yahoo.fr" TargetMode="External"/><Relationship Id="rId57" Type="http://schemas.openxmlformats.org/officeDocument/2006/relationships/hyperlink" Target="mailto:nat.zouzoune@me.com" TargetMode="External"/><Relationship Id="rId106" Type="http://schemas.openxmlformats.org/officeDocument/2006/relationships/hyperlink" Target="mailto:joel.ludoski@gmail.com" TargetMode="External"/><Relationship Id="rId127" Type="http://schemas.openxmlformats.org/officeDocument/2006/relationships/hyperlink" Target="mailto:paris_elena@msn.com" TargetMode="External"/><Relationship Id="rId10" Type="http://schemas.openxmlformats.org/officeDocument/2006/relationships/hyperlink" Target="mailto:catherinecol971@gmail.com" TargetMode="External"/><Relationship Id="rId31" Type="http://schemas.openxmlformats.org/officeDocument/2006/relationships/hyperlink" Target="mailto:justedambert@gmail.com" TargetMode="External"/><Relationship Id="rId52" Type="http://schemas.openxmlformats.org/officeDocument/2006/relationships/hyperlink" Target="mailto:ladyferdy@hotmail.fr" TargetMode="External"/><Relationship Id="rId73" Type="http://schemas.openxmlformats.org/officeDocument/2006/relationships/hyperlink" Target="mailto:lindsay.dambert@outlook.fr" TargetMode="External"/><Relationship Id="rId78" Type="http://schemas.openxmlformats.org/officeDocument/2006/relationships/hyperlink" Target="mailto:verbe75012@free.fr" TargetMode="External"/><Relationship Id="rId94" Type="http://schemas.openxmlformats.org/officeDocument/2006/relationships/hyperlink" Target="mailto:jpbellamy75@gmail.com" TargetMode="External"/><Relationship Id="rId99" Type="http://schemas.openxmlformats.org/officeDocument/2006/relationships/hyperlink" Target="mailto:valier-tracy@hotmail.fr" TargetMode="External"/><Relationship Id="rId101" Type="http://schemas.openxmlformats.org/officeDocument/2006/relationships/hyperlink" Target="mailto:loick.salondy@icloud.com" TargetMode="External"/><Relationship Id="rId122" Type="http://schemas.openxmlformats.org/officeDocument/2006/relationships/hyperlink" Target="mailto:lioneldx@hotmail.fr" TargetMode="External"/><Relationship Id="rId143" Type="http://schemas.openxmlformats.org/officeDocument/2006/relationships/hyperlink" Target="mailto:ghbidias70@hotmail.fr" TargetMode="External"/><Relationship Id="rId148" Type="http://schemas.openxmlformats.org/officeDocument/2006/relationships/hyperlink" Target="mailto:alinejeannegiraud@gmail.com" TargetMode="External"/><Relationship Id="rId4" Type="http://schemas.openxmlformats.org/officeDocument/2006/relationships/hyperlink" Target="mailto:corinne.azzouni@laposte.net" TargetMode="External"/><Relationship Id="rId9" Type="http://schemas.openxmlformats.org/officeDocument/2006/relationships/hyperlink" Target="mailto:kat.moy@outlook.fr" TargetMode="External"/><Relationship Id="rId26" Type="http://schemas.openxmlformats.org/officeDocument/2006/relationships/hyperlink" Target="mailto:67gerard@gmail.com" TargetMode="External"/><Relationship Id="rId47" Type="http://schemas.openxmlformats.org/officeDocument/2006/relationships/hyperlink" Target="mailto:remarje@wanadoo.fr" TargetMode="External"/><Relationship Id="rId68" Type="http://schemas.openxmlformats.org/officeDocument/2006/relationships/hyperlink" Target="mailto:florencetietiebou64@gmail.com" TargetMode="External"/><Relationship Id="rId89" Type="http://schemas.openxmlformats.org/officeDocument/2006/relationships/hyperlink" Target="mailto:dilou.coffy@gmail.com" TargetMode="External"/><Relationship Id="rId112" Type="http://schemas.openxmlformats.org/officeDocument/2006/relationships/hyperlink" Target="mailto:fernandagomes1311@gmail.com" TargetMode="External"/><Relationship Id="rId133" Type="http://schemas.openxmlformats.org/officeDocument/2006/relationships/hyperlink" Target="mailto:corialchristine@gmail.com" TargetMode="External"/><Relationship Id="rId154" Type="http://schemas.openxmlformats.org/officeDocument/2006/relationships/hyperlink" Target="mailto:laurentmascarell98@gmail.com" TargetMode="External"/><Relationship Id="rId16" Type="http://schemas.openxmlformats.org/officeDocument/2006/relationships/hyperlink" Target="mailto:noyohbey@gmail.com" TargetMode="External"/><Relationship Id="rId37" Type="http://schemas.openxmlformats.org/officeDocument/2006/relationships/hyperlink" Target="mailto:olv4@yahoo.com" TargetMode="External"/><Relationship Id="rId58" Type="http://schemas.openxmlformats.org/officeDocument/2006/relationships/hyperlink" Target="mailto:marcyy.pothin@gmail.com" TargetMode="External"/><Relationship Id="rId79" Type="http://schemas.openxmlformats.org/officeDocument/2006/relationships/hyperlink" Target="mailto:kiki75012@free.fr" TargetMode="External"/><Relationship Id="rId102" Type="http://schemas.openxmlformats.org/officeDocument/2006/relationships/hyperlink" Target="mailto:xaysena.lucille@gmail.com" TargetMode="External"/><Relationship Id="rId123" Type="http://schemas.openxmlformats.org/officeDocument/2006/relationships/hyperlink" Target="mailto:alexandre.messomo@gmail.com" TargetMode="External"/><Relationship Id="rId144" Type="http://schemas.openxmlformats.org/officeDocument/2006/relationships/hyperlink" Target="mailto:guy.lebec@mail.uk" TargetMode="External"/><Relationship Id="rId90" Type="http://schemas.openxmlformats.org/officeDocument/2006/relationships/hyperlink" Target="mailto:aurepetitpierre@gmail.com" TargetMode="External"/><Relationship Id="rId27" Type="http://schemas.openxmlformats.org/officeDocument/2006/relationships/hyperlink" Target="mailto:severine.maugars@gmail.com" TargetMode="External"/><Relationship Id="rId48" Type="http://schemas.openxmlformats.org/officeDocument/2006/relationships/hyperlink" Target="mailto:me.pothin@laposte.net" TargetMode="External"/><Relationship Id="rId69" Type="http://schemas.openxmlformats.org/officeDocument/2006/relationships/hyperlink" Target="mailto:jwgb@hotmail.fr" TargetMode="External"/><Relationship Id="rId113" Type="http://schemas.openxmlformats.org/officeDocument/2006/relationships/hyperlink" Target="mailto:alix.sintes@gmail.com" TargetMode="External"/><Relationship Id="rId134" Type="http://schemas.openxmlformats.org/officeDocument/2006/relationships/hyperlink" Target="mailto:fabricecorial@gmail.com" TargetMode="External"/><Relationship Id="rId80" Type="http://schemas.openxmlformats.org/officeDocument/2006/relationships/hyperlink" Target="mailto:nicole.eleore@wanadoo.fr" TargetMode="External"/><Relationship Id="rId155" Type="http://schemas.openxmlformats.org/officeDocument/2006/relationships/hyperlink" Target="mailto:bambamariam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6">
    <tabColor theme="9" tint="0.39997558519241921"/>
  </sheetPr>
  <dimension ref="A1:BF171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9" sqref="A9"/>
    </sheetView>
  </sheetViews>
  <sheetFormatPr baseColWidth="10" defaultColWidth="10.7265625" defaultRowHeight="18.5" x14ac:dyDescent="0.45"/>
  <cols>
    <col min="1" max="1" width="14.6328125" style="47" customWidth="1"/>
    <col min="2" max="2" width="35.6328125" style="51" bestFit="1" customWidth="1"/>
    <col min="3" max="5" width="4.7265625" customWidth="1"/>
    <col min="6" max="6" width="17.6328125" customWidth="1"/>
    <col min="7" max="9" width="4.7265625" customWidth="1"/>
    <col min="10" max="10" width="17.6328125" customWidth="1"/>
    <col min="11" max="13" width="4.7265625" customWidth="1"/>
    <col min="14" max="14" width="17.6328125" customWidth="1"/>
    <col min="15" max="17" width="4.7265625" customWidth="1"/>
    <col min="18" max="18" width="17.6328125" customWidth="1"/>
    <col min="19" max="21" width="4.7265625" customWidth="1"/>
    <col min="22" max="22" width="17.6328125" customWidth="1"/>
    <col min="23" max="25" width="4.7265625" customWidth="1"/>
    <col min="26" max="26" width="17.6328125" customWidth="1"/>
    <col min="27" max="29" width="4.7265625" customWidth="1"/>
    <col min="30" max="30" width="17.6328125" customWidth="1"/>
    <col min="31" max="33" width="4.7265625" customWidth="1"/>
    <col min="34" max="34" width="17.6328125" customWidth="1"/>
    <col min="35" max="37" width="4.7265625" customWidth="1"/>
    <col min="38" max="38" width="17.6328125" customWidth="1"/>
    <col min="39" max="41" width="4.7265625" customWidth="1"/>
    <col min="42" max="42" width="17.6328125" customWidth="1"/>
    <col min="43" max="45" width="4.7265625" customWidth="1"/>
    <col min="46" max="46" width="17.6328125" customWidth="1"/>
    <col min="47" max="49" width="4.7265625" customWidth="1"/>
    <col min="50" max="50" width="17.6328125" customWidth="1"/>
  </cols>
  <sheetData>
    <row r="1" spans="1:51" ht="26" x14ac:dyDescent="0.6">
      <c r="A1" s="52"/>
      <c r="B1" s="54"/>
      <c r="C1" s="349" t="s">
        <v>760</v>
      </c>
      <c r="D1" s="350"/>
      <c r="E1" s="350"/>
      <c r="F1" s="351"/>
      <c r="G1" s="356" t="s">
        <v>761</v>
      </c>
      <c r="H1" s="357"/>
      <c r="I1" s="357"/>
      <c r="J1" s="358"/>
      <c r="K1" s="353" t="s">
        <v>762</v>
      </c>
      <c r="L1" s="354"/>
      <c r="M1" s="354"/>
      <c r="N1" s="355"/>
      <c r="O1" s="359" t="s">
        <v>763</v>
      </c>
      <c r="P1" s="360"/>
      <c r="Q1" s="360"/>
      <c r="R1" s="361"/>
      <c r="S1" s="352" t="s">
        <v>764</v>
      </c>
      <c r="T1" s="350"/>
      <c r="U1" s="350"/>
      <c r="V1" s="351"/>
      <c r="W1" s="359" t="s">
        <v>765</v>
      </c>
      <c r="X1" s="360"/>
      <c r="Y1" s="360"/>
      <c r="Z1" s="361"/>
      <c r="AA1" s="352" t="s">
        <v>766</v>
      </c>
      <c r="AB1" s="350"/>
      <c r="AC1" s="350"/>
      <c r="AD1" s="351"/>
      <c r="AE1" s="359" t="s">
        <v>824</v>
      </c>
      <c r="AF1" s="360"/>
      <c r="AG1" s="360"/>
      <c r="AH1" s="361"/>
      <c r="AI1" s="352" t="s">
        <v>767</v>
      </c>
      <c r="AJ1" s="350"/>
      <c r="AK1" s="350"/>
      <c r="AL1" s="351"/>
      <c r="AM1" s="359" t="s">
        <v>768</v>
      </c>
      <c r="AN1" s="360"/>
      <c r="AO1" s="360"/>
      <c r="AP1" s="361"/>
      <c r="AQ1" s="352" t="s">
        <v>769</v>
      </c>
      <c r="AR1" s="350"/>
      <c r="AS1" s="350"/>
      <c r="AT1" s="351"/>
      <c r="AU1" s="359" t="s">
        <v>770</v>
      </c>
      <c r="AV1" s="360"/>
      <c r="AW1" s="360"/>
      <c r="AX1" s="362"/>
      <c r="AY1" s="27"/>
    </row>
    <row r="2" spans="1:51" ht="21" x14ac:dyDescent="0.5">
      <c r="A2" s="53" t="s">
        <v>460</v>
      </c>
      <c r="B2" s="55" t="s">
        <v>461</v>
      </c>
      <c r="C2" s="7"/>
      <c r="D2" s="7"/>
      <c r="E2" s="7"/>
      <c r="F2" s="10"/>
      <c r="G2" s="26"/>
      <c r="H2" s="26"/>
      <c r="I2" s="26"/>
      <c r="J2" s="240"/>
      <c r="K2" s="9"/>
      <c r="L2" s="9"/>
      <c r="M2" s="9"/>
      <c r="N2" s="62"/>
      <c r="O2" s="2"/>
      <c r="R2" s="21"/>
      <c r="S2" s="42"/>
      <c r="T2" s="9"/>
      <c r="U2" s="9"/>
      <c r="V2" s="41"/>
      <c r="W2" s="63"/>
      <c r="Z2" s="21"/>
      <c r="AA2" s="8"/>
      <c r="AB2" s="9"/>
      <c r="AC2" s="9"/>
      <c r="AD2" s="41"/>
      <c r="AE2" s="63"/>
      <c r="AH2" s="21"/>
      <c r="AI2" s="8"/>
      <c r="AJ2" s="9"/>
      <c r="AK2" s="9"/>
      <c r="AL2" s="9"/>
      <c r="AM2" s="63"/>
      <c r="AP2" s="21"/>
      <c r="AQ2" s="8"/>
      <c r="AR2" s="9"/>
      <c r="AS2" s="9"/>
      <c r="AT2" s="41"/>
      <c r="AU2" s="63"/>
      <c r="AX2" s="21"/>
      <c r="AY2" s="27"/>
    </row>
    <row r="3" spans="1:51" s="198" customFormat="1" ht="42.5" thickBot="1" x14ac:dyDescent="0.3">
      <c r="A3" s="171"/>
      <c r="B3" s="172"/>
      <c r="C3" s="186" t="s">
        <v>497</v>
      </c>
      <c r="D3" s="187" t="s">
        <v>0</v>
      </c>
      <c r="E3" s="187" t="s">
        <v>595</v>
      </c>
      <c r="F3" s="188" t="s">
        <v>2</v>
      </c>
      <c r="G3" s="189" t="s">
        <v>92</v>
      </c>
      <c r="H3" s="256" t="s">
        <v>0</v>
      </c>
      <c r="I3" s="190" t="s">
        <v>595</v>
      </c>
      <c r="J3" s="191" t="s">
        <v>2</v>
      </c>
      <c r="K3" s="192" t="s">
        <v>92</v>
      </c>
      <c r="L3" s="187" t="s">
        <v>0</v>
      </c>
      <c r="M3" s="187" t="s">
        <v>595</v>
      </c>
      <c r="N3" s="188" t="s">
        <v>2</v>
      </c>
      <c r="O3" s="189" t="s">
        <v>92</v>
      </c>
      <c r="P3" s="190" t="s">
        <v>0</v>
      </c>
      <c r="Q3" s="190" t="s">
        <v>595</v>
      </c>
      <c r="R3" s="191" t="s">
        <v>2</v>
      </c>
      <c r="S3" s="192" t="s">
        <v>92</v>
      </c>
      <c r="T3" s="187" t="s">
        <v>0</v>
      </c>
      <c r="U3" s="187" t="s">
        <v>595</v>
      </c>
      <c r="V3" s="193" t="s">
        <v>2</v>
      </c>
      <c r="W3" s="194" t="s">
        <v>92</v>
      </c>
      <c r="X3" s="190" t="s">
        <v>0</v>
      </c>
      <c r="Y3" s="190" t="s">
        <v>595</v>
      </c>
      <c r="Z3" s="195" t="s">
        <v>2</v>
      </c>
      <c r="AA3" s="196" t="s">
        <v>92</v>
      </c>
      <c r="AB3" s="187" t="s">
        <v>0</v>
      </c>
      <c r="AC3" s="187" t="s">
        <v>595</v>
      </c>
      <c r="AD3" s="193" t="s">
        <v>2</v>
      </c>
      <c r="AE3" s="194" t="s">
        <v>92</v>
      </c>
      <c r="AF3" s="190" t="s">
        <v>0</v>
      </c>
      <c r="AG3" s="190" t="s">
        <v>595</v>
      </c>
      <c r="AH3" s="195" t="s">
        <v>2</v>
      </c>
      <c r="AI3" s="196" t="s">
        <v>92</v>
      </c>
      <c r="AJ3" s="187" t="s">
        <v>0</v>
      </c>
      <c r="AK3" s="187" t="s">
        <v>595</v>
      </c>
      <c r="AL3" s="193" t="s">
        <v>2</v>
      </c>
      <c r="AM3" s="194" t="s">
        <v>92</v>
      </c>
      <c r="AN3" s="190" t="s">
        <v>0</v>
      </c>
      <c r="AO3" s="190" t="s">
        <v>595</v>
      </c>
      <c r="AP3" s="195" t="s">
        <v>2</v>
      </c>
      <c r="AQ3" s="196" t="s">
        <v>92</v>
      </c>
      <c r="AR3" s="187" t="s">
        <v>0</v>
      </c>
      <c r="AS3" s="187" t="s">
        <v>595</v>
      </c>
      <c r="AT3" s="193" t="s">
        <v>2</v>
      </c>
      <c r="AU3" s="194" t="s">
        <v>92</v>
      </c>
      <c r="AV3" s="247" t="s">
        <v>0</v>
      </c>
      <c r="AW3" s="190" t="s">
        <v>595</v>
      </c>
      <c r="AX3" s="190" t="s">
        <v>2</v>
      </c>
      <c r="AY3" s="197"/>
    </row>
    <row r="4" spans="1:51" ht="22" customHeight="1" x14ac:dyDescent="0.35">
      <c r="A4" s="173" t="s">
        <v>22</v>
      </c>
      <c r="B4" s="174" t="s">
        <v>93</v>
      </c>
      <c r="C4" s="87" t="s">
        <v>19</v>
      </c>
      <c r="D4" s="175">
        <v>53</v>
      </c>
      <c r="E4" s="175">
        <v>1</v>
      </c>
      <c r="F4" s="176"/>
      <c r="G4" s="177" t="s">
        <v>16</v>
      </c>
      <c r="H4" s="178"/>
      <c r="I4" s="178"/>
      <c r="J4" s="179"/>
      <c r="K4" s="180" t="s">
        <v>16</v>
      </c>
      <c r="L4" s="175"/>
      <c r="M4" s="175">
        <v>1</v>
      </c>
      <c r="N4" s="181"/>
      <c r="O4" s="167" t="s">
        <v>16</v>
      </c>
      <c r="P4" s="178"/>
      <c r="Q4" s="178">
        <v>1</v>
      </c>
      <c r="R4" s="182"/>
      <c r="S4" s="87" t="s">
        <v>19</v>
      </c>
      <c r="T4" s="175">
        <v>15</v>
      </c>
      <c r="U4" s="175"/>
      <c r="V4" s="181"/>
      <c r="W4" s="167" t="s">
        <v>16</v>
      </c>
      <c r="X4" s="178"/>
      <c r="Y4" s="178">
        <v>1</v>
      </c>
      <c r="Z4" s="182"/>
      <c r="AA4" s="87" t="s">
        <v>19</v>
      </c>
      <c r="AB4" s="175">
        <v>78</v>
      </c>
      <c r="AC4" s="175">
        <v>1</v>
      </c>
      <c r="AD4" s="181"/>
      <c r="AE4" s="167" t="s">
        <v>19</v>
      </c>
      <c r="AF4" s="178">
        <v>40</v>
      </c>
      <c r="AG4" s="178">
        <v>1</v>
      </c>
      <c r="AH4" s="183"/>
      <c r="AI4" s="87" t="s">
        <v>19</v>
      </c>
      <c r="AJ4" s="175">
        <v>48</v>
      </c>
      <c r="AK4" s="175">
        <v>1</v>
      </c>
      <c r="AL4" s="184"/>
      <c r="AM4" s="167" t="s">
        <v>16</v>
      </c>
      <c r="AN4" s="178"/>
      <c r="AO4" s="178">
        <v>1</v>
      </c>
      <c r="AP4" s="182"/>
      <c r="AQ4" s="87" t="s">
        <v>16</v>
      </c>
      <c r="AR4" s="175"/>
      <c r="AS4" s="175">
        <v>1</v>
      </c>
      <c r="AT4" s="181"/>
      <c r="AU4" s="167" t="s">
        <v>16</v>
      </c>
      <c r="AV4" s="248"/>
      <c r="AW4" s="178">
        <v>1</v>
      </c>
      <c r="AX4" s="185"/>
      <c r="AY4" s="27"/>
    </row>
    <row r="5" spans="1:51" ht="22" customHeight="1" x14ac:dyDescent="0.35">
      <c r="A5" s="37" t="s">
        <v>22</v>
      </c>
      <c r="B5" s="50" t="s">
        <v>391</v>
      </c>
      <c r="C5" s="33" t="s">
        <v>19</v>
      </c>
      <c r="D5" s="12">
        <v>35</v>
      </c>
      <c r="E5" s="12"/>
      <c r="F5" s="15"/>
      <c r="G5" s="56" t="s">
        <v>16</v>
      </c>
      <c r="H5" s="1"/>
      <c r="I5" s="1"/>
      <c r="J5" s="57"/>
      <c r="K5" s="11" t="s">
        <v>16</v>
      </c>
      <c r="L5" s="12"/>
      <c r="M5" s="12"/>
      <c r="N5" s="14"/>
      <c r="O5" s="61" t="s">
        <v>16</v>
      </c>
      <c r="P5" s="1"/>
      <c r="Q5" s="1"/>
      <c r="R5" s="60"/>
      <c r="S5" s="13" t="s">
        <v>16</v>
      </c>
      <c r="T5" s="12"/>
      <c r="U5" s="12"/>
      <c r="V5" s="14"/>
      <c r="W5" s="61" t="s">
        <v>16</v>
      </c>
      <c r="X5" s="1"/>
      <c r="Y5" s="1"/>
      <c r="Z5" s="60"/>
      <c r="AA5" s="13" t="s">
        <v>19</v>
      </c>
      <c r="AB5" s="12">
        <v>33</v>
      </c>
      <c r="AC5" s="12"/>
      <c r="AD5" s="14"/>
      <c r="AE5" s="61" t="s">
        <v>19</v>
      </c>
      <c r="AF5" s="1">
        <v>29</v>
      </c>
      <c r="AG5" s="1"/>
      <c r="AH5" s="4"/>
      <c r="AI5" s="13" t="s">
        <v>19</v>
      </c>
      <c r="AJ5" s="12">
        <v>18</v>
      </c>
      <c r="AK5" s="12"/>
      <c r="AL5" s="16"/>
      <c r="AM5" s="61" t="s">
        <v>16</v>
      </c>
      <c r="AN5" s="1"/>
      <c r="AO5" s="1"/>
      <c r="AP5" s="60"/>
      <c r="AQ5" s="13" t="s">
        <v>16</v>
      </c>
      <c r="AR5" s="12"/>
      <c r="AS5" s="12"/>
      <c r="AT5" s="14"/>
      <c r="AU5" s="61" t="s">
        <v>16</v>
      </c>
      <c r="AV5" s="39"/>
      <c r="AW5" s="1"/>
      <c r="AX5" s="65"/>
      <c r="AY5" s="27"/>
    </row>
    <row r="6" spans="1:51" ht="22" customHeight="1" x14ac:dyDescent="0.35">
      <c r="A6" s="37" t="s">
        <v>22</v>
      </c>
      <c r="B6" s="48" t="s">
        <v>589</v>
      </c>
      <c r="C6" s="11" t="s">
        <v>20</v>
      </c>
      <c r="D6" s="12">
        <v>41</v>
      </c>
      <c r="E6" s="12"/>
      <c r="F6" s="15"/>
      <c r="G6" s="56" t="s">
        <v>20</v>
      </c>
      <c r="H6" s="1">
        <v>43</v>
      </c>
      <c r="I6" s="1"/>
      <c r="J6" s="57"/>
      <c r="K6" s="11" t="s">
        <v>20</v>
      </c>
      <c r="L6" s="12">
        <v>50</v>
      </c>
      <c r="M6" s="12"/>
      <c r="N6" s="14"/>
      <c r="O6" s="61" t="s">
        <v>20</v>
      </c>
      <c r="P6" s="1">
        <v>50</v>
      </c>
      <c r="Q6" s="1"/>
      <c r="R6" s="60"/>
      <c r="S6" s="13" t="s">
        <v>20</v>
      </c>
      <c r="T6" s="12">
        <v>50</v>
      </c>
      <c r="U6" s="12">
        <v>1</v>
      </c>
      <c r="V6" s="14"/>
      <c r="W6" s="61" t="s">
        <v>20</v>
      </c>
      <c r="X6" s="1">
        <v>51</v>
      </c>
      <c r="Y6" s="1">
        <v>1</v>
      </c>
      <c r="Z6" s="60"/>
      <c r="AA6" s="13" t="s">
        <v>20</v>
      </c>
      <c r="AB6" s="12">
        <v>50</v>
      </c>
      <c r="AC6" s="12">
        <v>1</v>
      </c>
      <c r="AD6" s="14"/>
      <c r="AE6" s="61" t="s">
        <v>20</v>
      </c>
      <c r="AF6" s="1">
        <v>24</v>
      </c>
      <c r="AG6" s="1">
        <v>1</v>
      </c>
      <c r="AH6" s="4"/>
      <c r="AI6" s="13" t="s">
        <v>20</v>
      </c>
      <c r="AJ6" s="12">
        <v>45</v>
      </c>
      <c r="AK6" s="12">
        <v>1</v>
      </c>
      <c r="AL6" s="16"/>
      <c r="AM6" s="61" t="s">
        <v>20</v>
      </c>
      <c r="AN6" s="1">
        <v>50</v>
      </c>
      <c r="AO6" s="1">
        <v>1</v>
      </c>
      <c r="AP6" s="60"/>
      <c r="AQ6" s="13" t="s">
        <v>20</v>
      </c>
      <c r="AR6" s="12">
        <v>70</v>
      </c>
      <c r="AS6" s="12">
        <v>1</v>
      </c>
      <c r="AT6" s="14"/>
      <c r="AU6" s="61" t="s">
        <v>20</v>
      </c>
      <c r="AV6" s="39">
        <v>76</v>
      </c>
      <c r="AW6" s="1">
        <v>1</v>
      </c>
      <c r="AX6" s="65"/>
      <c r="AY6" s="27"/>
    </row>
    <row r="7" spans="1:51" ht="22" customHeight="1" x14ac:dyDescent="0.35">
      <c r="A7" s="38" t="s">
        <v>28</v>
      </c>
      <c r="B7" s="48" t="s">
        <v>43</v>
      </c>
      <c r="C7" s="11" t="s">
        <v>19</v>
      </c>
      <c r="D7" s="12">
        <v>30</v>
      </c>
      <c r="E7" s="12"/>
      <c r="F7" s="17"/>
      <c r="G7" s="56" t="s">
        <v>16</v>
      </c>
      <c r="H7" s="1"/>
      <c r="I7" s="1"/>
      <c r="J7" s="58"/>
      <c r="K7" s="11" t="s">
        <v>16</v>
      </c>
      <c r="L7" s="12"/>
      <c r="M7" s="12"/>
      <c r="N7" s="40"/>
      <c r="O7" s="61" t="s">
        <v>19</v>
      </c>
      <c r="P7" s="1">
        <v>30</v>
      </c>
      <c r="Q7" s="1"/>
      <c r="R7" s="59"/>
      <c r="S7" s="13" t="s">
        <v>19</v>
      </c>
      <c r="T7" s="12">
        <v>30</v>
      </c>
      <c r="U7" s="12"/>
      <c r="V7" s="40"/>
      <c r="W7" s="61" t="s">
        <v>19</v>
      </c>
      <c r="X7" s="1">
        <v>30</v>
      </c>
      <c r="Y7" s="1"/>
      <c r="Z7" s="59"/>
      <c r="AA7" s="13" t="s">
        <v>19</v>
      </c>
      <c r="AB7" s="12">
        <v>30</v>
      </c>
      <c r="AC7" s="12"/>
      <c r="AD7" s="40"/>
      <c r="AE7" s="61" t="s">
        <v>19</v>
      </c>
      <c r="AF7" s="1">
        <v>30</v>
      </c>
      <c r="AG7" s="1"/>
      <c r="AH7" s="59"/>
      <c r="AI7" s="13" t="s">
        <v>19</v>
      </c>
      <c r="AJ7" s="12">
        <v>15</v>
      </c>
      <c r="AK7" s="12"/>
      <c r="AL7" s="16"/>
      <c r="AM7" s="61" t="s">
        <v>19</v>
      </c>
      <c r="AN7" s="1">
        <v>30</v>
      </c>
      <c r="AO7" s="1"/>
      <c r="AP7" s="60"/>
      <c r="AQ7" s="13" t="s">
        <v>19</v>
      </c>
      <c r="AR7" s="12">
        <v>30</v>
      </c>
      <c r="AS7" s="12"/>
      <c r="AT7" s="14"/>
      <c r="AU7" s="61" t="s">
        <v>19</v>
      </c>
      <c r="AV7" s="39">
        <v>30</v>
      </c>
      <c r="AW7" s="1"/>
      <c r="AX7" s="60"/>
      <c r="AY7" s="27"/>
    </row>
    <row r="8" spans="1:51" ht="22" customHeight="1" x14ac:dyDescent="0.35">
      <c r="A8" s="37" t="s">
        <v>22</v>
      </c>
      <c r="B8" s="49" t="s">
        <v>44</v>
      </c>
      <c r="C8" s="13" t="s">
        <v>16</v>
      </c>
      <c r="D8" s="12"/>
      <c r="E8" s="12"/>
      <c r="F8" s="17"/>
      <c r="G8" s="56" t="s">
        <v>16</v>
      </c>
      <c r="H8" s="1"/>
      <c r="I8" s="1"/>
      <c r="J8" s="58"/>
      <c r="K8" s="11" t="s">
        <v>16</v>
      </c>
      <c r="L8" s="12"/>
      <c r="M8" s="12"/>
      <c r="N8" s="40"/>
      <c r="O8" s="61" t="s">
        <v>16</v>
      </c>
      <c r="P8" s="1"/>
      <c r="Q8" s="1"/>
      <c r="R8" s="59"/>
      <c r="S8" s="13" t="s">
        <v>16</v>
      </c>
      <c r="T8" s="12"/>
      <c r="U8" s="12"/>
      <c r="V8" s="40"/>
      <c r="W8" s="61" t="s">
        <v>16</v>
      </c>
      <c r="X8" s="1"/>
      <c r="Y8" s="1"/>
      <c r="Z8" s="59"/>
      <c r="AA8" s="13" t="s">
        <v>19</v>
      </c>
      <c r="AB8" s="12">
        <v>19</v>
      </c>
      <c r="AC8" s="12"/>
      <c r="AD8" s="40"/>
      <c r="AE8" s="61" t="s">
        <v>16</v>
      </c>
      <c r="AF8" s="1"/>
      <c r="AG8" s="1"/>
      <c r="AH8" s="59"/>
      <c r="AI8" s="13" t="s">
        <v>16</v>
      </c>
      <c r="AJ8" s="12"/>
      <c r="AK8" s="12"/>
      <c r="AL8" s="16"/>
      <c r="AM8" s="61" t="s">
        <v>16</v>
      </c>
      <c r="AN8" s="1"/>
      <c r="AO8" s="1"/>
      <c r="AP8" s="60"/>
      <c r="AQ8" s="13" t="s">
        <v>16</v>
      </c>
      <c r="AR8" s="12"/>
      <c r="AS8" s="12"/>
      <c r="AT8" s="14"/>
      <c r="AU8" s="61" t="s">
        <v>16</v>
      </c>
      <c r="AV8" s="39"/>
      <c r="AW8" s="1"/>
      <c r="AX8" s="60"/>
      <c r="AY8" s="27"/>
    </row>
    <row r="9" spans="1:51" ht="22" customHeight="1" x14ac:dyDescent="0.35">
      <c r="A9" s="37" t="s">
        <v>28</v>
      </c>
      <c r="B9" s="49" t="s">
        <v>29</v>
      </c>
      <c r="C9" s="13" t="s">
        <v>16</v>
      </c>
      <c r="D9" s="12"/>
      <c r="E9" s="12">
        <v>1</v>
      </c>
      <c r="F9" s="15"/>
      <c r="G9" s="56" t="s">
        <v>16</v>
      </c>
      <c r="H9" s="1"/>
      <c r="I9" s="1">
        <v>1</v>
      </c>
      <c r="J9" s="57"/>
      <c r="K9" s="11" t="s">
        <v>16</v>
      </c>
      <c r="L9" s="12"/>
      <c r="M9" s="12">
        <v>1</v>
      </c>
      <c r="N9" s="14"/>
      <c r="O9" s="61" t="s">
        <v>16</v>
      </c>
      <c r="P9" s="1"/>
      <c r="Q9" s="1">
        <v>1</v>
      </c>
      <c r="R9" s="60"/>
      <c r="S9" s="13" t="s">
        <v>19</v>
      </c>
      <c r="T9" s="12">
        <v>15</v>
      </c>
      <c r="U9" s="12">
        <v>1</v>
      </c>
      <c r="V9" s="14"/>
      <c r="W9" s="61" t="s">
        <v>16</v>
      </c>
      <c r="X9" s="1"/>
      <c r="Y9" s="1">
        <v>1</v>
      </c>
      <c r="Z9" s="60"/>
      <c r="AA9" s="13" t="s">
        <v>19</v>
      </c>
      <c r="AB9" s="12">
        <v>16</v>
      </c>
      <c r="AC9" s="12">
        <v>1</v>
      </c>
      <c r="AD9" s="14"/>
      <c r="AE9" s="61" t="s">
        <v>19</v>
      </c>
      <c r="AF9" s="1">
        <v>16</v>
      </c>
      <c r="AG9" s="1">
        <v>1</v>
      </c>
      <c r="AH9" s="60"/>
      <c r="AI9" s="13" t="s">
        <v>19</v>
      </c>
      <c r="AJ9" s="12">
        <v>25</v>
      </c>
      <c r="AK9" s="12">
        <v>1</v>
      </c>
      <c r="AL9" s="14"/>
      <c r="AM9" s="61" t="s">
        <v>16</v>
      </c>
      <c r="AN9" s="1"/>
      <c r="AO9" s="1">
        <v>1</v>
      </c>
      <c r="AP9" s="60"/>
      <c r="AQ9" s="13" t="s">
        <v>16</v>
      </c>
      <c r="AR9" s="12"/>
      <c r="AS9" s="12">
        <v>1</v>
      </c>
      <c r="AT9" s="14"/>
      <c r="AU9" s="61" t="s">
        <v>16</v>
      </c>
      <c r="AV9" s="39"/>
      <c r="AW9" s="1"/>
      <c r="AX9" s="65"/>
      <c r="AY9" s="27"/>
    </row>
    <row r="10" spans="1:51" ht="22" customHeight="1" x14ac:dyDescent="0.35">
      <c r="A10" s="37" t="s">
        <v>555</v>
      </c>
      <c r="B10" s="49" t="s">
        <v>61</v>
      </c>
      <c r="C10" s="13" t="s">
        <v>16</v>
      </c>
      <c r="D10" s="12"/>
      <c r="E10" s="12"/>
      <c r="F10" s="15"/>
      <c r="G10" s="56" t="s">
        <v>16</v>
      </c>
      <c r="H10" s="1"/>
      <c r="I10" s="1"/>
      <c r="J10" s="57"/>
      <c r="K10" s="11" t="s">
        <v>16</v>
      </c>
      <c r="L10" s="12"/>
      <c r="M10" s="12"/>
      <c r="N10" s="14"/>
      <c r="O10" s="61" t="s">
        <v>16</v>
      </c>
      <c r="P10" s="1"/>
      <c r="Q10" s="1"/>
      <c r="R10" s="60"/>
      <c r="S10" s="13" t="s">
        <v>16</v>
      </c>
      <c r="T10" s="12"/>
      <c r="U10" s="12"/>
      <c r="V10" s="14"/>
      <c r="W10" s="61" t="s">
        <v>16</v>
      </c>
      <c r="X10" s="1"/>
      <c r="Y10" s="1"/>
      <c r="Z10" s="60"/>
      <c r="AA10" s="13" t="s">
        <v>19</v>
      </c>
      <c r="AB10" s="12">
        <v>19</v>
      </c>
      <c r="AC10" s="12"/>
      <c r="AD10" s="14"/>
      <c r="AE10" s="61" t="s">
        <v>16</v>
      </c>
      <c r="AF10" s="1"/>
      <c r="AG10" s="1"/>
      <c r="AH10" s="4"/>
      <c r="AI10" s="13" t="s">
        <v>19</v>
      </c>
      <c r="AJ10" s="12">
        <v>35</v>
      </c>
      <c r="AK10" s="12"/>
      <c r="AL10" s="16"/>
      <c r="AM10" s="61" t="s">
        <v>16</v>
      </c>
      <c r="AN10" s="1"/>
      <c r="AO10" s="1"/>
      <c r="AP10" s="60"/>
      <c r="AQ10" s="13" t="s">
        <v>16</v>
      </c>
      <c r="AR10" s="12"/>
      <c r="AS10" s="12"/>
      <c r="AT10" s="14"/>
      <c r="AU10" s="61" t="s">
        <v>16</v>
      </c>
      <c r="AV10" s="39"/>
      <c r="AW10" s="1"/>
      <c r="AX10" s="65"/>
      <c r="AY10" s="27"/>
    </row>
    <row r="11" spans="1:51" ht="22" customHeight="1" x14ac:dyDescent="0.35">
      <c r="A11" s="37" t="s">
        <v>22</v>
      </c>
      <c r="B11" s="49" t="s">
        <v>743</v>
      </c>
      <c r="C11" s="13" t="s">
        <v>16</v>
      </c>
      <c r="D11" s="12"/>
      <c r="E11" s="12"/>
      <c r="F11" s="15"/>
      <c r="G11" s="56" t="s">
        <v>16</v>
      </c>
      <c r="H11" s="1"/>
      <c r="I11" s="1"/>
      <c r="J11" s="179"/>
      <c r="K11" s="11" t="s">
        <v>16</v>
      </c>
      <c r="L11" s="12"/>
      <c r="M11" s="12"/>
      <c r="N11" s="14"/>
      <c r="O11" s="61" t="s">
        <v>16</v>
      </c>
      <c r="P11" s="1"/>
      <c r="Q11" s="1"/>
      <c r="R11" s="60"/>
      <c r="S11" s="13" t="s">
        <v>16</v>
      </c>
      <c r="T11" s="12"/>
      <c r="U11" s="12"/>
      <c r="V11" s="14"/>
      <c r="W11" s="61" t="s">
        <v>16</v>
      </c>
      <c r="X11" s="1"/>
      <c r="Y11" s="1"/>
      <c r="Z11" s="60"/>
      <c r="AA11" s="13" t="s">
        <v>16</v>
      </c>
      <c r="AB11" s="12"/>
      <c r="AC11" s="12"/>
      <c r="AD11" s="14"/>
      <c r="AE11" s="61" t="s">
        <v>16</v>
      </c>
      <c r="AF11" s="1"/>
      <c r="AG11" s="1"/>
      <c r="AH11" s="4"/>
      <c r="AI11" s="13" t="s">
        <v>16</v>
      </c>
      <c r="AJ11" s="12"/>
      <c r="AK11" s="12"/>
      <c r="AL11" s="16"/>
      <c r="AM11" s="61" t="s">
        <v>16</v>
      </c>
      <c r="AN11" s="1"/>
      <c r="AO11" s="1"/>
      <c r="AP11" s="60"/>
      <c r="AQ11" s="13" t="s">
        <v>16</v>
      </c>
      <c r="AR11" s="12"/>
      <c r="AS11" s="12"/>
      <c r="AT11" s="14"/>
      <c r="AU11" s="61" t="s">
        <v>16</v>
      </c>
      <c r="AV11" s="39"/>
      <c r="AW11" s="1"/>
      <c r="AX11" s="65"/>
      <c r="AY11" s="27"/>
    </row>
    <row r="12" spans="1:51" ht="22" customHeight="1" x14ac:dyDescent="0.35">
      <c r="A12" s="37" t="s">
        <v>22</v>
      </c>
      <c r="B12" s="49" t="s">
        <v>754</v>
      </c>
      <c r="C12" s="13" t="s">
        <v>16</v>
      </c>
      <c r="D12" s="12"/>
      <c r="E12" s="12"/>
      <c r="F12" s="15"/>
      <c r="G12" s="56" t="s">
        <v>16</v>
      </c>
      <c r="H12" s="1"/>
      <c r="I12" s="1"/>
      <c r="J12" s="179"/>
      <c r="K12" s="11" t="s">
        <v>16</v>
      </c>
      <c r="L12" s="12"/>
      <c r="M12" s="12"/>
      <c r="N12" s="14"/>
      <c r="O12" s="61" t="s">
        <v>16</v>
      </c>
      <c r="P12" s="1"/>
      <c r="Q12" s="1"/>
      <c r="R12" s="60"/>
      <c r="S12" s="13" t="s">
        <v>16</v>
      </c>
      <c r="T12" s="12"/>
      <c r="U12" s="12"/>
      <c r="V12" s="14"/>
      <c r="W12" s="61" t="s">
        <v>16</v>
      </c>
      <c r="X12" s="1"/>
      <c r="Y12" s="1"/>
      <c r="Z12" s="60"/>
      <c r="AA12" s="13" t="s">
        <v>16</v>
      </c>
      <c r="AB12" s="12"/>
      <c r="AC12" s="12"/>
      <c r="AD12" s="14"/>
      <c r="AE12" s="61" t="s">
        <v>16</v>
      </c>
      <c r="AF12" s="1"/>
      <c r="AG12" s="1"/>
      <c r="AH12" s="4"/>
      <c r="AI12" s="13" t="s">
        <v>16</v>
      </c>
      <c r="AJ12" s="12"/>
      <c r="AK12" s="12"/>
      <c r="AL12" s="16"/>
      <c r="AM12" s="61" t="s">
        <v>16</v>
      </c>
      <c r="AN12" s="1"/>
      <c r="AO12" s="1"/>
      <c r="AP12" s="60"/>
      <c r="AQ12" s="13" t="s">
        <v>16</v>
      </c>
      <c r="AR12" s="12"/>
      <c r="AS12" s="12"/>
      <c r="AT12" s="14"/>
      <c r="AU12" s="61" t="s">
        <v>16</v>
      </c>
      <c r="AV12" s="39"/>
      <c r="AW12" s="1"/>
      <c r="AX12" s="65"/>
      <c r="AY12" s="27"/>
    </row>
    <row r="13" spans="1:51" ht="22" customHeight="1" x14ac:dyDescent="0.35">
      <c r="A13" s="37" t="s">
        <v>97</v>
      </c>
      <c r="B13" s="49" t="s">
        <v>62</v>
      </c>
      <c r="C13" s="13" t="s">
        <v>19</v>
      </c>
      <c r="D13" s="12">
        <v>32</v>
      </c>
      <c r="E13" s="12"/>
      <c r="F13" s="17"/>
      <c r="G13" s="56" t="s">
        <v>16</v>
      </c>
      <c r="H13" s="1"/>
      <c r="I13" s="1"/>
      <c r="J13" s="210"/>
      <c r="K13" s="11" t="s">
        <v>16</v>
      </c>
      <c r="L13" s="12"/>
      <c r="M13" s="12"/>
      <c r="N13" s="40"/>
      <c r="O13" s="61" t="s">
        <v>16</v>
      </c>
      <c r="P13" s="1"/>
      <c r="Q13" s="1"/>
      <c r="R13" s="60"/>
      <c r="S13" s="13" t="s">
        <v>19</v>
      </c>
      <c r="T13" s="12">
        <v>38</v>
      </c>
      <c r="U13" s="12"/>
      <c r="V13" s="14"/>
      <c r="W13" s="61" t="s">
        <v>16</v>
      </c>
      <c r="X13" s="1"/>
      <c r="Y13" s="1"/>
      <c r="Z13" s="60"/>
      <c r="AA13" s="13" t="s">
        <v>19</v>
      </c>
      <c r="AB13" s="12">
        <v>32</v>
      </c>
      <c r="AC13" s="12"/>
      <c r="AD13" s="14"/>
      <c r="AE13" s="61" t="s">
        <v>19</v>
      </c>
      <c r="AF13" s="1">
        <v>30</v>
      </c>
      <c r="AG13" s="1"/>
      <c r="AH13" s="59"/>
      <c r="AI13" s="13" t="s">
        <v>19</v>
      </c>
      <c r="AJ13" s="12">
        <v>30</v>
      </c>
      <c r="AK13" s="12"/>
      <c r="AL13" s="16"/>
      <c r="AM13" s="61" t="s">
        <v>19</v>
      </c>
      <c r="AN13" s="1">
        <v>30</v>
      </c>
      <c r="AO13" s="1"/>
      <c r="AP13" s="60"/>
      <c r="AQ13" s="13" t="s">
        <v>16</v>
      </c>
      <c r="AR13" s="12"/>
      <c r="AS13" s="12"/>
      <c r="AT13" s="14"/>
      <c r="AU13" s="61" t="s">
        <v>16</v>
      </c>
      <c r="AV13" s="39"/>
      <c r="AW13" s="1"/>
      <c r="AX13" s="60"/>
      <c r="AY13" s="27"/>
    </row>
    <row r="14" spans="1:51" ht="22" customHeight="1" x14ac:dyDescent="0.35">
      <c r="A14" s="38" t="s">
        <v>28</v>
      </c>
      <c r="B14" s="48" t="s">
        <v>36</v>
      </c>
      <c r="C14" s="11" t="s">
        <v>19</v>
      </c>
      <c r="D14" s="12">
        <v>12</v>
      </c>
      <c r="E14" s="12"/>
      <c r="F14" s="15" t="s">
        <v>780</v>
      </c>
      <c r="G14" s="56" t="s">
        <v>16</v>
      </c>
      <c r="H14" s="1"/>
      <c r="I14" s="1"/>
      <c r="J14" s="57"/>
      <c r="K14" s="11" t="s">
        <v>16</v>
      </c>
      <c r="L14" s="12"/>
      <c r="M14" s="12"/>
      <c r="N14" s="15"/>
      <c r="O14" s="61" t="s">
        <v>16</v>
      </c>
      <c r="P14" s="1"/>
      <c r="Q14" s="1"/>
      <c r="R14" s="57"/>
      <c r="S14" s="13" t="s">
        <v>16</v>
      </c>
      <c r="T14" s="12"/>
      <c r="U14" s="12"/>
      <c r="V14" s="14"/>
      <c r="W14" s="61" t="s">
        <v>16</v>
      </c>
      <c r="X14" s="1"/>
      <c r="Y14" s="1"/>
      <c r="Z14" s="60"/>
      <c r="AA14" s="13" t="s">
        <v>19</v>
      </c>
      <c r="AB14" s="12">
        <v>15</v>
      </c>
      <c r="AC14" s="12"/>
      <c r="AD14" s="14"/>
      <c r="AE14" s="61" t="s">
        <v>19</v>
      </c>
      <c r="AF14" s="1">
        <v>15</v>
      </c>
      <c r="AG14" s="1"/>
      <c r="AH14" s="4"/>
      <c r="AI14" s="13" t="s">
        <v>16</v>
      </c>
      <c r="AJ14" s="12"/>
      <c r="AK14" s="12"/>
      <c r="AL14" s="16"/>
      <c r="AM14" s="61" t="s">
        <v>16</v>
      </c>
      <c r="AN14" s="1"/>
      <c r="AO14" s="1"/>
      <c r="AP14" s="60"/>
      <c r="AQ14" s="13" t="s">
        <v>16</v>
      </c>
      <c r="AR14" s="12"/>
      <c r="AS14" s="12"/>
      <c r="AT14" s="14"/>
      <c r="AU14" s="61" t="s">
        <v>16</v>
      </c>
      <c r="AV14" s="39"/>
      <c r="AW14" s="1"/>
      <c r="AX14" s="65"/>
      <c r="AY14" s="27"/>
    </row>
    <row r="15" spans="1:51" ht="22" customHeight="1" x14ac:dyDescent="0.35">
      <c r="A15" s="38" t="s">
        <v>28</v>
      </c>
      <c r="B15" s="48" t="s">
        <v>37</v>
      </c>
      <c r="C15" s="11" t="s">
        <v>20</v>
      </c>
      <c r="D15" s="12">
        <v>78</v>
      </c>
      <c r="E15" s="12">
        <v>1</v>
      </c>
      <c r="F15" s="15" t="s">
        <v>777</v>
      </c>
      <c r="G15" s="56" t="s">
        <v>20</v>
      </c>
      <c r="H15" s="1">
        <v>70</v>
      </c>
      <c r="I15" s="1">
        <v>1</v>
      </c>
      <c r="J15" s="57" t="s">
        <v>788</v>
      </c>
      <c r="K15" s="11" t="s">
        <v>20</v>
      </c>
      <c r="L15" s="12">
        <v>60</v>
      </c>
      <c r="M15" s="12">
        <v>1</v>
      </c>
      <c r="N15" s="15" t="s">
        <v>937</v>
      </c>
      <c r="O15" s="61" t="s">
        <v>20</v>
      </c>
      <c r="P15" s="1">
        <v>51</v>
      </c>
      <c r="Q15" s="1">
        <v>1</v>
      </c>
      <c r="R15" s="57"/>
      <c r="S15" s="13" t="s">
        <v>20</v>
      </c>
      <c r="T15" s="12">
        <v>61</v>
      </c>
      <c r="U15" s="12">
        <v>1</v>
      </c>
      <c r="V15" s="14" t="s">
        <v>990</v>
      </c>
      <c r="W15" s="61" t="s">
        <v>20</v>
      </c>
      <c r="X15" s="1">
        <v>58</v>
      </c>
      <c r="Y15" s="1">
        <v>1</v>
      </c>
      <c r="Z15" s="60" t="s">
        <v>999</v>
      </c>
      <c r="AA15" s="13" t="s">
        <v>20</v>
      </c>
      <c r="AB15" s="12">
        <v>63</v>
      </c>
      <c r="AC15" s="12">
        <v>1</v>
      </c>
      <c r="AD15" s="14" t="s">
        <v>990</v>
      </c>
      <c r="AE15" s="61" t="s">
        <v>20</v>
      </c>
      <c r="AF15" s="1">
        <v>60</v>
      </c>
      <c r="AG15" s="1">
        <v>1</v>
      </c>
      <c r="AH15" s="4" t="s">
        <v>1024</v>
      </c>
      <c r="AI15" s="13" t="s">
        <v>20</v>
      </c>
      <c r="AJ15" s="12">
        <v>59</v>
      </c>
      <c r="AK15" s="12">
        <v>2</v>
      </c>
      <c r="AL15" s="16" t="s">
        <v>993</v>
      </c>
      <c r="AM15" s="61" t="s">
        <v>20</v>
      </c>
      <c r="AN15" s="1">
        <v>46</v>
      </c>
      <c r="AO15" s="1">
        <v>1</v>
      </c>
      <c r="AP15" s="60"/>
      <c r="AQ15" s="13" t="s">
        <v>20</v>
      </c>
      <c r="AR15" s="12">
        <v>39</v>
      </c>
      <c r="AS15" s="12">
        <v>2</v>
      </c>
      <c r="AT15" s="14"/>
      <c r="AU15" s="61" t="s">
        <v>20</v>
      </c>
      <c r="AV15" s="39">
        <v>21</v>
      </c>
      <c r="AW15" s="1">
        <v>2</v>
      </c>
      <c r="AX15" s="65"/>
      <c r="AY15" s="27"/>
    </row>
    <row r="16" spans="1:51" ht="22" customHeight="1" x14ac:dyDescent="0.35">
      <c r="A16" s="37" t="s">
        <v>97</v>
      </c>
      <c r="B16" s="49" t="s">
        <v>45</v>
      </c>
      <c r="C16" s="13" t="s">
        <v>16</v>
      </c>
      <c r="D16" s="12"/>
      <c r="E16" s="12">
        <v>1</v>
      </c>
      <c r="F16" s="15"/>
      <c r="G16" s="56" t="s">
        <v>16</v>
      </c>
      <c r="H16" s="1"/>
      <c r="I16" s="1">
        <v>1</v>
      </c>
      <c r="J16" s="57"/>
      <c r="K16" s="11" t="s">
        <v>16</v>
      </c>
      <c r="L16" s="12"/>
      <c r="M16" s="12">
        <v>1</v>
      </c>
      <c r="N16" s="14"/>
      <c r="O16" s="61" t="s">
        <v>16</v>
      </c>
      <c r="P16" s="1"/>
      <c r="Q16" s="1">
        <v>1</v>
      </c>
      <c r="R16" s="60"/>
      <c r="S16" s="13" t="s">
        <v>16</v>
      </c>
      <c r="T16" s="12"/>
      <c r="U16" s="12">
        <v>1</v>
      </c>
      <c r="V16" s="14"/>
      <c r="W16" s="61" t="s">
        <v>16</v>
      </c>
      <c r="X16" s="1"/>
      <c r="Y16" s="1">
        <v>1</v>
      </c>
      <c r="Z16" s="60"/>
      <c r="AA16" s="13" t="s">
        <v>19</v>
      </c>
      <c r="AB16" s="12">
        <v>15</v>
      </c>
      <c r="AC16" s="12">
        <v>1</v>
      </c>
      <c r="AD16" s="14"/>
      <c r="AE16" s="61" t="s">
        <v>19</v>
      </c>
      <c r="AF16" s="1">
        <v>15</v>
      </c>
      <c r="AG16" s="1">
        <v>1</v>
      </c>
      <c r="AH16" s="4"/>
      <c r="AI16" s="13" t="s">
        <v>19</v>
      </c>
      <c r="AJ16" s="12">
        <v>16</v>
      </c>
      <c r="AK16" s="12">
        <v>1</v>
      </c>
      <c r="AL16" s="18"/>
      <c r="AM16" s="61" t="s">
        <v>16</v>
      </c>
      <c r="AN16" s="1"/>
      <c r="AO16" s="1">
        <v>1</v>
      </c>
      <c r="AP16" s="65"/>
      <c r="AQ16" s="13" t="s">
        <v>16</v>
      </c>
      <c r="AR16" s="12"/>
      <c r="AS16" s="12">
        <v>1</v>
      </c>
      <c r="AT16" s="44"/>
      <c r="AU16" s="61" t="s">
        <v>16</v>
      </c>
      <c r="AV16" s="39"/>
      <c r="AW16" s="1">
        <v>1</v>
      </c>
      <c r="AX16" s="65"/>
      <c r="AY16" s="27"/>
    </row>
    <row r="17" spans="1:51" ht="22" customHeight="1" x14ac:dyDescent="0.35">
      <c r="A17" s="37" t="s">
        <v>97</v>
      </c>
      <c r="B17" s="49" t="s">
        <v>21</v>
      </c>
      <c r="C17" s="13" t="s">
        <v>20</v>
      </c>
      <c r="D17" s="12">
        <v>44</v>
      </c>
      <c r="E17" s="12">
        <v>3</v>
      </c>
      <c r="F17" s="15"/>
      <c r="G17" s="56" t="s">
        <v>20</v>
      </c>
      <c r="H17" s="1">
        <v>57</v>
      </c>
      <c r="I17" s="1">
        <v>2</v>
      </c>
      <c r="J17" s="57"/>
      <c r="K17" s="11" t="s">
        <v>20</v>
      </c>
      <c r="L17" s="12">
        <v>40</v>
      </c>
      <c r="M17" s="12">
        <v>2</v>
      </c>
      <c r="N17" s="14"/>
      <c r="O17" s="61" t="s">
        <v>20</v>
      </c>
      <c r="P17" s="1">
        <v>53</v>
      </c>
      <c r="Q17" s="1">
        <v>1</v>
      </c>
      <c r="R17" s="60"/>
      <c r="S17" s="13" t="s">
        <v>20</v>
      </c>
      <c r="T17" s="12">
        <v>59</v>
      </c>
      <c r="U17" s="12">
        <v>2</v>
      </c>
      <c r="V17" s="14"/>
      <c r="W17" s="61" t="s">
        <v>20</v>
      </c>
      <c r="X17" s="1">
        <v>50</v>
      </c>
      <c r="Y17" s="1">
        <v>2</v>
      </c>
      <c r="Z17" s="60"/>
      <c r="AA17" s="13" t="s">
        <v>20</v>
      </c>
      <c r="AB17" s="12">
        <v>40</v>
      </c>
      <c r="AC17" s="12"/>
      <c r="AD17" s="14"/>
      <c r="AE17" s="61" t="s">
        <v>20</v>
      </c>
      <c r="AF17" s="1">
        <v>39</v>
      </c>
      <c r="AG17" s="1"/>
      <c r="AH17" s="4"/>
      <c r="AI17" s="13" t="s">
        <v>20</v>
      </c>
      <c r="AJ17" s="12">
        <v>42</v>
      </c>
      <c r="AK17" s="12"/>
      <c r="AL17" s="16"/>
      <c r="AM17" s="61" t="s">
        <v>20</v>
      </c>
      <c r="AN17" s="1">
        <v>40</v>
      </c>
      <c r="AO17" s="1"/>
      <c r="AP17" s="60"/>
      <c r="AQ17" s="13" t="s">
        <v>20</v>
      </c>
      <c r="AR17" s="12">
        <v>50</v>
      </c>
      <c r="AS17" s="12"/>
      <c r="AT17" s="14"/>
      <c r="AU17" s="61" t="s">
        <v>20</v>
      </c>
      <c r="AV17" s="39">
        <v>47</v>
      </c>
      <c r="AW17" s="1"/>
      <c r="AX17" s="65"/>
      <c r="AY17" s="27"/>
    </row>
    <row r="18" spans="1:51" ht="22" customHeight="1" x14ac:dyDescent="0.35">
      <c r="A18" s="37" t="s">
        <v>97</v>
      </c>
      <c r="B18" s="49" t="s">
        <v>46</v>
      </c>
      <c r="C18" s="13" t="s">
        <v>16</v>
      </c>
      <c r="D18" s="12"/>
      <c r="E18" s="12"/>
      <c r="F18" s="17"/>
      <c r="G18" s="56" t="s">
        <v>16</v>
      </c>
      <c r="H18" s="1"/>
      <c r="I18" s="1"/>
      <c r="J18" s="58"/>
      <c r="K18" s="11" t="s">
        <v>16</v>
      </c>
      <c r="L18" s="12"/>
      <c r="M18" s="12"/>
      <c r="N18" s="40"/>
      <c r="O18" s="61" t="s">
        <v>16</v>
      </c>
      <c r="P18" s="1"/>
      <c r="Q18" s="1"/>
      <c r="R18" s="60"/>
      <c r="S18" s="13" t="s">
        <v>16</v>
      </c>
      <c r="T18" s="12"/>
      <c r="U18" s="12"/>
      <c r="V18" s="14"/>
      <c r="W18" s="61" t="s">
        <v>16</v>
      </c>
      <c r="X18" s="1"/>
      <c r="Y18" s="1"/>
      <c r="Z18" s="60"/>
      <c r="AA18" s="13" t="s">
        <v>16</v>
      </c>
      <c r="AB18" s="12"/>
      <c r="AC18" s="12"/>
      <c r="AD18" s="14"/>
      <c r="AE18" s="61" t="s">
        <v>16</v>
      </c>
      <c r="AF18" s="1"/>
      <c r="AG18" s="1"/>
      <c r="AH18" s="60"/>
      <c r="AI18" s="13" t="s">
        <v>16</v>
      </c>
      <c r="AJ18" s="12"/>
      <c r="AK18" s="12"/>
      <c r="AL18" s="16"/>
      <c r="AM18" s="61" t="s">
        <v>16</v>
      </c>
      <c r="AN18" s="1"/>
      <c r="AO18" s="1"/>
      <c r="AP18" s="60"/>
      <c r="AQ18" s="13" t="s">
        <v>16</v>
      </c>
      <c r="AR18" s="12"/>
      <c r="AS18" s="12"/>
      <c r="AT18" s="14"/>
      <c r="AU18" s="61" t="s">
        <v>16</v>
      </c>
      <c r="AV18" s="39"/>
      <c r="AW18" s="1"/>
      <c r="AX18" s="65"/>
      <c r="AY18" s="27"/>
    </row>
    <row r="19" spans="1:51" ht="22" customHeight="1" x14ac:dyDescent="0.35">
      <c r="A19" s="37" t="s">
        <v>97</v>
      </c>
      <c r="B19" s="49" t="s">
        <v>82</v>
      </c>
      <c r="C19" s="13" t="s">
        <v>16</v>
      </c>
      <c r="D19" s="12"/>
      <c r="E19" s="12"/>
      <c r="F19" s="15"/>
      <c r="G19" s="61" t="s">
        <v>19</v>
      </c>
      <c r="H19" s="1">
        <v>31</v>
      </c>
      <c r="I19" s="1">
        <v>1</v>
      </c>
      <c r="J19" s="57"/>
      <c r="K19" s="13" t="s">
        <v>16</v>
      </c>
      <c r="L19" s="12"/>
      <c r="M19" s="12"/>
      <c r="N19" s="14"/>
      <c r="O19" s="61" t="s">
        <v>16</v>
      </c>
      <c r="P19" s="1"/>
      <c r="Q19" s="1"/>
      <c r="R19" s="60"/>
      <c r="S19" s="13" t="s">
        <v>19</v>
      </c>
      <c r="T19" s="12">
        <v>17</v>
      </c>
      <c r="U19" s="12"/>
      <c r="V19" s="14"/>
      <c r="W19" s="61" t="s">
        <v>16</v>
      </c>
      <c r="X19" s="1"/>
      <c r="Y19" s="1"/>
      <c r="Z19" s="60"/>
      <c r="AA19" s="13" t="s">
        <v>16</v>
      </c>
      <c r="AB19" s="12"/>
      <c r="AC19" s="12"/>
      <c r="AD19" s="14"/>
      <c r="AE19" s="61" t="s">
        <v>16</v>
      </c>
      <c r="AF19" s="1"/>
      <c r="AG19" s="1"/>
      <c r="AH19" s="4"/>
      <c r="AI19" s="13" t="s">
        <v>19</v>
      </c>
      <c r="AJ19" s="12">
        <v>20</v>
      </c>
      <c r="AK19" s="12"/>
      <c r="AL19" s="16"/>
      <c r="AM19" s="61" t="s">
        <v>16</v>
      </c>
      <c r="AN19" s="1"/>
      <c r="AO19" s="1"/>
      <c r="AP19" s="60"/>
      <c r="AQ19" s="13" t="s">
        <v>16</v>
      </c>
      <c r="AR19" s="12"/>
      <c r="AS19" s="12"/>
      <c r="AT19" s="14"/>
      <c r="AU19" s="61" t="s">
        <v>16</v>
      </c>
      <c r="AV19" s="39"/>
      <c r="AW19" s="1"/>
      <c r="AX19" s="60"/>
      <c r="AY19" s="27"/>
    </row>
    <row r="20" spans="1:51" ht="22" customHeight="1" x14ac:dyDescent="0.35">
      <c r="A20" s="37" t="s">
        <v>28</v>
      </c>
      <c r="B20" s="48" t="s">
        <v>640</v>
      </c>
      <c r="C20" s="11" t="s">
        <v>20</v>
      </c>
      <c r="D20" s="12">
        <v>40</v>
      </c>
      <c r="E20" s="12"/>
      <c r="F20" s="15"/>
      <c r="G20" s="56" t="s">
        <v>20</v>
      </c>
      <c r="H20" s="1">
        <v>45</v>
      </c>
      <c r="I20" s="1"/>
      <c r="J20" s="57"/>
      <c r="K20" s="11" t="s">
        <v>20</v>
      </c>
      <c r="L20" s="12">
        <v>42</v>
      </c>
      <c r="M20" s="12"/>
      <c r="N20" s="14"/>
      <c r="O20" s="61" t="s">
        <v>20</v>
      </c>
      <c r="P20" s="1">
        <v>47</v>
      </c>
      <c r="Q20" s="1"/>
      <c r="R20" s="60"/>
      <c r="S20" s="13" t="s">
        <v>20</v>
      </c>
      <c r="T20" s="12">
        <v>30</v>
      </c>
      <c r="U20" s="12"/>
      <c r="V20" s="14"/>
      <c r="W20" s="61" t="s">
        <v>20</v>
      </c>
      <c r="X20" s="1">
        <v>52</v>
      </c>
      <c r="Y20" s="1"/>
      <c r="Z20" s="60"/>
      <c r="AA20" s="13" t="s">
        <v>20</v>
      </c>
      <c r="AB20" s="12">
        <v>66</v>
      </c>
      <c r="AC20" s="12"/>
      <c r="AD20" s="14"/>
      <c r="AE20" s="61" t="s">
        <v>20</v>
      </c>
      <c r="AF20" s="1">
        <v>69</v>
      </c>
      <c r="AG20" s="1"/>
      <c r="AH20" s="4"/>
      <c r="AI20" s="13" t="s">
        <v>20</v>
      </c>
      <c r="AJ20" s="12">
        <v>52</v>
      </c>
      <c r="AK20" s="12"/>
      <c r="AL20" s="16"/>
      <c r="AM20" s="61" t="s">
        <v>20</v>
      </c>
      <c r="AN20" s="1">
        <v>47</v>
      </c>
      <c r="AO20" s="1"/>
      <c r="AP20" s="60"/>
      <c r="AQ20" s="13" t="s">
        <v>20</v>
      </c>
      <c r="AR20" s="12">
        <v>30</v>
      </c>
      <c r="AS20" s="12"/>
      <c r="AT20" s="14" t="s">
        <v>1108</v>
      </c>
      <c r="AU20" s="61" t="s">
        <v>20</v>
      </c>
      <c r="AV20" s="39">
        <v>32</v>
      </c>
      <c r="AW20" s="1"/>
      <c r="AX20" s="60"/>
      <c r="AY20" s="27"/>
    </row>
    <row r="21" spans="1:51" ht="22" customHeight="1" x14ac:dyDescent="0.35">
      <c r="A21" s="38" t="s">
        <v>28</v>
      </c>
      <c r="B21" s="48" t="s">
        <v>38</v>
      </c>
      <c r="C21" s="11" t="s">
        <v>20</v>
      </c>
      <c r="D21" s="12">
        <v>41</v>
      </c>
      <c r="E21" s="12"/>
      <c r="F21" s="15"/>
      <c r="G21" s="56" t="s">
        <v>20</v>
      </c>
      <c r="H21" s="1">
        <v>40</v>
      </c>
      <c r="I21" s="1"/>
      <c r="J21" s="57"/>
      <c r="K21" s="11" t="s">
        <v>20</v>
      </c>
      <c r="L21" s="12">
        <v>35</v>
      </c>
      <c r="M21" s="12">
        <v>1</v>
      </c>
      <c r="N21" s="15"/>
      <c r="O21" s="61" t="s">
        <v>20</v>
      </c>
      <c r="P21" s="1">
        <v>35</v>
      </c>
      <c r="Q21" s="1"/>
      <c r="R21" s="57"/>
      <c r="S21" s="13" t="s">
        <v>20</v>
      </c>
      <c r="T21" s="12">
        <v>20</v>
      </c>
      <c r="U21" s="12"/>
      <c r="V21" s="14"/>
      <c r="W21" s="61" t="s">
        <v>20</v>
      </c>
      <c r="X21" s="1">
        <v>20</v>
      </c>
      <c r="Y21" s="1"/>
      <c r="Z21" s="60"/>
      <c r="AA21" s="13" t="s">
        <v>20</v>
      </c>
      <c r="AB21" s="12">
        <v>50</v>
      </c>
      <c r="AC21" s="12"/>
      <c r="AD21" s="14"/>
      <c r="AE21" s="61" t="s">
        <v>20</v>
      </c>
      <c r="AF21" s="1">
        <v>50</v>
      </c>
      <c r="AG21" s="1"/>
      <c r="AH21" s="4"/>
      <c r="AI21" s="13" t="s">
        <v>20</v>
      </c>
      <c r="AJ21" s="12">
        <v>50</v>
      </c>
      <c r="AK21" s="12"/>
      <c r="AL21" s="68"/>
      <c r="AM21" s="61" t="s">
        <v>20</v>
      </c>
      <c r="AN21" s="1">
        <v>50</v>
      </c>
      <c r="AO21" s="1"/>
      <c r="AP21" s="60"/>
      <c r="AQ21" s="13" t="s">
        <v>20</v>
      </c>
      <c r="AR21" s="12">
        <v>20</v>
      </c>
      <c r="AS21" s="12"/>
      <c r="AT21" s="14"/>
      <c r="AU21" s="61" t="s">
        <v>20</v>
      </c>
      <c r="AV21" s="39">
        <v>20</v>
      </c>
      <c r="AW21" s="1"/>
      <c r="AX21" s="65"/>
      <c r="AY21" s="27"/>
    </row>
    <row r="22" spans="1:51" ht="22" customHeight="1" x14ac:dyDescent="0.35">
      <c r="A22" s="37" t="s">
        <v>502</v>
      </c>
      <c r="B22" s="48" t="s">
        <v>39</v>
      </c>
      <c r="C22" s="11" t="s">
        <v>19</v>
      </c>
      <c r="D22" s="12">
        <v>30</v>
      </c>
      <c r="E22" s="12"/>
      <c r="F22" s="17"/>
      <c r="G22" s="56" t="s">
        <v>19</v>
      </c>
      <c r="H22" s="1">
        <v>30</v>
      </c>
      <c r="I22" s="1"/>
      <c r="J22" s="58"/>
      <c r="K22" s="11" t="s">
        <v>19</v>
      </c>
      <c r="L22" s="12">
        <v>30</v>
      </c>
      <c r="M22" s="12"/>
      <c r="N22" s="17"/>
      <c r="O22" s="61" t="s">
        <v>19</v>
      </c>
      <c r="P22" s="1">
        <v>30</v>
      </c>
      <c r="Q22" s="1"/>
      <c r="R22" s="58"/>
      <c r="S22" s="13" t="s">
        <v>20</v>
      </c>
      <c r="T22" s="12">
        <v>50</v>
      </c>
      <c r="U22" s="12"/>
      <c r="V22" s="300" t="s">
        <v>976</v>
      </c>
      <c r="W22" s="61" t="s">
        <v>20</v>
      </c>
      <c r="X22" s="1">
        <v>50</v>
      </c>
      <c r="Y22" s="1"/>
      <c r="Z22" s="59"/>
      <c r="AA22" s="13" t="s">
        <v>20</v>
      </c>
      <c r="AB22" s="12">
        <v>50</v>
      </c>
      <c r="AC22" s="12"/>
      <c r="AD22" s="40"/>
      <c r="AE22" s="61" t="s">
        <v>20</v>
      </c>
      <c r="AF22" s="1">
        <v>50</v>
      </c>
      <c r="AG22" s="1"/>
      <c r="AH22" s="59"/>
      <c r="AI22" s="13" t="s">
        <v>20</v>
      </c>
      <c r="AJ22" s="12">
        <v>50</v>
      </c>
      <c r="AK22" s="12"/>
      <c r="AL22" s="16"/>
      <c r="AM22" s="61" t="s">
        <v>20</v>
      </c>
      <c r="AN22" s="1">
        <v>50</v>
      </c>
      <c r="AO22" s="1"/>
      <c r="AP22" s="60"/>
      <c r="AQ22" s="13" t="s">
        <v>20</v>
      </c>
      <c r="AR22" s="12">
        <v>50</v>
      </c>
      <c r="AS22" s="12"/>
      <c r="AT22" s="14"/>
      <c r="AU22" s="61" t="s">
        <v>20</v>
      </c>
      <c r="AV22" s="39">
        <v>50</v>
      </c>
      <c r="AW22" s="1"/>
      <c r="AX22" s="65"/>
      <c r="AY22" s="27"/>
    </row>
    <row r="23" spans="1:51" ht="22" customHeight="1" x14ac:dyDescent="0.35">
      <c r="A23" s="37" t="s">
        <v>22</v>
      </c>
      <c r="B23" s="48" t="s">
        <v>94</v>
      </c>
      <c r="C23" s="11" t="s">
        <v>19</v>
      </c>
      <c r="D23" s="12">
        <v>22</v>
      </c>
      <c r="E23" s="12"/>
      <c r="F23" s="15"/>
      <c r="G23" s="56" t="s">
        <v>16</v>
      </c>
      <c r="H23" s="1"/>
      <c r="I23" s="1"/>
      <c r="J23" s="57"/>
      <c r="K23" s="11" t="s">
        <v>16</v>
      </c>
      <c r="L23" s="12"/>
      <c r="M23" s="12"/>
      <c r="N23" s="14"/>
      <c r="O23" s="61" t="s">
        <v>16</v>
      </c>
      <c r="P23" s="1"/>
      <c r="Q23" s="1"/>
      <c r="R23" s="60"/>
      <c r="S23" s="13" t="s">
        <v>19</v>
      </c>
      <c r="T23" s="12">
        <v>21</v>
      </c>
      <c r="U23" s="12"/>
      <c r="V23" s="14"/>
      <c r="W23" s="61" t="s">
        <v>16</v>
      </c>
      <c r="X23" s="1"/>
      <c r="Y23" s="1"/>
      <c r="Z23" s="60"/>
      <c r="AA23" s="13" t="s">
        <v>16</v>
      </c>
      <c r="AB23" s="12"/>
      <c r="AC23" s="12"/>
      <c r="AD23" s="14"/>
      <c r="AE23" s="61" t="s">
        <v>16</v>
      </c>
      <c r="AF23" s="1"/>
      <c r="AG23" s="1"/>
      <c r="AH23" s="4"/>
      <c r="AI23" s="13" t="s">
        <v>16</v>
      </c>
      <c r="AJ23" s="12"/>
      <c r="AK23" s="12"/>
      <c r="AL23" s="16"/>
      <c r="AM23" s="61" t="s">
        <v>16</v>
      </c>
      <c r="AN23" s="1"/>
      <c r="AO23" s="1"/>
      <c r="AP23" s="60"/>
      <c r="AQ23" s="13" t="s">
        <v>16</v>
      </c>
      <c r="AR23" s="12"/>
      <c r="AS23" s="12"/>
      <c r="AT23" s="14"/>
      <c r="AU23" s="61" t="s">
        <v>16</v>
      </c>
      <c r="AV23" s="39"/>
      <c r="AW23" s="1"/>
      <c r="AX23" s="65"/>
      <c r="AY23" s="27"/>
    </row>
    <row r="24" spans="1:51" ht="22" customHeight="1" x14ac:dyDescent="0.35">
      <c r="A24" s="37" t="s">
        <v>157</v>
      </c>
      <c r="B24" s="49" t="s">
        <v>511</v>
      </c>
      <c r="C24" s="13" t="s">
        <v>16</v>
      </c>
      <c r="D24" s="12"/>
      <c r="E24" s="12"/>
      <c r="F24" s="15"/>
      <c r="G24" s="56" t="s">
        <v>16</v>
      </c>
      <c r="H24" s="1"/>
      <c r="I24" s="1"/>
      <c r="J24" s="57"/>
      <c r="K24" s="11" t="s">
        <v>16</v>
      </c>
      <c r="L24" s="12"/>
      <c r="M24" s="12"/>
      <c r="N24" s="14"/>
      <c r="O24" s="61" t="s">
        <v>16</v>
      </c>
      <c r="P24" s="1"/>
      <c r="Q24" s="1"/>
      <c r="R24" s="60"/>
      <c r="S24" s="13" t="s">
        <v>16</v>
      </c>
      <c r="T24" s="12"/>
      <c r="U24" s="12"/>
      <c r="V24" s="14"/>
      <c r="W24" s="61" t="s">
        <v>16</v>
      </c>
      <c r="X24" s="1"/>
      <c r="Y24" s="1"/>
      <c r="Z24" s="60"/>
      <c r="AA24" s="13" t="s">
        <v>16</v>
      </c>
      <c r="AB24" s="12"/>
      <c r="AC24" s="12"/>
      <c r="AD24" s="14"/>
      <c r="AE24" s="61" t="s">
        <v>16</v>
      </c>
      <c r="AF24" s="1"/>
      <c r="AG24" s="1"/>
      <c r="AH24" s="4"/>
      <c r="AI24" s="13" t="s">
        <v>16</v>
      </c>
      <c r="AJ24" s="12"/>
      <c r="AK24" s="12"/>
      <c r="AL24" s="16"/>
      <c r="AM24" s="61" t="s">
        <v>16</v>
      </c>
      <c r="AN24" s="1"/>
      <c r="AO24" s="1"/>
      <c r="AP24" s="60"/>
      <c r="AQ24" s="13" t="s">
        <v>16</v>
      </c>
      <c r="AR24" s="12"/>
      <c r="AS24" s="12"/>
      <c r="AT24" s="14"/>
      <c r="AU24" s="61" t="s">
        <v>16</v>
      </c>
      <c r="AV24" s="39"/>
      <c r="AW24" s="1"/>
      <c r="AX24" s="65"/>
      <c r="AY24" s="27"/>
    </row>
    <row r="25" spans="1:51" ht="22" customHeight="1" x14ac:dyDescent="0.35">
      <c r="A25" s="37" t="s">
        <v>97</v>
      </c>
      <c r="B25" s="49" t="s">
        <v>150</v>
      </c>
      <c r="C25" s="13" t="s">
        <v>19</v>
      </c>
      <c r="D25" s="12">
        <v>18</v>
      </c>
      <c r="E25" s="12">
        <v>1</v>
      </c>
      <c r="F25" s="15"/>
      <c r="G25" s="56" t="s">
        <v>16</v>
      </c>
      <c r="H25" s="1"/>
      <c r="I25" s="1"/>
      <c r="J25" s="57"/>
      <c r="K25" s="11" t="s">
        <v>16</v>
      </c>
      <c r="L25" s="12"/>
      <c r="M25" s="12"/>
      <c r="N25" s="14"/>
      <c r="O25" s="61" t="s">
        <v>16</v>
      </c>
      <c r="P25" s="1"/>
      <c r="Q25" s="1">
        <v>1</v>
      </c>
      <c r="R25" s="60"/>
      <c r="S25" s="13" t="s">
        <v>16</v>
      </c>
      <c r="T25" s="12"/>
      <c r="U25" s="12"/>
      <c r="V25" s="14"/>
      <c r="W25" s="61" t="s">
        <v>16</v>
      </c>
      <c r="X25" s="1"/>
      <c r="Y25" s="1"/>
      <c r="Z25" s="60"/>
      <c r="AA25" s="13" t="s">
        <v>19</v>
      </c>
      <c r="AB25" s="12">
        <v>17</v>
      </c>
      <c r="AC25" s="12">
        <v>1</v>
      </c>
      <c r="AD25" s="14"/>
      <c r="AE25" s="61" t="s">
        <v>19</v>
      </c>
      <c r="AF25" s="1">
        <v>16</v>
      </c>
      <c r="AG25" s="1"/>
      <c r="AH25" s="4"/>
      <c r="AI25" s="13" t="s">
        <v>19</v>
      </c>
      <c r="AJ25" s="12">
        <v>18</v>
      </c>
      <c r="AK25" s="12"/>
      <c r="AL25" s="16"/>
      <c r="AM25" s="61" t="s">
        <v>16</v>
      </c>
      <c r="AN25" s="1"/>
      <c r="AO25" s="1"/>
      <c r="AP25" s="60"/>
      <c r="AQ25" s="13" t="s">
        <v>16</v>
      </c>
      <c r="AR25" s="12"/>
      <c r="AS25" s="12"/>
      <c r="AT25" s="14"/>
      <c r="AU25" s="61" t="s">
        <v>16</v>
      </c>
      <c r="AV25" s="39"/>
      <c r="AW25" s="1"/>
      <c r="AX25" s="65"/>
      <c r="AY25" s="27"/>
    </row>
    <row r="26" spans="1:51" ht="22" customHeight="1" x14ac:dyDescent="0.35">
      <c r="A26" s="37" t="s">
        <v>157</v>
      </c>
      <c r="B26" s="49" t="s">
        <v>23</v>
      </c>
      <c r="C26" s="13" t="s">
        <v>20</v>
      </c>
      <c r="D26" s="12">
        <v>67</v>
      </c>
      <c r="E26" s="12">
        <v>3</v>
      </c>
      <c r="F26" s="15"/>
      <c r="G26" s="56" t="s">
        <v>20</v>
      </c>
      <c r="H26" s="1">
        <v>58</v>
      </c>
      <c r="I26" s="1">
        <v>3</v>
      </c>
      <c r="J26" s="57"/>
      <c r="K26" s="11" t="s">
        <v>20</v>
      </c>
      <c r="L26" s="12">
        <v>60</v>
      </c>
      <c r="M26" s="12">
        <v>3</v>
      </c>
      <c r="N26" s="14"/>
      <c r="O26" s="61" t="s">
        <v>20</v>
      </c>
      <c r="P26" s="1">
        <v>66</v>
      </c>
      <c r="Q26" s="1">
        <v>3</v>
      </c>
      <c r="R26" s="60"/>
      <c r="S26" s="13" t="s">
        <v>20</v>
      </c>
      <c r="T26" s="12">
        <v>58</v>
      </c>
      <c r="U26" s="12">
        <v>3</v>
      </c>
      <c r="V26" s="14"/>
      <c r="W26" s="61" t="s">
        <v>20</v>
      </c>
      <c r="X26" s="1">
        <v>52</v>
      </c>
      <c r="Y26" s="1">
        <v>3</v>
      </c>
      <c r="Z26" s="60"/>
      <c r="AA26" s="13" t="s">
        <v>20</v>
      </c>
      <c r="AB26" s="12">
        <v>62</v>
      </c>
      <c r="AC26" s="12">
        <v>3</v>
      </c>
      <c r="AD26" s="14"/>
      <c r="AE26" s="61" t="s">
        <v>20</v>
      </c>
      <c r="AF26" s="1">
        <v>50</v>
      </c>
      <c r="AG26" s="1">
        <v>3</v>
      </c>
      <c r="AH26" s="4"/>
      <c r="AI26" s="13" t="s">
        <v>20</v>
      </c>
      <c r="AJ26" s="12">
        <v>48</v>
      </c>
      <c r="AK26" s="12">
        <v>3</v>
      </c>
      <c r="AL26" s="16"/>
      <c r="AM26" s="61" t="s">
        <v>20</v>
      </c>
      <c r="AN26" s="1">
        <v>54</v>
      </c>
      <c r="AO26" s="1">
        <v>3</v>
      </c>
      <c r="AP26" s="60"/>
      <c r="AQ26" s="13" t="s">
        <v>20</v>
      </c>
      <c r="AR26" s="12">
        <v>22</v>
      </c>
      <c r="AS26" s="12">
        <v>3</v>
      </c>
      <c r="AT26" s="14"/>
      <c r="AU26" s="61" t="s">
        <v>20</v>
      </c>
      <c r="AV26" s="39">
        <v>6</v>
      </c>
      <c r="AW26" s="1">
        <v>3</v>
      </c>
      <c r="AX26" s="65"/>
      <c r="AY26" s="27"/>
    </row>
    <row r="27" spans="1:51" ht="22" customHeight="1" x14ac:dyDescent="0.35">
      <c r="A27" s="37" t="s">
        <v>157</v>
      </c>
      <c r="B27" s="291" t="s">
        <v>24</v>
      </c>
      <c r="C27" s="11" t="s">
        <v>20</v>
      </c>
      <c r="D27" s="12">
        <v>63</v>
      </c>
      <c r="E27" s="12"/>
      <c r="F27" s="15"/>
      <c r="G27" s="56" t="s">
        <v>20</v>
      </c>
      <c r="H27" s="1">
        <v>63</v>
      </c>
      <c r="I27" s="1">
        <v>2</v>
      </c>
      <c r="J27" s="57"/>
      <c r="K27" s="11" t="s">
        <v>20</v>
      </c>
      <c r="L27" s="12">
        <v>63</v>
      </c>
      <c r="M27" s="12">
        <v>1</v>
      </c>
      <c r="N27" s="14"/>
      <c r="O27" s="61" t="s">
        <v>20</v>
      </c>
      <c r="P27" s="1">
        <v>65</v>
      </c>
      <c r="Q27" s="1">
        <v>1</v>
      </c>
      <c r="R27" s="60"/>
      <c r="S27" s="13" t="s">
        <v>20</v>
      </c>
      <c r="T27" s="12">
        <v>54</v>
      </c>
      <c r="U27" s="12">
        <v>1</v>
      </c>
      <c r="V27" s="14"/>
      <c r="W27" s="61" t="s">
        <v>20</v>
      </c>
      <c r="X27" s="1">
        <v>51</v>
      </c>
      <c r="Y27" s="1">
        <v>1</v>
      </c>
      <c r="Z27" s="60"/>
      <c r="AA27" s="13" t="s">
        <v>20</v>
      </c>
      <c r="AB27" s="12">
        <v>63</v>
      </c>
      <c r="AC27" s="12">
        <v>1</v>
      </c>
      <c r="AD27" s="14"/>
      <c r="AE27" s="61" t="s">
        <v>20</v>
      </c>
      <c r="AF27" s="1">
        <v>53</v>
      </c>
      <c r="AG27" s="1">
        <v>1</v>
      </c>
      <c r="AH27" s="4"/>
      <c r="AI27" s="13" t="s">
        <v>20</v>
      </c>
      <c r="AJ27" s="12">
        <v>53</v>
      </c>
      <c r="AK27" s="12">
        <v>1</v>
      </c>
      <c r="AL27" s="16"/>
      <c r="AM27" s="61" t="s">
        <v>20</v>
      </c>
      <c r="AN27" s="1">
        <v>47</v>
      </c>
      <c r="AO27" s="1">
        <v>1</v>
      </c>
      <c r="AP27" s="60"/>
      <c r="AQ27" s="13" t="s">
        <v>20</v>
      </c>
      <c r="AR27" s="12">
        <v>21</v>
      </c>
      <c r="AS27" s="12">
        <v>1</v>
      </c>
      <c r="AT27" s="14"/>
      <c r="AU27" s="61" t="s">
        <v>20</v>
      </c>
      <c r="AV27" s="39">
        <v>4</v>
      </c>
      <c r="AW27" s="1">
        <v>1</v>
      </c>
      <c r="AX27" s="65"/>
      <c r="AY27" s="27"/>
    </row>
    <row r="28" spans="1:51" ht="22" customHeight="1" x14ac:dyDescent="0.35">
      <c r="A28" s="37" t="s">
        <v>22</v>
      </c>
      <c r="B28" s="291" t="s">
        <v>943</v>
      </c>
      <c r="C28" s="11"/>
      <c r="D28" s="12"/>
      <c r="E28" s="12"/>
      <c r="F28" s="15"/>
      <c r="G28" s="56"/>
      <c r="H28" s="1"/>
      <c r="I28" s="1"/>
      <c r="J28" s="57"/>
      <c r="K28" s="11"/>
      <c r="L28" s="12"/>
      <c r="M28" s="12"/>
      <c r="N28" s="14"/>
      <c r="O28" s="61" t="s">
        <v>16</v>
      </c>
      <c r="P28" s="1"/>
      <c r="Q28" s="1"/>
      <c r="R28" s="296" t="s">
        <v>536</v>
      </c>
      <c r="S28" s="13" t="s">
        <v>16</v>
      </c>
      <c r="T28" s="12"/>
      <c r="U28" s="12"/>
      <c r="V28" s="14"/>
      <c r="W28" s="61" t="s">
        <v>16</v>
      </c>
      <c r="X28" s="1"/>
      <c r="Y28" s="1"/>
      <c r="Z28" s="60"/>
      <c r="AA28" s="13" t="s">
        <v>16</v>
      </c>
      <c r="AB28" s="12"/>
      <c r="AC28" s="12"/>
      <c r="AD28" s="14"/>
      <c r="AE28" s="61" t="s">
        <v>16</v>
      </c>
      <c r="AF28" s="1"/>
      <c r="AG28" s="1"/>
      <c r="AH28" s="4"/>
      <c r="AI28" s="13" t="s">
        <v>16</v>
      </c>
      <c r="AJ28" s="12"/>
      <c r="AK28" s="12"/>
      <c r="AL28" s="16"/>
      <c r="AM28" s="61" t="s">
        <v>16</v>
      </c>
      <c r="AN28" s="1"/>
      <c r="AO28" s="1"/>
      <c r="AP28" s="60"/>
      <c r="AQ28" s="13" t="s">
        <v>16</v>
      </c>
      <c r="AR28" s="12"/>
      <c r="AS28" s="12"/>
      <c r="AT28" s="14"/>
      <c r="AU28" s="61" t="s">
        <v>16</v>
      </c>
      <c r="AV28" s="39"/>
      <c r="AW28" s="1"/>
      <c r="AX28" s="65"/>
      <c r="AY28" s="27"/>
    </row>
    <row r="29" spans="1:51" ht="22" customHeight="1" x14ac:dyDescent="0.35">
      <c r="A29" s="37" t="s">
        <v>22</v>
      </c>
      <c r="B29" s="291" t="s">
        <v>944</v>
      </c>
      <c r="C29" s="11"/>
      <c r="D29" s="12"/>
      <c r="E29" s="12"/>
      <c r="F29" s="15"/>
      <c r="G29" s="56"/>
      <c r="H29" s="1"/>
      <c r="I29" s="1"/>
      <c r="J29" s="57"/>
      <c r="K29" s="11"/>
      <c r="L29" s="12"/>
      <c r="M29" s="12"/>
      <c r="N29" s="14"/>
      <c r="O29" s="61" t="s">
        <v>17</v>
      </c>
      <c r="P29" s="1"/>
      <c r="Q29" s="1"/>
      <c r="R29" s="295" t="s">
        <v>536</v>
      </c>
      <c r="S29" s="13" t="s">
        <v>16</v>
      </c>
      <c r="T29" s="12"/>
      <c r="U29" s="12"/>
      <c r="V29" s="14"/>
      <c r="W29" s="61" t="s">
        <v>17</v>
      </c>
      <c r="X29" s="1"/>
      <c r="Y29" s="1"/>
      <c r="Z29" s="60"/>
      <c r="AA29" s="13" t="s">
        <v>17</v>
      </c>
      <c r="AB29" s="12"/>
      <c r="AC29" s="12"/>
      <c r="AD29" s="14"/>
      <c r="AE29" s="61" t="s">
        <v>17</v>
      </c>
      <c r="AF29" s="1"/>
      <c r="AG29" s="1"/>
      <c r="AH29" s="4"/>
      <c r="AI29" s="13" t="s">
        <v>16</v>
      </c>
      <c r="AJ29" s="12"/>
      <c r="AK29" s="12"/>
      <c r="AL29" s="16"/>
      <c r="AM29" s="61" t="s">
        <v>17</v>
      </c>
      <c r="AN29" s="1"/>
      <c r="AO29" s="1"/>
      <c r="AP29" s="60"/>
      <c r="AQ29" s="13" t="s">
        <v>17</v>
      </c>
      <c r="AR29" s="12"/>
      <c r="AS29" s="12"/>
      <c r="AT29" s="14"/>
      <c r="AU29" s="61" t="s">
        <v>17</v>
      </c>
      <c r="AV29" s="39"/>
      <c r="AW29" s="1"/>
      <c r="AX29" s="65"/>
      <c r="AY29" s="27"/>
    </row>
    <row r="30" spans="1:51" ht="22" customHeight="1" x14ac:dyDescent="0.35">
      <c r="A30" s="37" t="s">
        <v>502</v>
      </c>
      <c r="B30" s="291" t="s">
        <v>69</v>
      </c>
      <c r="C30" s="11" t="s">
        <v>16</v>
      </c>
      <c r="D30" s="12"/>
      <c r="E30" s="12"/>
      <c r="F30" s="15"/>
      <c r="G30" s="56" t="s">
        <v>16</v>
      </c>
      <c r="H30" s="1"/>
      <c r="I30" s="1"/>
      <c r="J30" s="60"/>
      <c r="K30" s="13" t="s">
        <v>16</v>
      </c>
      <c r="L30" s="12"/>
      <c r="M30" s="12"/>
      <c r="N30" s="14"/>
      <c r="O30" s="61" t="s">
        <v>16</v>
      </c>
      <c r="P30" s="1"/>
      <c r="Q30" s="1"/>
      <c r="R30" s="60"/>
      <c r="S30" s="13" t="s">
        <v>16</v>
      </c>
      <c r="T30" s="12"/>
      <c r="U30" s="12"/>
      <c r="V30" s="14"/>
      <c r="W30" s="61" t="s">
        <v>16</v>
      </c>
      <c r="X30" s="1"/>
      <c r="Y30" s="1"/>
      <c r="Z30" s="60"/>
      <c r="AA30" s="13" t="s">
        <v>16</v>
      </c>
      <c r="AB30" s="12"/>
      <c r="AC30" s="12"/>
      <c r="AD30" s="14"/>
      <c r="AE30" s="61" t="s">
        <v>16</v>
      </c>
      <c r="AF30" s="1"/>
      <c r="AG30" s="1"/>
      <c r="AH30" s="4"/>
      <c r="AI30" s="13" t="s">
        <v>16</v>
      </c>
      <c r="AJ30" s="12"/>
      <c r="AK30" s="12"/>
      <c r="AL30" s="16"/>
      <c r="AM30" s="61" t="s">
        <v>16</v>
      </c>
      <c r="AN30" s="1"/>
      <c r="AO30" s="1"/>
      <c r="AP30" s="60"/>
      <c r="AQ30" s="13" t="s">
        <v>16</v>
      </c>
      <c r="AR30" s="12"/>
      <c r="AS30" s="12"/>
      <c r="AT30" s="14"/>
      <c r="AU30" s="61" t="s">
        <v>16</v>
      </c>
      <c r="AV30" s="39"/>
      <c r="AW30" s="1"/>
      <c r="AX30" s="65"/>
      <c r="AY30" s="27"/>
    </row>
    <row r="31" spans="1:51" ht="22" customHeight="1" x14ac:dyDescent="0.35">
      <c r="A31" s="37" t="s">
        <v>502</v>
      </c>
      <c r="B31" s="49" t="s">
        <v>70</v>
      </c>
      <c r="C31" s="13" t="s">
        <v>16</v>
      </c>
      <c r="D31" s="12"/>
      <c r="E31" s="12"/>
      <c r="F31" s="15"/>
      <c r="G31" s="56" t="s">
        <v>18</v>
      </c>
      <c r="H31" s="1"/>
      <c r="I31" s="1"/>
      <c r="J31" s="60"/>
      <c r="K31" s="13" t="s">
        <v>16</v>
      </c>
      <c r="L31" s="12"/>
      <c r="M31" s="12"/>
      <c r="N31" s="14"/>
      <c r="O31" s="61" t="s">
        <v>16</v>
      </c>
      <c r="P31" s="1"/>
      <c r="Q31" s="1"/>
      <c r="R31" s="60"/>
      <c r="S31" s="13" t="s">
        <v>16</v>
      </c>
      <c r="T31" s="12"/>
      <c r="U31" s="12"/>
      <c r="V31" s="14"/>
      <c r="W31" s="61" t="s">
        <v>16</v>
      </c>
      <c r="X31" s="1"/>
      <c r="Y31" s="1"/>
      <c r="Z31" s="60"/>
      <c r="AA31" s="13" t="s">
        <v>18</v>
      </c>
      <c r="AB31" s="12"/>
      <c r="AC31" s="12"/>
      <c r="AD31" s="14"/>
      <c r="AE31" s="61" t="s">
        <v>16</v>
      </c>
      <c r="AF31" s="1"/>
      <c r="AG31" s="1"/>
      <c r="AH31" s="4"/>
      <c r="AI31" s="13" t="s">
        <v>18</v>
      </c>
      <c r="AJ31" s="12"/>
      <c r="AK31" s="12"/>
      <c r="AL31" s="16"/>
      <c r="AM31" s="61" t="s">
        <v>18</v>
      </c>
      <c r="AN31" s="1"/>
      <c r="AO31" s="1"/>
      <c r="AP31" s="60"/>
      <c r="AQ31" s="13" t="s">
        <v>18</v>
      </c>
      <c r="AR31" s="12"/>
      <c r="AS31" s="12"/>
      <c r="AT31" s="14"/>
      <c r="AU31" s="61" t="s">
        <v>18</v>
      </c>
      <c r="AV31" s="39"/>
      <c r="AW31" s="1"/>
      <c r="AX31" s="65"/>
      <c r="AY31" s="27"/>
    </row>
    <row r="32" spans="1:51" ht="22" customHeight="1" x14ac:dyDescent="0.35">
      <c r="A32" s="37" t="s">
        <v>502</v>
      </c>
      <c r="B32" s="49" t="s">
        <v>71</v>
      </c>
      <c r="C32" s="13" t="s">
        <v>16</v>
      </c>
      <c r="D32" s="12"/>
      <c r="E32" s="12"/>
      <c r="F32" s="15"/>
      <c r="G32" s="56" t="s">
        <v>16</v>
      </c>
      <c r="H32" s="1"/>
      <c r="I32" s="1"/>
      <c r="J32" s="60"/>
      <c r="K32" s="13" t="s">
        <v>16</v>
      </c>
      <c r="L32" s="12"/>
      <c r="M32" s="12"/>
      <c r="N32" s="14"/>
      <c r="O32" s="61" t="s">
        <v>16</v>
      </c>
      <c r="P32" s="1"/>
      <c r="Q32" s="1"/>
      <c r="R32" s="60"/>
      <c r="S32" s="13" t="s">
        <v>16</v>
      </c>
      <c r="T32" s="12"/>
      <c r="U32" s="12"/>
      <c r="V32" s="14"/>
      <c r="W32" s="61" t="s">
        <v>16</v>
      </c>
      <c r="X32" s="1"/>
      <c r="Y32" s="1"/>
      <c r="Z32" s="60"/>
      <c r="AA32" s="13" t="s">
        <v>16</v>
      </c>
      <c r="AB32" s="12"/>
      <c r="AC32" s="12"/>
      <c r="AD32" s="14"/>
      <c r="AE32" s="61" t="s">
        <v>16</v>
      </c>
      <c r="AF32" s="1"/>
      <c r="AG32" s="1"/>
      <c r="AH32" s="4"/>
      <c r="AI32" s="13" t="s">
        <v>16</v>
      </c>
      <c r="AJ32" s="12"/>
      <c r="AK32" s="12"/>
      <c r="AL32" s="16"/>
      <c r="AM32" s="61" t="s">
        <v>16</v>
      </c>
      <c r="AN32" s="1"/>
      <c r="AO32" s="1"/>
      <c r="AP32" s="60"/>
      <c r="AQ32" s="13" t="s">
        <v>16</v>
      </c>
      <c r="AR32" s="12"/>
      <c r="AS32" s="12"/>
      <c r="AT32" s="14"/>
      <c r="AU32" s="61" t="s">
        <v>16</v>
      </c>
      <c r="AV32" s="39"/>
      <c r="AW32" s="1"/>
      <c r="AX32" s="65"/>
      <c r="AY32" s="27"/>
    </row>
    <row r="33" spans="1:51" ht="22" customHeight="1" x14ac:dyDescent="0.35">
      <c r="A33" s="37" t="s">
        <v>555</v>
      </c>
      <c r="B33" s="49" t="s">
        <v>25</v>
      </c>
      <c r="C33" s="13" t="s">
        <v>20</v>
      </c>
      <c r="D33" s="12">
        <v>42</v>
      </c>
      <c r="E33" s="12">
        <v>1</v>
      </c>
      <c r="F33" s="15"/>
      <c r="G33" s="56" t="s">
        <v>20</v>
      </c>
      <c r="H33" s="1">
        <v>27</v>
      </c>
      <c r="I33" s="1">
        <v>1</v>
      </c>
      <c r="J33" s="57"/>
      <c r="K33" s="11" t="s">
        <v>20</v>
      </c>
      <c r="L33" s="12">
        <v>57</v>
      </c>
      <c r="M33" s="12">
        <v>1</v>
      </c>
      <c r="N33" s="14"/>
      <c r="O33" s="61" t="s">
        <v>20</v>
      </c>
      <c r="P33" s="1">
        <v>61</v>
      </c>
      <c r="Q33" s="1">
        <v>1</v>
      </c>
      <c r="R33" s="60"/>
      <c r="S33" s="13" t="s">
        <v>20</v>
      </c>
      <c r="T33" s="12">
        <v>70</v>
      </c>
      <c r="U33" s="12">
        <v>1</v>
      </c>
      <c r="V33" s="14"/>
      <c r="W33" s="61" t="s">
        <v>20</v>
      </c>
      <c r="X33" s="1">
        <v>51</v>
      </c>
      <c r="Y33" s="1">
        <v>1</v>
      </c>
      <c r="Z33" s="60"/>
      <c r="AA33" s="13" t="s">
        <v>20</v>
      </c>
      <c r="AB33" s="12">
        <v>55</v>
      </c>
      <c r="AC33" s="12">
        <v>1</v>
      </c>
      <c r="AD33" s="14"/>
      <c r="AE33" s="61" t="s">
        <v>20</v>
      </c>
      <c r="AF33" s="1">
        <v>58</v>
      </c>
      <c r="AG33" s="1">
        <v>1</v>
      </c>
      <c r="AH33" s="4"/>
      <c r="AI33" s="13" t="s">
        <v>20</v>
      </c>
      <c r="AJ33" s="12">
        <v>42</v>
      </c>
      <c r="AK33" s="12">
        <v>1</v>
      </c>
      <c r="AL33" s="16"/>
      <c r="AM33" s="61" t="s">
        <v>20</v>
      </c>
      <c r="AN33" s="1">
        <v>55</v>
      </c>
      <c r="AO33" s="1"/>
      <c r="AP33" s="60"/>
      <c r="AQ33" s="13" t="s">
        <v>20</v>
      </c>
      <c r="AR33" s="12">
        <v>42</v>
      </c>
      <c r="AS33" s="12"/>
      <c r="AT33" s="14"/>
      <c r="AU33" s="61" t="s">
        <v>20</v>
      </c>
      <c r="AV33" s="39">
        <v>45</v>
      </c>
      <c r="AW33" s="1">
        <v>1</v>
      </c>
      <c r="AX33" s="65"/>
      <c r="AY33" s="27"/>
    </row>
    <row r="34" spans="1:51" ht="22" customHeight="1" x14ac:dyDescent="0.35">
      <c r="A34" s="37" t="s">
        <v>555</v>
      </c>
      <c r="B34" s="49" t="s">
        <v>83</v>
      </c>
      <c r="C34" s="13" t="s">
        <v>16</v>
      </c>
      <c r="D34" s="12"/>
      <c r="E34" s="12"/>
      <c r="F34" s="15"/>
      <c r="G34" s="56" t="s">
        <v>16</v>
      </c>
      <c r="H34" s="1"/>
      <c r="I34" s="1"/>
      <c r="J34" s="57"/>
      <c r="K34" s="11" t="s">
        <v>16</v>
      </c>
      <c r="L34" s="12"/>
      <c r="M34" s="12"/>
      <c r="N34" s="14"/>
      <c r="O34" s="61" t="s">
        <v>16</v>
      </c>
      <c r="P34" s="1"/>
      <c r="Q34" s="1"/>
      <c r="R34" s="60"/>
      <c r="S34" s="13" t="s">
        <v>16</v>
      </c>
      <c r="T34" s="12"/>
      <c r="U34" s="12"/>
      <c r="V34" s="14"/>
      <c r="W34" s="61" t="s">
        <v>16</v>
      </c>
      <c r="X34" s="1"/>
      <c r="Y34" s="1"/>
      <c r="Z34" s="60"/>
      <c r="AA34" s="13" t="s">
        <v>16</v>
      </c>
      <c r="AB34" s="12"/>
      <c r="AC34" s="12"/>
      <c r="AD34" s="14"/>
      <c r="AE34" s="61" t="s">
        <v>16</v>
      </c>
      <c r="AF34" s="1"/>
      <c r="AG34" s="1"/>
      <c r="AH34" s="4"/>
      <c r="AI34" s="13" t="s">
        <v>16</v>
      </c>
      <c r="AJ34" s="12"/>
      <c r="AK34" s="12"/>
      <c r="AL34" s="16"/>
      <c r="AM34" s="61" t="s">
        <v>16</v>
      </c>
      <c r="AN34" s="1"/>
      <c r="AO34" s="1"/>
      <c r="AP34" s="60"/>
      <c r="AQ34" s="13" t="s">
        <v>16</v>
      </c>
      <c r="AR34" s="12"/>
      <c r="AS34" s="12"/>
      <c r="AT34" s="14"/>
      <c r="AU34" s="61" t="s">
        <v>16</v>
      </c>
      <c r="AV34" s="39"/>
      <c r="AW34" s="1"/>
      <c r="AX34" s="65"/>
      <c r="AY34" s="27"/>
    </row>
    <row r="35" spans="1:51" ht="22" customHeight="1" x14ac:dyDescent="0.35">
      <c r="A35" s="37" t="s">
        <v>555</v>
      </c>
      <c r="B35" s="67" t="s">
        <v>531</v>
      </c>
      <c r="C35" s="13" t="s">
        <v>17</v>
      </c>
      <c r="D35" s="12"/>
      <c r="E35" s="12">
        <v>2</v>
      </c>
      <c r="F35" s="15"/>
      <c r="G35" s="56" t="s">
        <v>17</v>
      </c>
      <c r="H35" s="1"/>
      <c r="I35" s="1">
        <v>2</v>
      </c>
      <c r="J35" s="57"/>
      <c r="K35" s="11" t="s">
        <v>16</v>
      </c>
      <c r="L35" s="12"/>
      <c r="M35" s="12">
        <v>2</v>
      </c>
      <c r="N35" s="14" t="s">
        <v>530</v>
      </c>
      <c r="O35" s="61" t="s">
        <v>16</v>
      </c>
      <c r="P35" s="1"/>
      <c r="Q35" s="1">
        <v>2</v>
      </c>
      <c r="R35" s="60"/>
      <c r="S35" s="13" t="s">
        <v>16</v>
      </c>
      <c r="T35" s="12"/>
      <c r="U35" s="12">
        <v>2</v>
      </c>
      <c r="V35" s="14"/>
      <c r="W35" s="61" t="s">
        <v>16</v>
      </c>
      <c r="X35" s="1"/>
      <c r="Y35" s="1">
        <v>2</v>
      </c>
      <c r="Z35" s="60"/>
      <c r="AA35" s="13" t="s">
        <v>16</v>
      </c>
      <c r="AB35" s="12"/>
      <c r="AC35" s="12">
        <v>2</v>
      </c>
      <c r="AD35" s="14"/>
      <c r="AE35" s="61" t="s">
        <v>16</v>
      </c>
      <c r="AF35" s="1"/>
      <c r="AG35" s="1">
        <v>2</v>
      </c>
      <c r="AH35" s="4"/>
      <c r="AI35" s="13" t="s">
        <v>19</v>
      </c>
      <c r="AJ35" s="12">
        <v>15</v>
      </c>
      <c r="AK35" s="12">
        <v>2</v>
      </c>
      <c r="AL35" s="16"/>
      <c r="AM35" s="61" t="s">
        <v>16</v>
      </c>
      <c r="AN35" s="1"/>
      <c r="AO35" s="1">
        <v>2</v>
      </c>
      <c r="AP35" s="60"/>
      <c r="AQ35" s="13" t="s">
        <v>16</v>
      </c>
      <c r="AR35" s="12"/>
      <c r="AS35" s="12">
        <v>2</v>
      </c>
      <c r="AT35" s="14"/>
      <c r="AU35" s="61" t="s">
        <v>16</v>
      </c>
      <c r="AV35" s="39"/>
      <c r="AW35" s="1">
        <v>2</v>
      </c>
      <c r="AX35" s="65"/>
      <c r="AY35" s="27"/>
    </row>
    <row r="36" spans="1:51" ht="22" customHeight="1" x14ac:dyDescent="0.35">
      <c r="A36" s="37" t="s">
        <v>555</v>
      </c>
      <c r="B36" s="49" t="s">
        <v>965</v>
      </c>
      <c r="C36" s="13"/>
      <c r="D36" s="12"/>
      <c r="E36" s="12"/>
      <c r="F36" s="15"/>
      <c r="G36" s="56"/>
      <c r="H36" s="1"/>
      <c r="I36" s="1"/>
      <c r="J36" s="57"/>
      <c r="K36" s="11"/>
      <c r="L36" s="12"/>
      <c r="M36" s="12"/>
      <c r="N36" s="14"/>
      <c r="O36" s="61"/>
      <c r="P36" s="1"/>
      <c r="Q36" s="1"/>
      <c r="R36" s="60"/>
      <c r="S36" s="13" t="s">
        <v>16</v>
      </c>
      <c r="T36" s="12"/>
      <c r="U36" s="12"/>
      <c r="V36" s="14" t="s">
        <v>536</v>
      </c>
      <c r="W36" s="61" t="s">
        <v>16</v>
      </c>
      <c r="X36" s="1"/>
      <c r="Y36" s="1"/>
      <c r="Z36" s="60"/>
      <c r="AA36" s="13" t="s">
        <v>19</v>
      </c>
      <c r="AB36" s="12">
        <v>16</v>
      </c>
      <c r="AC36" s="12"/>
      <c r="AD36" s="14"/>
      <c r="AE36" s="61" t="s">
        <v>16</v>
      </c>
      <c r="AF36" s="1"/>
      <c r="AG36" s="1"/>
      <c r="AH36" s="4"/>
      <c r="AI36" s="13" t="s">
        <v>16</v>
      </c>
      <c r="AJ36" s="12"/>
      <c r="AK36" s="12"/>
      <c r="AL36" s="16"/>
      <c r="AM36" s="61" t="s">
        <v>16</v>
      </c>
      <c r="AN36" s="1"/>
      <c r="AO36" s="1"/>
      <c r="AP36" s="60"/>
      <c r="AQ36" s="13" t="s">
        <v>16</v>
      </c>
      <c r="AR36" s="12"/>
      <c r="AS36" s="12">
        <v>1</v>
      </c>
      <c r="AT36" s="14"/>
      <c r="AU36" s="61" t="s">
        <v>16</v>
      </c>
      <c r="AV36" s="39"/>
      <c r="AW36" s="1"/>
      <c r="AX36" s="65"/>
      <c r="AY36" s="27"/>
    </row>
    <row r="37" spans="1:51" ht="22" customHeight="1" x14ac:dyDescent="0.35">
      <c r="A37" s="37" t="s">
        <v>555</v>
      </c>
      <c r="B37" s="49" t="s">
        <v>966</v>
      </c>
      <c r="C37" s="13"/>
      <c r="D37" s="12"/>
      <c r="E37" s="12"/>
      <c r="F37" s="15"/>
      <c r="G37" s="56"/>
      <c r="H37" s="1"/>
      <c r="I37" s="1"/>
      <c r="J37" s="57"/>
      <c r="K37" s="11"/>
      <c r="L37" s="12"/>
      <c r="M37" s="12"/>
      <c r="N37" s="14"/>
      <c r="O37" s="61"/>
      <c r="P37" s="1"/>
      <c r="Q37" s="1"/>
      <c r="R37" s="60"/>
      <c r="S37" s="13" t="s">
        <v>16</v>
      </c>
      <c r="T37" s="12"/>
      <c r="U37" s="12"/>
      <c r="V37" s="14" t="s">
        <v>536</v>
      </c>
      <c r="W37" s="61" t="s">
        <v>16</v>
      </c>
      <c r="X37" s="1"/>
      <c r="Y37" s="1"/>
      <c r="Z37" s="60"/>
      <c r="AA37" s="13" t="s">
        <v>16</v>
      </c>
      <c r="AB37" s="12"/>
      <c r="AC37" s="12"/>
      <c r="AD37" s="14"/>
      <c r="AE37" s="61" t="s">
        <v>16</v>
      </c>
      <c r="AF37" s="1"/>
      <c r="AG37" s="1"/>
      <c r="AH37" s="4"/>
      <c r="AI37" s="13" t="s">
        <v>19</v>
      </c>
      <c r="AJ37" s="12">
        <v>16</v>
      </c>
      <c r="AK37" s="12"/>
      <c r="AL37" s="16"/>
      <c r="AM37" s="61" t="s">
        <v>16</v>
      </c>
      <c r="AN37" s="1"/>
      <c r="AO37" s="1"/>
      <c r="AP37" s="60"/>
      <c r="AQ37" s="13" t="s">
        <v>16</v>
      </c>
      <c r="AR37" s="12"/>
      <c r="AS37" s="12"/>
      <c r="AT37" s="14"/>
      <c r="AU37" s="61" t="s">
        <v>16</v>
      </c>
      <c r="AV37" s="39"/>
      <c r="AW37" s="1"/>
      <c r="AX37" s="65"/>
      <c r="AY37" s="27"/>
    </row>
    <row r="38" spans="1:51" ht="22" customHeight="1" x14ac:dyDescent="0.35">
      <c r="A38" s="37" t="s">
        <v>555</v>
      </c>
      <c r="B38" s="49" t="s">
        <v>967</v>
      </c>
      <c r="C38" s="13"/>
      <c r="D38" s="12"/>
      <c r="E38" s="12"/>
      <c r="F38" s="15"/>
      <c r="G38" s="56"/>
      <c r="H38" s="1"/>
      <c r="I38" s="1"/>
      <c r="J38" s="57"/>
      <c r="K38" s="11"/>
      <c r="L38" s="12"/>
      <c r="M38" s="12"/>
      <c r="N38" s="14"/>
      <c r="O38" s="61"/>
      <c r="P38" s="1"/>
      <c r="Q38" s="1"/>
      <c r="R38" s="60"/>
      <c r="S38" s="13" t="s">
        <v>16</v>
      </c>
      <c r="T38" s="12"/>
      <c r="U38" s="12">
        <v>1</v>
      </c>
      <c r="V38" s="14" t="s">
        <v>536</v>
      </c>
      <c r="W38" s="61" t="s">
        <v>16</v>
      </c>
      <c r="X38" s="1"/>
      <c r="Y38" s="1">
        <v>1</v>
      </c>
      <c r="Z38" s="60"/>
      <c r="AA38" s="13" t="s">
        <v>19</v>
      </c>
      <c r="AB38" s="12">
        <v>16</v>
      </c>
      <c r="AC38" s="12">
        <v>1</v>
      </c>
      <c r="AD38" s="14"/>
      <c r="AE38" s="61" t="s">
        <v>16</v>
      </c>
      <c r="AF38" s="1"/>
      <c r="AG38" s="1">
        <v>1</v>
      </c>
      <c r="AH38" s="4"/>
      <c r="AI38" s="13" t="s">
        <v>19</v>
      </c>
      <c r="AJ38" s="12">
        <v>17</v>
      </c>
      <c r="AK38" s="12">
        <v>1</v>
      </c>
      <c r="AL38" s="16"/>
      <c r="AM38" s="61" t="s">
        <v>16</v>
      </c>
      <c r="AN38" s="1"/>
      <c r="AO38" s="1">
        <v>1</v>
      </c>
      <c r="AP38" s="60"/>
      <c r="AQ38" s="13" t="s">
        <v>16</v>
      </c>
      <c r="AR38" s="12"/>
      <c r="AS38" s="12">
        <v>1</v>
      </c>
      <c r="AT38" s="14"/>
      <c r="AU38" s="61" t="s">
        <v>16</v>
      </c>
      <c r="AV38" s="39"/>
      <c r="AW38" s="1"/>
      <c r="AX38" s="65"/>
      <c r="AY38" s="27"/>
    </row>
    <row r="39" spans="1:51" ht="22" customHeight="1" x14ac:dyDescent="0.35">
      <c r="A39" s="37" t="s">
        <v>555</v>
      </c>
      <c r="B39" s="49" t="s">
        <v>54</v>
      </c>
      <c r="C39" s="13" t="s">
        <v>19</v>
      </c>
      <c r="D39" s="12">
        <v>21</v>
      </c>
      <c r="E39" s="12"/>
      <c r="F39" s="15"/>
      <c r="G39" s="56" t="s">
        <v>16</v>
      </c>
      <c r="H39" s="1"/>
      <c r="I39" s="1"/>
      <c r="J39" s="57"/>
      <c r="K39" s="11" t="s">
        <v>16</v>
      </c>
      <c r="L39" s="12"/>
      <c r="M39" s="12"/>
      <c r="N39" s="14"/>
      <c r="O39" s="61" t="s">
        <v>16</v>
      </c>
      <c r="P39" s="1"/>
      <c r="Q39" s="1"/>
      <c r="R39" s="60"/>
      <c r="S39" s="13" t="s">
        <v>19</v>
      </c>
      <c r="T39" s="12">
        <v>25</v>
      </c>
      <c r="U39" s="12"/>
      <c r="V39" s="14"/>
      <c r="W39" s="61" t="s">
        <v>16</v>
      </c>
      <c r="X39" s="1"/>
      <c r="Y39" s="1"/>
      <c r="Z39" s="60"/>
      <c r="AA39" s="13" t="s">
        <v>19</v>
      </c>
      <c r="AB39" s="12">
        <v>19</v>
      </c>
      <c r="AC39" s="12"/>
      <c r="AD39" s="14"/>
      <c r="AE39" s="61" t="s">
        <v>16</v>
      </c>
      <c r="AF39" s="1"/>
      <c r="AG39" s="1"/>
      <c r="AH39" s="4"/>
      <c r="AI39" s="13" t="s">
        <v>19</v>
      </c>
      <c r="AJ39" s="12">
        <v>31</v>
      </c>
      <c r="AK39" s="12">
        <v>1</v>
      </c>
      <c r="AL39" s="16"/>
      <c r="AM39" s="61" t="s">
        <v>16</v>
      </c>
      <c r="AN39" s="1"/>
      <c r="AO39" s="1">
        <v>1</v>
      </c>
      <c r="AP39" s="60"/>
      <c r="AQ39" s="13" t="s">
        <v>16</v>
      </c>
      <c r="AR39" s="12"/>
      <c r="AS39" s="12">
        <v>1</v>
      </c>
      <c r="AT39" s="14"/>
      <c r="AU39" s="61" t="s">
        <v>16</v>
      </c>
      <c r="AV39" s="39"/>
      <c r="AW39" s="1"/>
      <c r="AX39" s="65"/>
      <c r="AY39" s="27"/>
    </row>
    <row r="40" spans="1:51" ht="22" customHeight="1" x14ac:dyDescent="0.35">
      <c r="A40" s="37" t="s">
        <v>502</v>
      </c>
      <c r="B40" s="49" t="s">
        <v>173</v>
      </c>
      <c r="C40" s="13" t="s">
        <v>20</v>
      </c>
      <c r="D40" s="12">
        <v>51</v>
      </c>
      <c r="E40" s="12"/>
      <c r="F40" s="15" t="s">
        <v>781</v>
      </c>
      <c r="G40" s="56" t="s">
        <v>20</v>
      </c>
      <c r="H40" s="1">
        <v>65</v>
      </c>
      <c r="I40" s="1"/>
      <c r="J40" s="57"/>
      <c r="K40" s="11" t="s">
        <v>20</v>
      </c>
      <c r="L40" s="12">
        <v>32</v>
      </c>
      <c r="M40" s="12"/>
      <c r="N40" s="14"/>
      <c r="O40" s="61" t="s">
        <v>20</v>
      </c>
      <c r="P40" s="1">
        <v>43</v>
      </c>
      <c r="Q40" s="1"/>
      <c r="R40" s="60"/>
      <c r="S40" s="13" t="s">
        <v>20</v>
      </c>
      <c r="T40" s="12">
        <v>42</v>
      </c>
      <c r="U40" s="12"/>
      <c r="V40" s="14"/>
      <c r="W40" s="61" t="s">
        <v>20</v>
      </c>
      <c r="X40" s="1">
        <v>40</v>
      </c>
      <c r="Y40" s="1"/>
      <c r="Z40" s="60"/>
      <c r="AA40" s="13" t="s">
        <v>20</v>
      </c>
      <c r="AB40" s="12">
        <v>55</v>
      </c>
      <c r="AC40" s="12"/>
      <c r="AD40" s="14"/>
      <c r="AE40" s="61" t="s">
        <v>20</v>
      </c>
      <c r="AF40" s="1">
        <v>54</v>
      </c>
      <c r="AG40" s="1"/>
      <c r="AH40" s="4"/>
      <c r="AI40" s="13" t="s">
        <v>20</v>
      </c>
      <c r="AJ40" s="12">
        <v>61</v>
      </c>
      <c r="AK40" s="12"/>
      <c r="AL40" s="16"/>
      <c r="AM40" s="61" t="s">
        <v>20</v>
      </c>
      <c r="AN40" s="1">
        <v>62</v>
      </c>
      <c r="AO40" s="1"/>
      <c r="AP40" s="60"/>
      <c r="AQ40" s="13" t="s">
        <v>20</v>
      </c>
      <c r="AR40" s="12">
        <v>43</v>
      </c>
      <c r="AS40" s="12"/>
      <c r="AT40" s="14"/>
      <c r="AU40" s="61" t="s">
        <v>20</v>
      </c>
      <c r="AV40" s="39">
        <v>20</v>
      </c>
      <c r="AW40" s="1"/>
      <c r="AX40" s="70" t="s">
        <v>673</v>
      </c>
      <c r="AY40" s="27"/>
    </row>
    <row r="41" spans="1:51" ht="22" customHeight="1" x14ac:dyDescent="0.35">
      <c r="A41" s="37" t="s">
        <v>502</v>
      </c>
      <c r="B41" s="49" t="s">
        <v>47</v>
      </c>
      <c r="C41" s="13" t="s">
        <v>19</v>
      </c>
      <c r="D41" s="12">
        <v>15</v>
      </c>
      <c r="E41" s="12"/>
      <c r="F41" s="15"/>
      <c r="G41" s="56" t="s">
        <v>16</v>
      </c>
      <c r="H41" s="1"/>
      <c r="I41" s="1"/>
      <c r="J41" s="57"/>
      <c r="K41" s="11" t="s">
        <v>16</v>
      </c>
      <c r="L41" s="12"/>
      <c r="M41" s="12"/>
      <c r="N41" s="14"/>
      <c r="O41" s="61" t="s">
        <v>16</v>
      </c>
      <c r="P41" s="1"/>
      <c r="Q41" s="1"/>
      <c r="R41" s="60"/>
      <c r="S41" s="13" t="s">
        <v>16</v>
      </c>
      <c r="T41" s="12"/>
      <c r="U41" s="12"/>
      <c r="V41" s="14"/>
      <c r="W41" s="61" t="s">
        <v>16</v>
      </c>
      <c r="X41" s="1"/>
      <c r="Y41" s="1"/>
      <c r="Z41" s="60"/>
      <c r="AA41" s="13" t="s">
        <v>16</v>
      </c>
      <c r="AB41" s="12"/>
      <c r="AC41" s="12"/>
      <c r="AD41" s="14"/>
      <c r="AE41" s="61" t="s">
        <v>16</v>
      </c>
      <c r="AF41" s="1"/>
      <c r="AG41" s="1"/>
      <c r="AH41" s="4"/>
      <c r="AI41" s="13" t="s">
        <v>16</v>
      </c>
      <c r="AJ41" s="12"/>
      <c r="AK41" s="12"/>
      <c r="AL41" s="16"/>
      <c r="AM41" s="61" t="s">
        <v>16</v>
      </c>
      <c r="AN41" s="1"/>
      <c r="AO41" s="1"/>
      <c r="AP41" s="60"/>
      <c r="AQ41" s="13" t="s">
        <v>16</v>
      </c>
      <c r="AR41" s="12"/>
      <c r="AS41" s="12"/>
      <c r="AT41" s="14"/>
      <c r="AU41" s="61" t="s">
        <v>16</v>
      </c>
      <c r="AV41" s="39"/>
      <c r="AW41" s="1"/>
      <c r="AX41" s="65"/>
      <c r="AY41" s="27"/>
    </row>
    <row r="42" spans="1:51" ht="22" customHeight="1" x14ac:dyDescent="0.35">
      <c r="A42" s="37" t="s">
        <v>502</v>
      </c>
      <c r="B42" s="49" t="s">
        <v>48</v>
      </c>
      <c r="C42" s="13" t="s">
        <v>19</v>
      </c>
      <c r="D42" s="12">
        <v>17</v>
      </c>
      <c r="E42" s="12"/>
      <c r="F42" s="15"/>
      <c r="G42" s="56" t="s">
        <v>16</v>
      </c>
      <c r="H42" s="1"/>
      <c r="I42" s="1"/>
      <c r="J42" s="57"/>
      <c r="K42" s="11" t="s">
        <v>16</v>
      </c>
      <c r="L42" s="12"/>
      <c r="M42" s="12"/>
      <c r="N42" s="14"/>
      <c r="O42" s="61" t="s">
        <v>16</v>
      </c>
      <c r="P42" s="1"/>
      <c r="Q42" s="1"/>
      <c r="R42" s="60"/>
      <c r="S42" s="13" t="s">
        <v>16</v>
      </c>
      <c r="T42" s="12"/>
      <c r="U42" s="12"/>
      <c r="V42" s="14"/>
      <c r="W42" s="61" t="s">
        <v>19</v>
      </c>
      <c r="X42" s="1">
        <v>31</v>
      </c>
      <c r="Y42" s="1"/>
      <c r="Z42" s="60"/>
      <c r="AA42" s="13" t="s">
        <v>19</v>
      </c>
      <c r="AB42" s="12">
        <v>17</v>
      </c>
      <c r="AC42" s="12"/>
      <c r="AD42" s="14"/>
      <c r="AE42" s="61" t="s">
        <v>19</v>
      </c>
      <c r="AF42" s="1">
        <v>16</v>
      </c>
      <c r="AG42" s="1"/>
      <c r="AH42" s="4"/>
      <c r="AI42" s="13" t="s">
        <v>19</v>
      </c>
      <c r="AJ42" s="12">
        <v>17</v>
      </c>
      <c r="AK42" s="12"/>
      <c r="AL42" s="16"/>
      <c r="AM42" s="61" t="s">
        <v>16</v>
      </c>
      <c r="AN42" s="1"/>
      <c r="AO42" s="1"/>
      <c r="AP42" s="60"/>
      <c r="AQ42" s="13" t="s">
        <v>16</v>
      </c>
      <c r="AR42" s="12"/>
      <c r="AS42" s="12"/>
      <c r="AT42" s="14"/>
      <c r="AU42" s="61" t="s">
        <v>16</v>
      </c>
      <c r="AV42" s="39"/>
      <c r="AW42" s="1"/>
      <c r="AX42" s="65"/>
      <c r="AY42" s="27"/>
    </row>
    <row r="43" spans="1:51" ht="22" customHeight="1" x14ac:dyDescent="0.35">
      <c r="A43" s="37" t="s">
        <v>555</v>
      </c>
      <c r="B43" s="49" t="s">
        <v>180</v>
      </c>
      <c r="C43" s="13" t="s">
        <v>19</v>
      </c>
      <c r="D43" s="12">
        <v>23</v>
      </c>
      <c r="E43" s="12"/>
      <c r="F43" s="15"/>
      <c r="G43" s="56" t="s">
        <v>16</v>
      </c>
      <c r="H43" s="1"/>
      <c r="I43" s="1"/>
      <c r="J43" s="57"/>
      <c r="K43" s="11" t="s">
        <v>16</v>
      </c>
      <c r="L43" s="12"/>
      <c r="M43" s="12"/>
      <c r="N43" s="14"/>
      <c r="O43" s="61" t="s">
        <v>16</v>
      </c>
      <c r="P43" s="1"/>
      <c r="Q43" s="1"/>
      <c r="R43" s="60"/>
      <c r="S43" s="13" t="s">
        <v>19</v>
      </c>
      <c r="T43" s="12">
        <v>15</v>
      </c>
      <c r="U43" s="12"/>
      <c r="V43" s="14"/>
      <c r="W43" s="61" t="s">
        <v>16</v>
      </c>
      <c r="X43" s="1"/>
      <c r="Y43" s="1"/>
      <c r="Z43" s="60"/>
      <c r="AA43" s="13" t="s">
        <v>19</v>
      </c>
      <c r="AB43" s="12">
        <v>17</v>
      </c>
      <c r="AC43" s="12"/>
      <c r="AD43" s="14"/>
      <c r="AE43" s="61" t="s">
        <v>19</v>
      </c>
      <c r="AF43" s="1">
        <v>18</v>
      </c>
      <c r="AG43" s="1"/>
      <c r="AH43" s="4"/>
      <c r="AI43" s="13" t="s">
        <v>19</v>
      </c>
      <c r="AJ43" s="12">
        <v>17</v>
      </c>
      <c r="AK43" s="12"/>
      <c r="AL43" s="16"/>
      <c r="AM43" s="61" t="s">
        <v>16</v>
      </c>
      <c r="AN43" s="1"/>
      <c r="AO43" s="1"/>
      <c r="AP43" s="60"/>
      <c r="AQ43" s="13" t="s">
        <v>16</v>
      </c>
      <c r="AR43" s="12"/>
      <c r="AS43" s="12"/>
      <c r="AT43" s="14"/>
      <c r="AU43" s="61" t="s">
        <v>16</v>
      </c>
      <c r="AV43" s="39"/>
      <c r="AW43" s="1"/>
      <c r="AX43" s="65"/>
      <c r="AY43" s="27"/>
    </row>
    <row r="44" spans="1:51" ht="22" customHeight="1" x14ac:dyDescent="0.35">
      <c r="A44" s="37" t="s">
        <v>28</v>
      </c>
      <c r="B44" s="49" t="s">
        <v>418</v>
      </c>
      <c r="C44" s="13" t="s">
        <v>19</v>
      </c>
      <c r="D44" s="12">
        <v>21</v>
      </c>
      <c r="E44" s="12"/>
      <c r="F44" s="15"/>
      <c r="G44" s="56" t="s">
        <v>16</v>
      </c>
      <c r="H44" s="1"/>
      <c r="I44" s="1"/>
      <c r="J44" s="57"/>
      <c r="K44" s="11" t="s">
        <v>16</v>
      </c>
      <c r="L44" s="12"/>
      <c r="M44" s="12"/>
      <c r="N44" s="14"/>
      <c r="O44" s="61" t="s">
        <v>16</v>
      </c>
      <c r="P44" s="1"/>
      <c r="Q44" s="1"/>
      <c r="R44" s="60"/>
      <c r="S44" s="13" t="s">
        <v>19</v>
      </c>
      <c r="T44" s="12">
        <v>20</v>
      </c>
      <c r="U44" s="12"/>
      <c r="V44" s="14"/>
      <c r="W44" s="61" t="s">
        <v>16</v>
      </c>
      <c r="X44" s="1"/>
      <c r="Y44" s="1"/>
      <c r="Z44" s="60"/>
      <c r="AA44" s="13" t="s">
        <v>19</v>
      </c>
      <c r="AB44" s="12">
        <v>18</v>
      </c>
      <c r="AC44" s="12"/>
      <c r="AD44" s="14"/>
      <c r="AE44" s="61" t="s">
        <v>16</v>
      </c>
      <c r="AF44" s="1"/>
      <c r="AG44" s="1"/>
      <c r="AH44" s="4"/>
      <c r="AI44" s="13" t="s">
        <v>19</v>
      </c>
      <c r="AJ44" s="12">
        <v>17</v>
      </c>
      <c r="AK44" s="12"/>
      <c r="AL44" s="16"/>
      <c r="AM44" s="61" t="s">
        <v>16</v>
      </c>
      <c r="AN44" s="1"/>
      <c r="AO44" s="1"/>
      <c r="AP44" s="60"/>
      <c r="AQ44" s="13" t="s">
        <v>16</v>
      </c>
      <c r="AR44" s="12"/>
      <c r="AS44" s="12"/>
      <c r="AT44" s="14"/>
      <c r="AU44" s="61" t="s">
        <v>16</v>
      </c>
      <c r="AV44" s="39"/>
      <c r="AW44" s="1"/>
      <c r="AX44" s="65"/>
      <c r="AY44" s="27"/>
    </row>
    <row r="45" spans="1:51" ht="22" customHeight="1" x14ac:dyDescent="0.35">
      <c r="A45" s="37" t="s">
        <v>555</v>
      </c>
      <c r="B45" s="49" t="s">
        <v>717</v>
      </c>
      <c r="C45" s="13" t="s">
        <v>20</v>
      </c>
      <c r="D45" s="12">
        <v>67</v>
      </c>
      <c r="E45" s="12"/>
      <c r="F45" s="15"/>
      <c r="G45" s="56" t="s">
        <v>20</v>
      </c>
      <c r="H45" s="1">
        <v>52</v>
      </c>
      <c r="I45" s="1"/>
      <c r="J45" s="57"/>
      <c r="K45" s="11" t="s">
        <v>20</v>
      </c>
      <c r="L45" s="12">
        <v>55</v>
      </c>
      <c r="M45" s="12"/>
      <c r="N45" s="14"/>
      <c r="O45" s="61" t="s">
        <v>20</v>
      </c>
      <c r="P45" s="1">
        <v>48</v>
      </c>
      <c r="Q45" s="1"/>
      <c r="R45" s="60"/>
      <c r="S45" s="13" t="s">
        <v>20</v>
      </c>
      <c r="T45" s="12">
        <v>34</v>
      </c>
      <c r="U45" s="12"/>
      <c r="V45" s="14"/>
      <c r="W45" s="61" t="s">
        <v>20</v>
      </c>
      <c r="X45" s="1">
        <v>53</v>
      </c>
      <c r="Y45" s="1"/>
      <c r="Z45" s="60"/>
      <c r="AA45" s="13" t="s">
        <v>20</v>
      </c>
      <c r="AB45" s="12">
        <v>54</v>
      </c>
      <c r="AC45" s="12">
        <v>1</v>
      </c>
      <c r="AD45" s="14"/>
      <c r="AE45" s="61" t="s">
        <v>20</v>
      </c>
      <c r="AF45" s="1">
        <v>56</v>
      </c>
      <c r="AG45" s="1">
        <v>1</v>
      </c>
      <c r="AH45" s="4"/>
      <c r="AI45" s="13" t="s">
        <v>20</v>
      </c>
      <c r="AJ45" s="12">
        <v>55</v>
      </c>
      <c r="AK45" s="12">
        <v>1</v>
      </c>
      <c r="AL45" s="16" t="s">
        <v>1051</v>
      </c>
      <c r="AM45" s="61" t="s">
        <v>20</v>
      </c>
      <c r="AN45" s="1">
        <v>59</v>
      </c>
      <c r="AO45" s="1">
        <v>1</v>
      </c>
      <c r="AP45" s="60"/>
      <c r="AQ45" s="13" t="s">
        <v>20</v>
      </c>
      <c r="AR45" s="12">
        <v>58</v>
      </c>
      <c r="AS45" s="12">
        <v>1</v>
      </c>
      <c r="AT45" s="14"/>
      <c r="AU45" s="61" t="s">
        <v>20</v>
      </c>
      <c r="AV45" s="39">
        <v>4</v>
      </c>
      <c r="AW45" s="1"/>
      <c r="AX45" s="65"/>
      <c r="AY45" s="27"/>
    </row>
    <row r="46" spans="1:51" ht="22" customHeight="1" x14ac:dyDescent="0.35">
      <c r="A46" s="37" t="s">
        <v>555</v>
      </c>
      <c r="B46" s="49" t="s">
        <v>718</v>
      </c>
      <c r="C46" s="13" t="s">
        <v>20</v>
      </c>
      <c r="D46" s="12">
        <v>61</v>
      </c>
      <c r="E46" s="12"/>
      <c r="F46" s="15"/>
      <c r="G46" s="56" t="s">
        <v>20</v>
      </c>
      <c r="H46" s="1">
        <v>56</v>
      </c>
      <c r="I46" s="1"/>
      <c r="J46" s="57"/>
      <c r="K46" s="11" t="s">
        <v>20</v>
      </c>
      <c r="L46" s="12">
        <v>38</v>
      </c>
      <c r="M46" s="12"/>
      <c r="N46" s="14"/>
      <c r="O46" s="61" t="s">
        <v>20</v>
      </c>
      <c r="P46" s="1">
        <v>50</v>
      </c>
      <c r="Q46" s="1"/>
      <c r="R46" s="60"/>
      <c r="S46" s="13" t="s">
        <v>20</v>
      </c>
      <c r="T46" s="12">
        <v>32</v>
      </c>
      <c r="U46" s="12"/>
      <c r="V46" s="14"/>
      <c r="W46" s="61" t="s">
        <v>20</v>
      </c>
      <c r="X46" s="1">
        <v>54</v>
      </c>
      <c r="Y46" s="1"/>
      <c r="Z46" s="60"/>
      <c r="AA46" s="13" t="s">
        <v>20</v>
      </c>
      <c r="AB46" s="12">
        <v>57</v>
      </c>
      <c r="AC46" s="12"/>
      <c r="AD46" s="14"/>
      <c r="AE46" s="61" t="s">
        <v>20</v>
      </c>
      <c r="AF46" s="1">
        <v>63</v>
      </c>
      <c r="AG46" s="1"/>
      <c r="AH46" s="4"/>
      <c r="AI46" s="13" t="s">
        <v>20</v>
      </c>
      <c r="AJ46" s="12">
        <v>65</v>
      </c>
      <c r="AK46" s="12"/>
      <c r="AL46" s="16"/>
      <c r="AM46" s="61" t="s">
        <v>20</v>
      </c>
      <c r="AN46" s="1">
        <v>61</v>
      </c>
      <c r="AO46" s="1"/>
      <c r="AP46" s="60"/>
      <c r="AQ46" s="13" t="s">
        <v>20</v>
      </c>
      <c r="AR46" s="12">
        <v>66</v>
      </c>
      <c r="AS46" s="12"/>
      <c r="AT46" s="14"/>
      <c r="AU46" s="61" t="s">
        <v>20</v>
      </c>
      <c r="AV46" s="39">
        <v>3</v>
      </c>
      <c r="AW46" s="1"/>
      <c r="AX46" s="65"/>
      <c r="AY46" s="27"/>
    </row>
    <row r="47" spans="1:51" ht="22" customHeight="1" x14ac:dyDescent="0.35">
      <c r="A47" s="37" t="s">
        <v>28</v>
      </c>
      <c r="B47" s="49" t="s">
        <v>30</v>
      </c>
      <c r="C47" s="13" t="s">
        <v>16</v>
      </c>
      <c r="D47" s="12"/>
      <c r="E47" s="12"/>
      <c r="F47" s="15"/>
      <c r="G47" s="56" t="s">
        <v>16</v>
      </c>
      <c r="H47" s="1"/>
      <c r="I47" s="1"/>
      <c r="J47" s="57"/>
      <c r="K47" s="11" t="s">
        <v>16</v>
      </c>
      <c r="L47" s="12"/>
      <c r="M47" s="12"/>
      <c r="N47" s="14"/>
      <c r="O47" s="61" t="s">
        <v>16</v>
      </c>
      <c r="P47" s="1"/>
      <c r="Q47" s="1"/>
      <c r="R47" s="60"/>
      <c r="S47" s="13" t="s">
        <v>16</v>
      </c>
      <c r="T47" s="12"/>
      <c r="U47" s="12"/>
      <c r="V47" s="14"/>
      <c r="W47" s="61" t="s">
        <v>16</v>
      </c>
      <c r="X47" s="1"/>
      <c r="Y47" s="1"/>
      <c r="Z47" s="60"/>
      <c r="AA47" s="13" t="s">
        <v>19</v>
      </c>
      <c r="AB47" s="12">
        <v>17</v>
      </c>
      <c r="AC47" s="12"/>
      <c r="AD47" s="14"/>
      <c r="AE47" s="61" t="s">
        <v>16</v>
      </c>
      <c r="AF47" s="1"/>
      <c r="AG47" s="1"/>
      <c r="AH47" s="4"/>
      <c r="AI47" s="13" t="s">
        <v>19</v>
      </c>
      <c r="AJ47" s="12">
        <v>17</v>
      </c>
      <c r="AK47" s="12"/>
      <c r="AL47" s="16"/>
      <c r="AM47" s="61" t="s">
        <v>16</v>
      </c>
      <c r="AN47" s="1"/>
      <c r="AO47" s="1"/>
      <c r="AP47" s="60"/>
      <c r="AQ47" s="13" t="s">
        <v>16</v>
      </c>
      <c r="AR47" s="12"/>
      <c r="AS47" s="12"/>
      <c r="AT47" s="14"/>
      <c r="AU47" s="61" t="s">
        <v>16</v>
      </c>
      <c r="AV47" s="39"/>
      <c r="AW47" s="1"/>
      <c r="AX47" s="65"/>
      <c r="AY47" s="27"/>
    </row>
    <row r="48" spans="1:51" ht="22" customHeight="1" x14ac:dyDescent="0.35">
      <c r="A48" s="37" t="s">
        <v>28</v>
      </c>
      <c r="B48" s="49" t="s">
        <v>31</v>
      </c>
      <c r="C48" s="13" t="s">
        <v>16</v>
      </c>
      <c r="D48" s="12"/>
      <c r="E48" s="12"/>
      <c r="F48" s="15"/>
      <c r="G48" s="56" t="s">
        <v>16</v>
      </c>
      <c r="H48" s="1"/>
      <c r="I48" s="1"/>
      <c r="J48" s="57"/>
      <c r="K48" s="11" t="s">
        <v>16</v>
      </c>
      <c r="L48" s="12"/>
      <c r="M48" s="12"/>
      <c r="N48" s="14"/>
      <c r="O48" s="61" t="s">
        <v>16</v>
      </c>
      <c r="P48" s="1"/>
      <c r="Q48" s="1"/>
      <c r="R48" s="60"/>
      <c r="S48" s="13" t="s">
        <v>16</v>
      </c>
      <c r="T48" s="12"/>
      <c r="U48" s="12"/>
      <c r="V48" s="14"/>
      <c r="W48" s="61" t="s">
        <v>16</v>
      </c>
      <c r="X48" s="1"/>
      <c r="Y48" s="1"/>
      <c r="Z48" s="60"/>
      <c r="AA48" s="13" t="s">
        <v>19</v>
      </c>
      <c r="AB48" s="12">
        <v>22</v>
      </c>
      <c r="AC48" s="12"/>
      <c r="AD48" s="14"/>
      <c r="AE48" s="61" t="s">
        <v>16</v>
      </c>
      <c r="AF48" s="1"/>
      <c r="AG48" s="1"/>
      <c r="AH48" s="4"/>
      <c r="AI48" s="13" t="s">
        <v>19</v>
      </c>
      <c r="AJ48" s="12">
        <v>22</v>
      </c>
      <c r="AK48" s="12"/>
      <c r="AL48" s="16"/>
      <c r="AM48" s="61" t="s">
        <v>16</v>
      </c>
      <c r="AN48" s="1"/>
      <c r="AO48" s="1"/>
      <c r="AP48" s="60"/>
      <c r="AQ48" s="13" t="s">
        <v>16</v>
      </c>
      <c r="AR48" s="12"/>
      <c r="AS48" s="12"/>
      <c r="AT48" s="14"/>
      <c r="AU48" s="61" t="s">
        <v>16</v>
      </c>
      <c r="AV48" s="39"/>
      <c r="AW48" s="1"/>
      <c r="AX48" s="65"/>
      <c r="AY48" s="27"/>
    </row>
    <row r="49" spans="1:51" ht="22" customHeight="1" x14ac:dyDescent="0.35">
      <c r="A49" s="37" t="s">
        <v>555</v>
      </c>
      <c r="B49" s="66" t="s">
        <v>32</v>
      </c>
      <c r="C49" s="13" t="s">
        <v>19</v>
      </c>
      <c r="D49" s="12">
        <v>16</v>
      </c>
      <c r="E49" s="12"/>
      <c r="F49" s="15"/>
      <c r="G49" s="56" t="s">
        <v>16</v>
      </c>
      <c r="H49" s="1"/>
      <c r="I49" s="1"/>
      <c r="J49" s="57"/>
      <c r="K49" s="11" t="s">
        <v>16</v>
      </c>
      <c r="L49" s="12"/>
      <c r="M49" s="12"/>
      <c r="N49" s="14"/>
      <c r="O49" s="61" t="s">
        <v>16</v>
      </c>
      <c r="P49" s="1"/>
      <c r="Q49" s="1"/>
      <c r="R49" s="60"/>
      <c r="S49" s="13" t="s">
        <v>19</v>
      </c>
      <c r="T49" s="12">
        <v>17</v>
      </c>
      <c r="U49" s="12"/>
      <c r="V49" s="14"/>
      <c r="W49" s="61" t="s">
        <v>16</v>
      </c>
      <c r="X49" s="1"/>
      <c r="Y49" s="1"/>
      <c r="Z49" s="60"/>
      <c r="AA49" s="13" t="s">
        <v>19</v>
      </c>
      <c r="AB49" s="12">
        <v>15</v>
      </c>
      <c r="AC49" s="12"/>
      <c r="AD49" s="14"/>
      <c r="AE49" s="61" t="s">
        <v>19</v>
      </c>
      <c r="AF49" s="1">
        <v>15</v>
      </c>
      <c r="AG49" s="1"/>
      <c r="AH49" s="4"/>
      <c r="AI49" s="13" t="s">
        <v>19</v>
      </c>
      <c r="AJ49" s="12">
        <v>15</v>
      </c>
      <c r="AK49" s="12"/>
      <c r="AL49" s="16"/>
      <c r="AM49" s="61" t="s">
        <v>16</v>
      </c>
      <c r="AN49" s="1"/>
      <c r="AO49" s="1"/>
      <c r="AP49" s="60"/>
      <c r="AQ49" s="13" t="s">
        <v>16</v>
      </c>
      <c r="AR49" s="12"/>
      <c r="AS49" s="12"/>
      <c r="AT49" s="14"/>
      <c r="AU49" s="61" t="s">
        <v>16</v>
      </c>
      <c r="AV49" s="39"/>
      <c r="AW49" s="1"/>
      <c r="AX49" s="65"/>
      <c r="AY49" s="27"/>
    </row>
    <row r="50" spans="1:51" ht="22" customHeight="1" x14ac:dyDescent="0.35">
      <c r="A50" s="37" t="s">
        <v>28</v>
      </c>
      <c r="B50" s="48" t="s">
        <v>547</v>
      </c>
      <c r="C50" s="11" t="s">
        <v>16</v>
      </c>
      <c r="D50" s="12"/>
      <c r="E50" s="12"/>
      <c r="F50" s="15"/>
      <c r="G50" s="56" t="s">
        <v>16</v>
      </c>
      <c r="H50" s="1"/>
      <c r="I50" s="1"/>
      <c r="J50" s="57"/>
      <c r="K50" s="11" t="s">
        <v>16</v>
      </c>
      <c r="L50" s="12"/>
      <c r="M50" s="12"/>
      <c r="N50" s="14"/>
      <c r="O50" s="61" t="s">
        <v>16</v>
      </c>
      <c r="P50" s="1"/>
      <c r="Q50" s="1"/>
      <c r="R50" s="60"/>
      <c r="S50" s="13" t="s">
        <v>16</v>
      </c>
      <c r="T50" s="12"/>
      <c r="U50" s="12"/>
      <c r="V50" s="14"/>
      <c r="W50" s="61" t="s">
        <v>16</v>
      </c>
      <c r="X50" s="1"/>
      <c r="Y50" s="1"/>
      <c r="Z50" s="60"/>
      <c r="AA50" s="13" t="s">
        <v>16</v>
      </c>
      <c r="AB50" s="12"/>
      <c r="AC50" s="12"/>
      <c r="AD50" s="14"/>
      <c r="AE50" s="61" t="s">
        <v>16</v>
      </c>
      <c r="AF50" s="1"/>
      <c r="AG50" s="1"/>
      <c r="AH50" s="4"/>
      <c r="AI50" s="13" t="s">
        <v>16</v>
      </c>
      <c r="AJ50" s="12"/>
      <c r="AK50" s="12"/>
      <c r="AL50" s="16"/>
      <c r="AM50" s="61" t="s">
        <v>16</v>
      </c>
      <c r="AN50" s="1"/>
      <c r="AO50" s="1"/>
      <c r="AP50" s="60"/>
      <c r="AQ50" s="13" t="s">
        <v>16</v>
      </c>
      <c r="AR50" s="12"/>
      <c r="AS50" s="12"/>
      <c r="AT50" s="14"/>
      <c r="AU50" s="61" t="s">
        <v>16</v>
      </c>
      <c r="AV50" s="39"/>
      <c r="AW50" s="1"/>
      <c r="AX50" s="65"/>
      <c r="AY50" s="27"/>
    </row>
    <row r="51" spans="1:51" ht="22" customHeight="1" x14ac:dyDescent="0.35">
      <c r="A51" s="37" t="s">
        <v>28</v>
      </c>
      <c r="B51" s="48" t="s">
        <v>702</v>
      </c>
      <c r="C51" s="11" t="s">
        <v>16</v>
      </c>
      <c r="D51" s="12"/>
      <c r="E51" s="12"/>
      <c r="F51" s="15"/>
      <c r="G51" s="56" t="s">
        <v>16</v>
      </c>
      <c r="H51" s="1"/>
      <c r="I51" s="1"/>
      <c r="J51" s="57"/>
      <c r="K51" s="11" t="s">
        <v>16</v>
      </c>
      <c r="L51" s="12"/>
      <c r="M51" s="12"/>
      <c r="N51" s="14"/>
      <c r="O51" s="61" t="s">
        <v>16</v>
      </c>
      <c r="P51" s="1"/>
      <c r="Q51" s="1"/>
      <c r="R51" s="60"/>
      <c r="S51" s="13" t="s">
        <v>16</v>
      </c>
      <c r="T51" s="12"/>
      <c r="U51" s="12"/>
      <c r="V51" s="14"/>
      <c r="W51" s="61" t="s">
        <v>16</v>
      </c>
      <c r="X51" s="1"/>
      <c r="Y51" s="1"/>
      <c r="Z51" s="60"/>
      <c r="AA51" s="13" t="s">
        <v>16</v>
      </c>
      <c r="AB51" s="12"/>
      <c r="AC51" s="12"/>
      <c r="AD51" s="14"/>
      <c r="AE51" s="61" t="s">
        <v>16</v>
      </c>
      <c r="AF51" s="1"/>
      <c r="AG51" s="1"/>
      <c r="AH51" s="4"/>
      <c r="AI51" s="13" t="s">
        <v>16</v>
      </c>
      <c r="AJ51" s="12"/>
      <c r="AK51" s="12"/>
      <c r="AL51" s="16"/>
      <c r="AM51" s="61" t="s">
        <v>16</v>
      </c>
      <c r="AN51" s="1"/>
      <c r="AO51" s="1"/>
      <c r="AP51" s="60"/>
      <c r="AQ51" s="13" t="s">
        <v>16</v>
      </c>
      <c r="AR51" s="12"/>
      <c r="AS51" s="12"/>
      <c r="AT51" s="14"/>
      <c r="AU51" s="61" t="s">
        <v>16</v>
      </c>
      <c r="AV51" s="39"/>
      <c r="AW51" s="1"/>
      <c r="AX51" s="65"/>
      <c r="AY51" s="27"/>
    </row>
    <row r="52" spans="1:51" ht="22" customHeight="1" x14ac:dyDescent="0.35">
      <c r="A52" s="37" t="s">
        <v>502</v>
      </c>
      <c r="B52" s="48" t="s">
        <v>683</v>
      </c>
      <c r="C52" s="11" t="s">
        <v>19</v>
      </c>
      <c r="D52" s="12">
        <v>35</v>
      </c>
      <c r="E52" s="12"/>
      <c r="F52" s="15"/>
      <c r="G52" s="56" t="s">
        <v>16</v>
      </c>
      <c r="H52" s="1"/>
      <c r="I52" s="1"/>
      <c r="J52" s="57"/>
      <c r="K52" s="11" t="s">
        <v>16</v>
      </c>
      <c r="L52" s="12"/>
      <c r="M52" s="12"/>
      <c r="N52" s="14"/>
      <c r="O52" s="61" t="s">
        <v>16</v>
      </c>
      <c r="P52" s="1"/>
      <c r="Q52" s="1"/>
      <c r="R52" s="60"/>
      <c r="S52" s="13" t="s">
        <v>19</v>
      </c>
      <c r="T52" s="12">
        <v>18</v>
      </c>
      <c r="U52" s="12"/>
      <c r="V52" s="14"/>
      <c r="W52" s="61" t="s">
        <v>19</v>
      </c>
      <c r="X52" s="1">
        <v>45</v>
      </c>
      <c r="Y52" s="1"/>
      <c r="Z52" s="60"/>
      <c r="AA52" s="13" t="s">
        <v>19</v>
      </c>
      <c r="AB52" s="12">
        <v>44</v>
      </c>
      <c r="AC52" s="12"/>
      <c r="AD52" s="14"/>
      <c r="AE52" s="61" t="s">
        <v>19</v>
      </c>
      <c r="AF52" s="1">
        <v>37</v>
      </c>
      <c r="AG52" s="1"/>
      <c r="AH52" s="4"/>
      <c r="AI52" s="13" t="s">
        <v>19</v>
      </c>
      <c r="AJ52" s="12">
        <v>63</v>
      </c>
      <c r="AK52" s="12">
        <v>1</v>
      </c>
      <c r="AL52" s="16"/>
      <c r="AM52" s="61" t="s">
        <v>19</v>
      </c>
      <c r="AN52" s="1">
        <v>36</v>
      </c>
      <c r="AO52" s="1">
        <v>1</v>
      </c>
      <c r="AP52" s="60"/>
      <c r="AQ52" s="13" t="s">
        <v>19</v>
      </c>
      <c r="AR52" s="12">
        <v>30</v>
      </c>
      <c r="AS52" s="12">
        <v>1</v>
      </c>
      <c r="AT52" s="14"/>
      <c r="AU52" s="61" t="s">
        <v>19</v>
      </c>
      <c r="AV52" s="39">
        <v>34</v>
      </c>
      <c r="AW52" s="1"/>
      <c r="AX52" s="65"/>
      <c r="AY52" s="27"/>
    </row>
    <row r="53" spans="1:51" ht="22" customHeight="1" x14ac:dyDescent="0.35">
      <c r="A53" s="38" t="s">
        <v>28</v>
      </c>
      <c r="B53" s="48" t="s">
        <v>40</v>
      </c>
      <c r="C53" s="11" t="s">
        <v>19</v>
      </c>
      <c r="D53" s="12">
        <v>16</v>
      </c>
      <c r="E53" s="12"/>
      <c r="F53" s="15"/>
      <c r="G53" s="56" t="s">
        <v>19</v>
      </c>
      <c r="H53" s="1">
        <v>20</v>
      </c>
      <c r="I53" s="1"/>
      <c r="J53" s="57" t="s">
        <v>463</v>
      </c>
      <c r="K53" s="11" t="s">
        <v>16</v>
      </c>
      <c r="L53" s="12"/>
      <c r="M53" s="12"/>
      <c r="N53" s="15"/>
      <c r="O53" s="61" t="s">
        <v>16</v>
      </c>
      <c r="P53" s="1"/>
      <c r="Q53" s="1"/>
      <c r="R53" s="57"/>
      <c r="S53" s="13" t="s">
        <v>16</v>
      </c>
      <c r="T53" s="12"/>
      <c r="U53" s="12"/>
      <c r="V53" s="14"/>
      <c r="W53" s="61" t="s">
        <v>19</v>
      </c>
      <c r="X53" s="1">
        <v>30</v>
      </c>
      <c r="Y53" s="1"/>
      <c r="Z53" s="60"/>
      <c r="AA53" s="13" t="s">
        <v>19</v>
      </c>
      <c r="AB53" s="12">
        <v>30</v>
      </c>
      <c r="AC53" s="12">
        <v>1</v>
      </c>
      <c r="AD53" s="14"/>
      <c r="AE53" s="61" t="s">
        <v>19</v>
      </c>
      <c r="AF53" s="1">
        <v>30</v>
      </c>
      <c r="AG53" s="1">
        <v>1</v>
      </c>
      <c r="AH53" s="4"/>
      <c r="AI53" s="13" t="s">
        <v>19</v>
      </c>
      <c r="AJ53" s="12">
        <v>15</v>
      </c>
      <c r="AK53" s="12">
        <v>1</v>
      </c>
      <c r="AL53" s="16"/>
      <c r="AM53" s="61" t="s">
        <v>16</v>
      </c>
      <c r="AN53" s="1"/>
      <c r="AO53" s="1"/>
      <c r="AP53" s="60"/>
      <c r="AQ53" s="13" t="s">
        <v>16</v>
      </c>
      <c r="AR53" s="12"/>
      <c r="AS53" s="12"/>
      <c r="AT53" s="14"/>
      <c r="AU53" s="61" t="s">
        <v>16</v>
      </c>
      <c r="AV53" s="39"/>
      <c r="AW53" s="1"/>
      <c r="AX53" s="65"/>
      <c r="AY53" s="27"/>
    </row>
    <row r="54" spans="1:51" ht="22" customHeight="1" x14ac:dyDescent="0.35">
      <c r="A54" s="38" t="s">
        <v>157</v>
      </c>
      <c r="B54" s="48" t="s">
        <v>41</v>
      </c>
      <c r="C54" s="11" t="s">
        <v>16</v>
      </c>
      <c r="D54" s="12"/>
      <c r="E54" s="12"/>
      <c r="F54" s="15"/>
      <c r="G54" s="56" t="s">
        <v>16</v>
      </c>
      <c r="H54" s="1"/>
      <c r="I54" s="1"/>
      <c r="J54" s="57"/>
      <c r="K54" s="11" t="s">
        <v>16</v>
      </c>
      <c r="L54" s="12"/>
      <c r="M54" s="12"/>
      <c r="N54" s="15"/>
      <c r="O54" s="61" t="s">
        <v>16</v>
      </c>
      <c r="P54" s="1"/>
      <c r="Q54" s="1"/>
      <c r="R54" s="57"/>
      <c r="S54" s="13" t="s">
        <v>16</v>
      </c>
      <c r="T54" s="12"/>
      <c r="U54" s="12"/>
      <c r="V54" s="14"/>
      <c r="W54" s="61" t="s">
        <v>16</v>
      </c>
      <c r="X54" s="1"/>
      <c r="Y54" s="1"/>
      <c r="Z54" s="60"/>
      <c r="AA54" s="13" t="s">
        <v>16</v>
      </c>
      <c r="AB54" s="12"/>
      <c r="AC54" s="12"/>
      <c r="AD54" s="14"/>
      <c r="AE54" s="61" t="s">
        <v>16</v>
      </c>
      <c r="AF54" s="1"/>
      <c r="AG54" s="1"/>
      <c r="AH54" s="4"/>
      <c r="AI54" s="13" t="s">
        <v>16</v>
      </c>
      <c r="AJ54" s="12"/>
      <c r="AK54" s="12"/>
      <c r="AL54" s="16"/>
      <c r="AM54" s="61" t="s">
        <v>16</v>
      </c>
      <c r="AN54" s="1"/>
      <c r="AO54" s="1"/>
      <c r="AP54" s="60"/>
      <c r="AQ54" s="13" t="s">
        <v>16</v>
      </c>
      <c r="AR54" s="12"/>
      <c r="AS54" s="12"/>
      <c r="AT54" s="14"/>
      <c r="AU54" s="61" t="s">
        <v>16</v>
      </c>
      <c r="AV54" s="39"/>
      <c r="AW54" s="1"/>
      <c r="AX54" s="65"/>
      <c r="AY54" s="27"/>
    </row>
    <row r="55" spans="1:51" ht="22" customHeight="1" x14ac:dyDescent="0.35">
      <c r="A55" s="38" t="s">
        <v>28</v>
      </c>
      <c r="B55" s="49" t="s">
        <v>1117</v>
      </c>
      <c r="C55" s="11"/>
      <c r="D55" s="12"/>
      <c r="E55" s="12"/>
      <c r="F55" s="15"/>
      <c r="G55" s="56"/>
      <c r="H55" s="1"/>
      <c r="I55" s="1"/>
      <c r="J55" s="57"/>
      <c r="K55" s="11"/>
      <c r="L55" s="12"/>
      <c r="M55" s="12"/>
      <c r="N55" s="14"/>
      <c r="O55" s="61"/>
      <c r="P55" s="1"/>
      <c r="Q55" s="1"/>
      <c r="R55" s="60"/>
      <c r="S55" s="13"/>
      <c r="T55" s="12"/>
      <c r="U55" s="12"/>
      <c r="V55" s="14"/>
      <c r="W55" s="61"/>
      <c r="X55" s="1"/>
      <c r="Y55" s="1"/>
      <c r="Z55" s="60"/>
      <c r="AA55" s="13"/>
      <c r="AB55" s="12"/>
      <c r="AC55" s="12"/>
      <c r="AD55" s="14"/>
      <c r="AE55" s="61"/>
      <c r="AF55" s="1"/>
      <c r="AG55" s="1"/>
      <c r="AH55" s="4"/>
      <c r="AI55" s="13"/>
      <c r="AJ55" s="12"/>
      <c r="AK55" s="12"/>
      <c r="AL55" s="16"/>
      <c r="AM55" s="61"/>
      <c r="AN55" s="1"/>
      <c r="AO55" s="1"/>
      <c r="AP55" s="60"/>
      <c r="AQ55" s="13"/>
      <c r="AR55" s="12"/>
      <c r="AS55" s="12"/>
      <c r="AT55" s="14"/>
      <c r="AU55" s="61" t="s">
        <v>16</v>
      </c>
      <c r="AV55" s="39"/>
      <c r="AW55" s="1"/>
      <c r="AX55" s="65"/>
      <c r="AY55" s="27"/>
    </row>
    <row r="56" spans="1:51" ht="22" customHeight="1" x14ac:dyDescent="0.35">
      <c r="A56" s="38" t="s">
        <v>28</v>
      </c>
      <c r="B56" s="49" t="s">
        <v>85</v>
      </c>
      <c r="C56" s="13" t="s">
        <v>16</v>
      </c>
      <c r="D56" s="12"/>
      <c r="E56" s="12"/>
      <c r="F56" s="15"/>
      <c r="G56" s="56" t="s">
        <v>16</v>
      </c>
      <c r="H56" s="1"/>
      <c r="I56" s="1"/>
      <c r="J56" s="57"/>
      <c r="K56" s="11" t="s">
        <v>16</v>
      </c>
      <c r="L56" s="12"/>
      <c r="M56" s="12"/>
      <c r="N56" s="14"/>
      <c r="O56" s="61" t="s">
        <v>16</v>
      </c>
      <c r="P56" s="1"/>
      <c r="Q56" s="1"/>
      <c r="R56" s="60"/>
      <c r="S56" s="13" t="s">
        <v>16</v>
      </c>
      <c r="T56" s="12"/>
      <c r="U56" s="12"/>
      <c r="V56" s="14"/>
      <c r="W56" s="61" t="s">
        <v>16</v>
      </c>
      <c r="X56" s="1"/>
      <c r="Y56" s="1"/>
      <c r="Z56" s="60"/>
      <c r="AA56" s="13" t="s">
        <v>16</v>
      </c>
      <c r="AB56" s="12"/>
      <c r="AC56" s="12"/>
      <c r="AD56" s="14"/>
      <c r="AE56" s="61" t="s">
        <v>16</v>
      </c>
      <c r="AF56" s="1"/>
      <c r="AG56" s="1"/>
      <c r="AH56" s="4"/>
      <c r="AI56" s="13" t="s">
        <v>16</v>
      </c>
      <c r="AJ56" s="12"/>
      <c r="AK56" s="12"/>
      <c r="AL56" s="14"/>
      <c r="AM56" s="61" t="s">
        <v>16</v>
      </c>
      <c r="AN56" s="1"/>
      <c r="AO56" s="1"/>
      <c r="AP56" s="60"/>
      <c r="AQ56" s="13" t="s">
        <v>16</v>
      </c>
      <c r="AR56" s="12"/>
      <c r="AS56" s="12"/>
      <c r="AT56" s="14"/>
      <c r="AU56" s="61" t="s">
        <v>16</v>
      </c>
      <c r="AV56" s="39"/>
      <c r="AW56" s="1"/>
      <c r="AX56" s="60"/>
      <c r="AY56" s="27"/>
    </row>
    <row r="57" spans="1:51" ht="22" customHeight="1" x14ac:dyDescent="0.35">
      <c r="A57" s="38" t="s">
        <v>502</v>
      </c>
      <c r="B57" s="49" t="s">
        <v>406</v>
      </c>
      <c r="C57" s="13" t="s">
        <v>16</v>
      </c>
      <c r="D57" s="12"/>
      <c r="E57" s="12"/>
      <c r="F57" s="15"/>
      <c r="G57" s="56" t="s">
        <v>16</v>
      </c>
      <c r="H57" s="1"/>
      <c r="I57" s="1"/>
      <c r="J57" s="57"/>
      <c r="K57" s="11" t="s">
        <v>16</v>
      </c>
      <c r="L57" s="12"/>
      <c r="M57" s="12"/>
      <c r="N57" s="14"/>
      <c r="O57" s="61" t="s">
        <v>16</v>
      </c>
      <c r="P57" s="1"/>
      <c r="Q57" s="1"/>
      <c r="R57" s="60"/>
      <c r="S57" s="13" t="s">
        <v>16</v>
      </c>
      <c r="T57" s="12"/>
      <c r="U57" s="12"/>
      <c r="V57" s="14"/>
      <c r="W57" s="61" t="s">
        <v>16</v>
      </c>
      <c r="X57" s="1"/>
      <c r="Y57" s="1"/>
      <c r="Z57" s="60"/>
      <c r="AA57" s="13" t="s">
        <v>16</v>
      </c>
      <c r="AB57" s="12"/>
      <c r="AC57" s="12"/>
      <c r="AD57" s="14"/>
      <c r="AE57" s="61" t="s">
        <v>16</v>
      </c>
      <c r="AF57" s="1"/>
      <c r="AG57" s="1"/>
      <c r="AH57" s="4"/>
      <c r="AI57" s="13" t="s">
        <v>16</v>
      </c>
      <c r="AJ57" s="12"/>
      <c r="AK57" s="12"/>
      <c r="AL57" s="14"/>
      <c r="AM57" s="61" t="s">
        <v>16</v>
      </c>
      <c r="AN57" s="1"/>
      <c r="AO57" s="1"/>
      <c r="AP57" s="60"/>
      <c r="AQ57" s="13" t="s">
        <v>16</v>
      </c>
      <c r="AR57" s="12"/>
      <c r="AS57" s="12"/>
      <c r="AT57" s="14"/>
      <c r="AU57" s="61" t="s">
        <v>16</v>
      </c>
      <c r="AV57" s="39"/>
      <c r="AW57" s="1"/>
      <c r="AX57" s="60"/>
      <c r="AY57" s="27"/>
    </row>
    <row r="58" spans="1:51" ht="22" customHeight="1" x14ac:dyDescent="0.35">
      <c r="A58" s="37" t="s">
        <v>502</v>
      </c>
      <c r="B58" s="49" t="s">
        <v>49</v>
      </c>
      <c r="C58" s="13" t="s">
        <v>16</v>
      </c>
      <c r="D58" s="12"/>
      <c r="E58" s="12">
        <v>2</v>
      </c>
      <c r="F58" s="15"/>
      <c r="G58" s="56" t="s">
        <v>16</v>
      </c>
      <c r="H58" s="1"/>
      <c r="I58" s="1">
        <v>2</v>
      </c>
      <c r="J58" s="57"/>
      <c r="K58" s="11" t="s">
        <v>16</v>
      </c>
      <c r="L58" s="12"/>
      <c r="M58" s="12">
        <v>2</v>
      </c>
      <c r="N58" s="14"/>
      <c r="O58" s="61" t="s">
        <v>16</v>
      </c>
      <c r="P58" s="1"/>
      <c r="Q58" s="1">
        <v>2</v>
      </c>
      <c r="R58" s="60"/>
      <c r="S58" s="13" t="s">
        <v>19</v>
      </c>
      <c r="T58" s="12">
        <v>15</v>
      </c>
      <c r="U58" s="12">
        <v>2</v>
      </c>
      <c r="V58" s="14"/>
      <c r="W58" s="61" t="s">
        <v>19</v>
      </c>
      <c r="X58" s="1">
        <v>29</v>
      </c>
      <c r="Y58" s="1">
        <v>2</v>
      </c>
      <c r="Z58" s="60"/>
      <c r="AA58" s="13" t="s">
        <v>19</v>
      </c>
      <c r="AB58" s="12">
        <v>17</v>
      </c>
      <c r="AC58" s="12">
        <v>2</v>
      </c>
      <c r="AD58" s="14"/>
      <c r="AE58" s="61" t="s">
        <v>19</v>
      </c>
      <c r="AF58" s="1">
        <v>30</v>
      </c>
      <c r="AG58" s="1">
        <v>4</v>
      </c>
      <c r="AH58" s="4"/>
      <c r="AI58" s="13" t="s">
        <v>19</v>
      </c>
      <c r="AJ58" s="12">
        <v>15</v>
      </c>
      <c r="AK58" s="12">
        <v>3</v>
      </c>
      <c r="AL58" s="16"/>
      <c r="AM58" s="61" t="s">
        <v>16</v>
      </c>
      <c r="AN58" s="1"/>
      <c r="AO58" s="1">
        <v>4</v>
      </c>
      <c r="AP58" s="60"/>
      <c r="AQ58" s="13" t="s">
        <v>16</v>
      </c>
      <c r="AR58" s="12"/>
      <c r="AS58" s="12">
        <v>4</v>
      </c>
      <c r="AT58" s="14"/>
      <c r="AU58" s="61" t="s">
        <v>16</v>
      </c>
      <c r="AV58" s="39"/>
      <c r="AW58" s="1">
        <v>3</v>
      </c>
      <c r="AX58" s="65"/>
      <c r="AY58" s="27"/>
    </row>
    <row r="59" spans="1:51" ht="22" customHeight="1" x14ac:dyDescent="0.35">
      <c r="A59" s="37" t="s">
        <v>502</v>
      </c>
      <c r="B59" s="49" t="s">
        <v>50</v>
      </c>
      <c r="C59" s="13" t="s">
        <v>16</v>
      </c>
      <c r="D59" s="12"/>
      <c r="E59" s="12">
        <v>1</v>
      </c>
      <c r="F59" s="15"/>
      <c r="G59" s="56" t="s">
        <v>16</v>
      </c>
      <c r="H59" s="1"/>
      <c r="I59" s="1">
        <v>1</v>
      </c>
      <c r="J59" s="57"/>
      <c r="K59" s="11" t="s">
        <v>16</v>
      </c>
      <c r="L59" s="12"/>
      <c r="M59" s="12"/>
      <c r="N59" s="14"/>
      <c r="O59" s="61" t="s">
        <v>16</v>
      </c>
      <c r="P59" s="1"/>
      <c r="Q59" s="1">
        <v>1</v>
      </c>
      <c r="R59" s="60"/>
      <c r="S59" s="13" t="s">
        <v>16</v>
      </c>
      <c r="T59" s="12"/>
      <c r="U59" s="12">
        <v>1</v>
      </c>
      <c r="V59" s="14"/>
      <c r="W59" s="61" t="s">
        <v>16</v>
      </c>
      <c r="X59" s="1"/>
      <c r="Y59" s="1"/>
      <c r="Z59" s="60"/>
      <c r="AA59" s="13" t="s">
        <v>19</v>
      </c>
      <c r="AB59" s="12">
        <v>15</v>
      </c>
      <c r="AC59" s="12"/>
      <c r="AD59" s="14"/>
      <c r="AE59" s="61" t="s">
        <v>19</v>
      </c>
      <c r="AF59" s="1">
        <v>15</v>
      </c>
      <c r="AG59" s="1"/>
      <c r="AH59" s="4"/>
      <c r="AI59" s="13" t="s">
        <v>19</v>
      </c>
      <c r="AJ59" s="12">
        <v>15</v>
      </c>
      <c r="AK59" s="12"/>
      <c r="AL59" s="16"/>
      <c r="AM59" s="61" t="s">
        <v>16</v>
      </c>
      <c r="AN59" s="1"/>
      <c r="AO59" s="1"/>
      <c r="AP59" s="60"/>
      <c r="AQ59" s="13" t="s">
        <v>16</v>
      </c>
      <c r="AR59" s="12"/>
      <c r="AS59" s="12"/>
      <c r="AT59" s="14"/>
      <c r="AU59" s="61" t="s">
        <v>16</v>
      </c>
      <c r="AV59" s="39"/>
      <c r="AW59" s="1"/>
      <c r="AX59" s="65"/>
      <c r="AY59" s="27"/>
    </row>
    <row r="60" spans="1:51" ht="22" customHeight="1" x14ac:dyDescent="0.35">
      <c r="A60" s="38" t="s">
        <v>97</v>
      </c>
      <c r="B60" s="48" t="s">
        <v>681</v>
      </c>
      <c r="C60" s="11" t="s">
        <v>19</v>
      </c>
      <c r="D60" s="12">
        <v>20</v>
      </c>
      <c r="E60" s="12"/>
      <c r="F60" s="15"/>
      <c r="G60" s="56" t="s">
        <v>16</v>
      </c>
      <c r="H60" s="1"/>
      <c r="I60" s="1"/>
      <c r="J60" s="57"/>
      <c r="K60" s="11" t="s">
        <v>16</v>
      </c>
      <c r="L60" s="12"/>
      <c r="M60" s="12"/>
      <c r="N60" s="15"/>
      <c r="O60" s="61" t="s">
        <v>16</v>
      </c>
      <c r="P60" s="1"/>
      <c r="Q60" s="1"/>
      <c r="R60" s="57"/>
      <c r="S60" s="13" t="s">
        <v>16</v>
      </c>
      <c r="T60" s="12"/>
      <c r="U60" s="12"/>
      <c r="V60" s="14"/>
      <c r="W60" s="61" t="s">
        <v>16</v>
      </c>
      <c r="X60" s="1"/>
      <c r="Y60" s="1"/>
      <c r="Z60" s="60"/>
      <c r="AA60" s="13" t="s">
        <v>19</v>
      </c>
      <c r="AB60" s="12">
        <v>20</v>
      </c>
      <c r="AC60" s="12"/>
      <c r="AD60" s="14"/>
      <c r="AE60" s="61" t="s">
        <v>16</v>
      </c>
      <c r="AF60" s="1"/>
      <c r="AG60" s="1"/>
      <c r="AH60" s="60"/>
      <c r="AI60" s="13" t="s">
        <v>19</v>
      </c>
      <c r="AJ60" s="12">
        <v>20</v>
      </c>
      <c r="AK60" s="12"/>
      <c r="AL60" s="16"/>
      <c r="AM60" s="61" t="s">
        <v>16</v>
      </c>
      <c r="AN60" s="1"/>
      <c r="AO60" s="1"/>
      <c r="AP60" s="60"/>
      <c r="AQ60" s="13" t="s">
        <v>16</v>
      </c>
      <c r="AR60" s="12"/>
      <c r="AS60" s="12"/>
      <c r="AT60" s="14"/>
      <c r="AU60" s="61" t="s">
        <v>16</v>
      </c>
      <c r="AV60" s="39"/>
      <c r="AW60" s="1"/>
      <c r="AX60" s="65"/>
      <c r="AY60" s="27"/>
    </row>
    <row r="61" spans="1:51" ht="22" customHeight="1" x14ac:dyDescent="0.35">
      <c r="A61" s="38" t="s">
        <v>28</v>
      </c>
      <c r="B61" s="48" t="s">
        <v>602</v>
      </c>
      <c r="C61" s="11" t="s">
        <v>16</v>
      </c>
      <c r="D61" s="12"/>
      <c r="E61" s="12">
        <v>2</v>
      </c>
      <c r="F61" s="15"/>
      <c r="G61" s="56" t="s">
        <v>16</v>
      </c>
      <c r="H61" s="1"/>
      <c r="I61" s="1">
        <v>2</v>
      </c>
      <c r="J61" s="57"/>
      <c r="K61" s="11" t="s">
        <v>16</v>
      </c>
      <c r="L61" s="12"/>
      <c r="M61" s="12">
        <v>2</v>
      </c>
      <c r="N61" s="14"/>
      <c r="O61" s="61" t="s">
        <v>16</v>
      </c>
      <c r="P61" s="1"/>
      <c r="Q61" s="1">
        <v>2</v>
      </c>
      <c r="R61" s="60"/>
      <c r="S61" s="13" t="s">
        <v>16</v>
      </c>
      <c r="T61" s="12"/>
      <c r="U61" s="12">
        <v>2</v>
      </c>
      <c r="V61" s="14"/>
      <c r="W61" s="61" t="s">
        <v>16</v>
      </c>
      <c r="X61" s="1"/>
      <c r="Y61" s="1">
        <v>2</v>
      </c>
      <c r="Z61" s="60"/>
      <c r="AA61" s="13" t="s">
        <v>16</v>
      </c>
      <c r="AB61" s="12"/>
      <c r="AC61" s="12">
        <v>2</v>
      </c>
      <c r="AD61" s="14"/>
      <c r="AE61" s="61" t="s">
        <v>16</v>
      </c>
      <c r="AF61" s="1"/>
      <c r="AG61" s="1">
        <v>2</v>
      </c>
      <c r="AH61" s="60"/>
      <c r="AI61" s="13" t="s">
        <v>16</v>
      </c>
      <c r="AJ61" s="12"/>
      <c r="AK61" s="12">
        <v>2</v>
      </c>
      <c r="AL61" s="16"/>
      <c r="AM61" s="61" t="s">
        <v>16</v>
      </c>
      <c r="AN61" s="1"/>
      <c r="AO61" s="1">
        <v>2</v>
      </c>
      <c r="AP61" s="60"/>
      <c r="AQ61" s="13" t="s">
        <v>16</v>
      </c>
      <c r="AR61" s="12"/>
      <c r="AS61" s="12">
        <v>2</v>
      </c>
      <c r="AT61" s="14"/>
      <c r="AU61" s="61" t="s">
        <v>16</v>
      </c>
      <c r="AV61" s="39"/>
      <c r="AW61" s="1">
        <v>2</v>
      </c>
      <c r="AX61" s="65"/>
      <c r="AY61" s="27"/>
    </row>
    <row r="62" spans="1:51" ht="22" customHeight="1" x14ac:dyDescent="0.35">
      <c r="A62" s="38" t="s">
        <v>28</v>
      </c>
      <c r="B62" s="48" t="s">
        <v>603</v>
      </c>
      <c r="C62" s="11" t="s">
        <v>16</v>
      </c>
      <c r="D62" s="12"/>
      <c r="E62" s="12">
        <v>1</v>
      </c>
      <c r="F62" s="15"/>
      <c r="G62" s="56" t="s">
        <v>16</v>
      </c>
      <c r="H62" s="1"/>
      <c r="I62" s="1">
        <v>1</v>
      </c>
      <c r="J62" s="57"/>
      <c r="K62" s="11" t="s">
        <v>16</v>
      </c>
      <c r="L62" s="12"/>
      <c r="M62" s="12">
        <v>1</v>
      </c>
      <c r="N62" s="14"/>
      <c r="O62" s="61" t="s">
        <v>16</v>
      </c>
      <c r="P62" s="1"/>
      <c r="Q62" s="1">
        <v>1</v>
      </c>
      <c r="R62" s="60"/>
      <c r="S62" s="13" t="s">
        <v>16</v>
      </c>
      <c r="T62" s="12"/>
      <c r="U62" s="12">
        <v>1</v>
      </c>
      <c r="V62" s="14"/>
      <c r="W62" s="61" t="s">
        <v>16</v>
      </c>
      <c r="X62" s="1"/>
      <c r="Y62" s="1">
        <v>1</v>
      </c>
      <c r="Z62" s="60"/>
      <c r="AA62" s="13" t="s">
        <v>16</v>
      </c>
      <c r="AB62" s="12"/>
      <c r="AC62" s="12">
        <v>1</v>
      </c>
      <c r="AD62" s="14"/>
      <c r="AE62" s="61" t="s">
        <v>16</v>
      </c>
      <c r="AF62" s="1"/>
      <c r="AG62" s="1">
        <v>1</v>
      </c>
      <c r="AH62" s="60"/>
      <c r="AI62" s="13" t="s">
        <v>16</v>
      </c>
      <c r="AJ62" s="12"/>
      <c r="AK62" s="12">
        <v>1</v>
      </c>
      <c r="AL62" s="16"/>
      <c r="AM62" s="61" t="s">
        <v>16</v>
      </c>
      <c r="AN62" s="1"/>
      <c r="AO62" s="1">
        <v>1</v>
      </c>
      <c r="AP62" s="60"/>
      <c r="AQ62" s="13" t="s">
        <v>16</v>
      </c>
      <c r="AR62" s="12"/>
      <c r="AS62" s="12">
        <v>1</v>
      </c>
      <c r="AT62" s="14"/>
      <c r="AU62" s="61" t="s">
        <v>16</v>
      </c>
      <c r="AV62" s="39"/>
      <c r="AW62" s="1">
        <v>1</v>
      </c>
      <c r="AX62" s="65"/>
      <c r="AY62" s="27"/>
    </row>
    <row r="63" spans="1:51" ht="22" customHeight="1" x14ac:dyDescent="0.35">
      <c r="A63" s="37" t="s">
        <v>555</v>
      </c>
      <c r="B63" s="48" t="s">
        <v>72</v>
      </c>
      <c r="C63" s="11" t="s">
        <v>19</v>
      </c>
      <c r="D63" s="12">
        <v>30</v>
      </c>
      <c r="E63" s="12"/>
      <c r="F63" s="15"/>
      <c r="G63" s="56" t="s">
        <v>16</v>
      </c>
      <c r="H63" s="1"/>
      <c r="I63" s="1"/>
      <c r="J63" s="57"/>
      <c r="K63" s="11" t="s">
        <v>16</v>
      </c>
      <c r="L63" s="12"/>
      <c r="M63" s="12"/>
      <c r="N63" s="14"/>
      <c r="O63" s="61" t="s">
        <v>16</v>
      </c>
      <c r="P63" s="1"/>
      <c r="Q63" s="1"/>
      <c r="R63" s="60"/>
      <c r="S63" s="13" t="s">
        <v>16</v>
      </c>
      <c r="T63" s="12"/>
      <c r="U63" s="12"/>
      <c r="V63" s="14"/>
      <c r="W63" s="61" t="s">
        <v>16</v>
      </c>
      <c r="X63" s="1"/>
      <c r="Y63" s="1"/>
      <c r="Z63" s="60"/>
      <c r="AA63" s="13" t="s">
        <v>19</v>
      </c>
      <c r="AB63" s="12">
        <v>30</v>
      </c>
      <c r="AC63" s="12"/>
      <c r="AD63" s="14"/>
      <c r="AE63" s="61" t="s">
        <v>19</v>
      </c>
      <c r="AF63" s="1">
        <v>27</v>
      </c>
      <c r="AG63" s="1"/>
      <c r="AH63" s="4"/>
      <c r="AI63" s="13" t="s">
        <v>19</v>
      </c>
      <c r="AJ63" s="12">
        <v>28</v>
      </c>
      <c r="AK63" s="12"/>
      <c r="AL63" s="16"/>
      <c r="AM63" s="61" t="s">
        <v>16</v>
      </c>
      <c r="AN63" s="1"/>
      <c r="AO63" s="1"/>
      <c r="AP63" s="60"/>
      <c r="AQ63" s="13" t="s">
        <v>16</v>
      </c>
      <c r="AR63" s="12"/>
      <c r="AS63" s="12"/>
      <c r="AT63" s="14"/>
      <c r="AU63" s="61" t="s">
        <v>16</v>
      </c>
      <c r="AV63" s="39"/>
      <c r="AW63" s="1"/>
      <c r="AX63" s="65"/>
      <c r="AY63" s="27"/>
    </row>
    <row r="64" spans="1:51" ht="22" customHeight="1" x14ac:dyDescent="0.35">
      <c r="A64" s="37" t="s">
        <v>97</v>
      </c>
      <c r="B64" s="48" t="s">
        <v>217</v>
      </c>
      <c r="C64" s="11" t="s">
        <v>19</v>
      </c>
      <c r="D64" s="12">
        <v>18</v>
      </c>
      <c r="E64" s="12"/>
      <c r="F64" s="15"/>
      <c r="G64" s="56" t="s">
        <v>16</v>
      </c>
      <c r="H64" s="1"/>
      <c r="I64" s="1"/>
      <c r="J64" s="57"/>
      <c r="K64" s="11" t="s">
        <v>16</v>
      </c>
      <c r="L64" s="12"/>
      <c r="M64" s="12"/>
      <c r="N64" s="14"/>
      <c r="O64" s="61" t="s">
        <v>16</v>
      </c>
      <c r="P64" s="1"/>
      <c r="Q64" s="1"/>
      <c r="R64" s="60"/>
      <c r="S64" s="13" t="s">
        <v>19</v>
      </c>
      <c r="T64" s="12">
        <v>34</v>
      </c>
      <c r="U64" s="12"/>
      <c r="V64" s="14"/>
      <c r="W64" s="61" t="s">
        <v>16</v>
      </c>
      <c r="X64" s="1"/>
      <c r="Y64" s="1"/>
      <c r="Z64" s="60"/>
      <c r="AA64" s="13" t="s">
        <v>19</v>
      </c>
      <c r="AB64" s="12">
        <v>20</v>
      </c>
      <c r="AC64" s="12"/>
      <c r="AD64" s="14"/>
      <c r="AE64" s="61" t="s">
        <v>16</v>
      </c>
      <c r="AF64" s="1"/>
      <c r="AG64" s="1"/>
      <c r="AH64" s="4"/>
      <c r="AI64" s="13" t="s">
        <v>19</v>
      </c>
      <c r="AJ64" s="12">
        <v>16</v>
      </c>
      <c r="AK64" s="12"/>
      <c r="AL64" s="16"/>
      <c r="AM64" s="61" t="s">
        <v>16</v>
      </c>
      <c r="AN64" s="1"/>
      <c r="AO64" s="1"/>
      <c r="AP64" s="60"/>
      <c r="AQ64" s="13" t="s">
        <v>16</v>
      </c>
      <c r="AR64" s="12"/>
      <c r="AS64" s="12"/>
      <c r="AT64" s="14"/>
      <c r="AU64" s="61" t="s">
        <v>16</v>
      </c>
      <c r="AV64" s="39"/>
      <c r="AW64" s="1"/>
      <c r="AX64" s="65"/>
      <c r="AY64" s="27"/>
    </row>
    <row r="65" spans="1:51" ht="22" customHeight="1" x14ac:dyDescent="0.35">
      <c r="A65" s="37" t="s">
        <v>22</v>
      </c>
      <c r="B65" s="48" t="s">
        <v>55</v>
      </c>
      <c r="C65" s="11" t="s">
        <v>16</v>
      </c>
      <c r="D65" s="12"/>
      <c r="E65" s="12"/>
      <c r="F65" s="15"/>
      <c r="G65" s="56" t="s">
        <v>16</v>
      </c>
      <c r="H65" s="1"/>
      <c r="I65" s="1"/>
      <c r="J65" s="57"/>
      <c r="K65" s="11" t="s">
        <v>16</v>
      </c>
      <c r="L65" s="12"/>
      <c r="M65" s="12"/>
      <c r="N65" s="14"/>
      <c r="O65" s="61" t="s">
        <v>16</v>
      </c>
      <c r="P65" s="1"/>
      <c r="Q65" s="1"/>
      <c r="R65" s="60"/>
      <c r="S65" s="13" t="s">
        <v>16</v>
      </c>
      <c r="T65" s="12"/>
      <c r="U65" s="12"/>
      <c r="V65" s="14"/>
      <c r="W65" s="61" t="s">
        <v>16</v>
      </c>
      <c r="X65" s="1"/>
      <c r="Y65" s="1"/>
      <c r="Z65" s="60"/>
      <c r="AA65" s="13" t="s">
        <v>16</v>
      </c>
      <c r="AB65" s="12"/>
      <c r="AC65" s="12"/>
      <c r="AD65" s="14"/>
      <c r="AE65" s="61" t="s">
        <v>16</v>
      </c>
      <c r="AF65" s="1"/>
      <c r="AG65" s="1"/>
      <c r="AH65" s="4"/>
      <c r="AI65" s="13" t="s">
        <v>16</v>
      </c>
      <c r="AJ65" s="12"/>
      <c r="AK65" s="12"/>
      <c r="AL65" s="16"/>
      <c r="AM65" s="61" t="s">
        <v>16</v>
      </c>
      <c r="AN65" s="1"/>
      <c r="AO65" s="1"/>
      <c r="AP65" s="60"/>
      <c r="AQ65" s="13" t="s">
        <v>16</v>
      </c>
      <c r="AR65" s="12"/>
      <c r="AS65" s="12"/>
      <c r="AT65" s="14"/>
      <c r="AU65" s="61" t="s">
        <v>16</v>
      </c>
      <c r="AV65" s="39"/>
      <c r="AW65" s="1"/>
      <c r="AX65" s="65"/>
      <c r="AY65" s="27"/>
    </row>
    <row r="66" spans="1:51" ht="22" customHeight="1" x14ac:dyDescent="0.35">
      <c r="A66" s="37" t="s">
        <v>22</v>
      </c>
      <c r="B66" s="49" t="s">
        <v>771</v>
      </c>
      <c r="C66" s="13" t="s">
        <v>20</v>
      </c>
      <c r="D66" s="12">
        <v>105</v>
      </c>
      <c r="E66" s="12"/>
      <c r="F66" s="15"/>
      <c r="G66" s="56" t="s">
        <v>20</v>
      </c>
      <c r="H66" s="1">
        <v>74</v>
      </c>
      <c r="I66" s="1"/>
      <c r="J66" s="57"/>
      <c r="K66" s="11" t="s">
        <v>20</v>
      </c>
      <c r="L66" s="12">
        <v>60</v>
      </c>
      <c r="M66" s="12"/>
      <c r="N66" s="14"/>
      <c r="O66" s="61" t="s">
        <v>20</v>
      </c>
      <c r="P66" s="1">
        <v>70</v>
      </c>
      <c r="Q66" s="1"/>
      <c r="R66" s="60"/>
      <c r="S66" s="13" t="s">
        <v>20</v>
      </c>
      <c r="T66" s="12">
        <v>50</v>
      </c>
      <c r="U66" s="12"/>
      <c r="V66" s="14"/>
      <c r="W66" s="61" t="s">
        <v>20</v>
      </c>
      <c r="X66" s="1">
        <v>50</v>
      </c>
      <c r="Y66" s="1"/>
      <c r="Z66" s="60"/>
      <c r="AA66" s="13" t="s">
        <v>20</v>
      </c>
      <c r="AB66" s="12">
        <v>53</v>
      </c>
      <c r="AC66" s="12"/>
      <c r="AD66" s="14"/>
      <c r="AE66" s="61" t="s">
        <v>20</v>
      </c>
      <c r="AF66" s="1">
        <v>51</v>
      </c>
      <c r="AG66" s="1"/>
      <c r="AH66" s="4"/>
      <c r="AI66" s="13" t="s">
        <v>20</v>
      </c>
      <c r="AJ66" s="12">
        <v>45</v>
      </c>
      <c r="AK66" s="12"/>
      <c r="AL66" s="16"/>
      <c r="AM66" s="61" t="s">
        <v>20</v>
      </c>
      <c r="AN66" s="1">
        <v>38</v>
      </c>
      <c r="AO66" s="1"/>
      <c r="AP66" s="60"/>
      <c r="AQ66" s="13" t="s">
        <v>20</v>
      </c>
      <c r="AR66" s="12">
        <v>28</v>
      </c>
      <c r="AS66" s="12"/>
      <c r="AT66" s="14"/>
      <c r="AU66" s="61" t="s">
        <v>20</v>
      </c>
      <c r="AV66" s="39">
        <v>10</v>
      </c>
      <c r="AW66" s="1"/>
      <c r="AX66" s="65"/>
      <c r="AY66" s="27"/>
    </row>
    <row r="67" spans="1:51" ht="22" customHeight="1" x14ac:dyDescent="0.35">
      <c r="A67" s="37" t="s">
        <v>157</v>
      </c>
      <c r="B67" s="49" t="s">
        <v>86</v>
      </c>
      <c r="C67" s="13" t="s">
        <v>19</v>
      </c>
      <c r="D67" s="12">
        <v>20</v>
      </c>
      <c r="E67" s="12">
        <v>1</v>
      </c>
      <c r="F67" s="15"/>
      <c r="G67" s="56" t="s">
        <v>16</v>
      </c>
      <c r="H67" s="1"/>
      <c r="I67" s="1"/>
      <c r="J67" s="57"/>
      <c r="K67" s="11" t="s">
        <v>16</v>
      </c>
      <c r="L67" s="12"/>
      <c r="M67" s="12"/>
      <c r="N67" s="14"/>
      <c r="O67" s="61" t="s">
        <v>16</v>
      </c>
      <c r="P67" s="1"/>
      <c r="Q67" s="1"/>
      <c r="R67" s="60"/>
      <c r="S67" s="13" t="s">
        <v>16</v>
      </c>
      <c r="T67" s="12"/>
      <c r="U67" s="12"/>
      <c r="V67" s="14"/>
      <c r="W67" s="61" t="s">
        <v>16</v>
      </c>
      <c r="X67" s="1"/>
      <c r="Y67" s="1"/>
      <c r="Z67" s="60"/>
      <c r="AA67" s="13" t="s">
        <v>19</v>
      </c>
      <c r="AB67" s="12">
        <v>20</v>
      </c>
      <c r="AC67" s="12"/>
      <c r="AD67" s="14"/>
      <c r="AE67" s="61" t="s">
        <v>19</v>
      </c>
      <c r="AF67" s="1">
        <v>20</v>
      </c>
      <c r="AG67" s="1"/>
      <c r="AH67" s="4"/>
      <c r="AI67" s="13" t="s">
        <v>19</v>
      </c>
      <c r="AJ67" s="12">
        <v>15</v>
      </c>
      <c r="AK67" s="12"/>
      <c r="AL67" s="16"/>
      <c r="AM67" s="61" t="s">
        <v>19</v>
      </c>
      <c r="AN67" s="1">
        <v>30</v>
      </c>
      <c r="AO67" s="1"/>
      <c r="AP67" s="60"/>
      <c r="AQ67" s="13" t="s">
        <v>16</v>
      </c>
      <c r="AR67" s="12"/>
      <c r="AS67" s="12"/>
      <c r="AT67" s="14"/>
      <c r="AU67" s="61" t="s">
        <v>16</v>
      </c>
      <c r="AV67" s="39"/>
      <c r="AW67" s="1"/>
      <c r="AX67" s="65"/>
      <c r="AY67" s="27"/>
    </row>
    <row r="68" spans="1:51" ht="22" customHeight="1" x14ac:dyDescent="0.35">
      <c r="A68" s="37" t="s">
        <v>28</v>
      </c>
      <c r="B68" s="49" t="s">
        <v>572</v>
      </c>
      <c r="C68" s="13" t="s">
        <v>20</v>
      </c>
      <c r="D68" s="12">
        <v>55</v>
      </c>
      <c r="E68" s="12"/>
      <c r="F68" s="15"/>
      <c r="G68" s="56" t="s">
        <v>20</v>
      </c>
      <c r="H68" s="1">
        <v>51</v>
      </c>
      <c r="I68" s="1"/>
      <c r="J68" s="57" t="s">
        <v>789</v>
      </c>
      <c r="K68" s="11" t="s">
        <v>20</v>
      </c>
      <c r="L68" s="12">
        <v>46</v>
      </c>
      <c r="M68" s="12"/>
      <c r="N68" s="14" t="s">
        <v>940</v>
      </c>
      <c r="O68" s="61" t="s">
        <v>20</v>
      </c>
      <c r="P68" s="1">
        <v>57</v>
      </c>
      <c r="Q68" s="1"/>
      <c r="R68" s="60"/>
      <c r="S68" s="13" t="s">
        <v>20</v>
      </c>
      <c r="T68" s="12">
        <v>49</v>
      </c>
      <c r="U68" s="12"/>
      <c r="V68" s="14"/>
      <c r="W68" s="61" t="s">
        <v>20</v>
      </c>
      <c r="X68" s="1">
        <v>51</v>
      </c>
      <c r="Y68" s="1"/>
      <c r="Z68" s="60"/>
      <c r="AA68" s="13" t="s">
        <v>20</v>
      </c>
      <c r="AB68" s="12">
        <v>71</v>
      </c>
      <c r="AC68" s="12"/>
      <c r="AD68" s="14"/>
      <c r="AE68" s="61" t="s">
        <v>20</v>
      </c>
      <c r="AF68" s="1">
        <v>61</v>
      </c>
      <c r="AG68" s="1"/>
      <c r="AH68" s="4"/>
      <c r="AI68" s="13" t="s">
        <v>20</v>
      </c>
      <c r="AJ68" s="12">
        <v>51</v>
      </c>
      <c r="AK68" s="12"/>
      <c r="AL68" s="16" t="s">
        <v>1049</v>
      </c>
      <c r="AM68" s="61" t="s">
        <v>20</v>
      </c>
      <c r="AN68" s="1">
        <v>57</v>
      </c>
      <c r="AO68" s="1"/>
      <c r="AP68" s="60"/>
      <c r="AQ68" s="13" t="s">
        <v>20</v>
      </c>
      <c r="AR68" s="12">
        <v>50</v>
      </c>
      <c r="AS68" s="12"/>
      <c r="AT68" s="14"/>
      <c r="AU68" s="61" t="s">
        <v>20</v>
      </c>
      <c r="AV68" s="39">
        <v>14</v>
      </c>
      <c r="AW68" s="1"/>
      <c r="AX68" s="65"/>
      <c r="AY68" s="27"/>
    </row>
    <row r="69" spans="1:51" ht="22" customHeight="1" x14ac:dyDescent="0.35">
      <c r="A69" s="37" t="s">
        <v>502</v>
      </c>
      <c r="B69" s="49" t="s">
        <v>700</v>
      </c>
      <c r="C69" s="13" t="s">
        <v>17</v>
      </c>
      <c r="D69" s="12"/>
      <c r="E69" s="12"/>
      <c r="F69" s="15"/>
      <c r="G69" s="56" t="s">
        <v>16</v>
      </c>
      <c r="H69" s="1"/>
      <c r="I69" s="1"/>
      <c r="J69" s="57"/>
      <c r="K69" s="11" t="s">
        <v>17</v>
      </c>
      <c r="L69" s="12"/>
      <c r="M69" s="12"/>
      <c r="N69" s="14"/>
      <c r="O69" s="61" t="s">
        <v>17</v>
      </c>
      <c r="P69" s="1"/>
      <c r="Q69" s="1"/>
      <c r="R69" s="60"/>
      <c r="S69" s="13" t="s">
        <v>18</v>
      </c>
      <c r="T69" s="12"/>
      <c r="U69" s="12"/>
      <c r="V69" s="14"/>
      <c r="W69" s="61" t="s">
        <v>18</v>
      </c>
      <c r="X69" s="1"/>
      <c r="Y69" s="1"/>
      <c r="Z69" s="60"/>
      <c r="AA69" s="13" t="s">
        <v>17</v>
      </c>
      <c r="AB69" s="12"/>
      <c r="AC69" s="12"/>
      <c r="AD69" s="14"/>
      <c r="AE69" s="61" t="s">
        <v>17</v>
      </c>
      <c r="AF69" s="1"/>
      <c r="AG69" s="1"/>
      <c r="AH69" s="4"/>
      <c r="AI69" s="13" t="s">
        <v>18</v>
      </c>
      <c r="AJ69" s="12"/>
      <c r="AK69" s="12"/>
      <c r="AL69" s="16"/>
      <c r="AM69" s="61" t="s">
        <v>18</v>
      </c>
      <c r="AN69" s="1"/>
      <c r="AO69" s="1"/>
      <c r="AP69" s="60"/>
      <c r="AQ69" s="13" t="s">
        <v>18</v>
      </c>
      <c r="AR69" s="12"/>
      <c r="AS69" s="12"/>
      <c r="AT69" s="14"/>
      <c r="AU69" s="61" t="s">
        <v>18</v>
      </c>
      <c r="AV69" s="39"/>
      <c r="AW69" s="1"/>
      <c r="AX69" s="65"/>
      <c r="AY69" s="27"/>
    </row>
    <row r="70" spans="1:51" ht="22" customHeight="1" x14ac:dyDescent="0.35">
      <c r="A70" s="37" t="s">
        <v>157</v>
      </c>
      <c r="B70" s="49" t="s">
        <v>227</v>
      </c>
      <c r="C70" s="13" t="s">
        <v>16</v>
      </c>
      <c r="D70" s="12"/>
      <c r="E70" s="12"/>
      <c r="F70" s="15"/>
      <c r="G70" s="56" t="s">
        <v>16</v>
      </c>
      <c r="H70" s="1"/>
      <c r="I70" s="1"/>
      <c r="J70" s="57"/>
      <c r="K70" s="11" t="s">
        <v>16</v>
      </c>
      <c r="L70" s="12"/>
      <c r="M70" s="12">
        <v>2</v>
      </c>
      <c r="N70" s="14"/>
      <c r="O70" s="61" t="s">
        <v>16</v>
      </c>
      <c r="P70" s="1"/>
      <c r="Q70" s="1"/>
      <c r="R70" s="60"/>
      <c r="S70" s="13" t="s">
        <v>16</v>
      </c>
      <c r="T70" s="12"/>
      <c r="U70" s="12"/>
      <c r="V70" s="14"/>
      <c r="W70" s="61" t="s">
        <v>16</v>
      </c>
      <c r="X70" s="1"/>
      <c r="Y70" s="1"/>
      <c r="Z70" s="60"/>
      <c r="AA70" s="13" t="s">
        <v>16</v>
      </c>
      <c r="AB70" s="12"/>
      <c r="AC70" s="12"/>
      <c r="AD70" s="14"/>
      <c r="AE70" s="61" t="s">
        <v>16</v>
      </c>
      <c r="AF70" s="1"/>
      <c r="AG70" s="1"/>
      <c r="AH70" s="4"/>
      <c r="AI70" s="13" t="s">
        <v>19</v>
      </c>
      <c r="AJ70" s="12">
        <v>15</v>
      </c>
      <c r="AK70" s="12"/>
      <c r="AL70" s="16"/>
      <c r="AM70" s="61" t="s">
        <v>16</v>
      </c>
      <c r="AN70" s="1"/>
      <c r="AO70" s="1"/>
      <c r="AP70" s="60"/>
      <c r="AQ70" s="13" t="s">
        <v>16</v>
      </c>
      <c r="AR70" s="12"/>
      <c r="AS70" s="12"/>
      <c r="AT70" s="14"/>
      <c r="AU70" s="61" t="s">
        <v>18</v>
      </c>
      <c r="AV70" s="39"/>
      <c r="AW70" s="1"/>
      <c r="AX70" s="65"/>
      <c r="AY70" s="27"/>
    </row>
    <row r="71" spans="1:51" ht="22" customHeight="1" x14ac:dyDescent="0.35">
      <c r="A71" s="37" t="s">
        <v>157</v>
      </c>
      <c r="B71" s="49" t="s">
        <v>33</v>
      </c>
      <c r="C71" s="13" t="s">
        <v>16</v>
      </c>
      <c r="D71" s="12"/>
      <c r="E71" s="12"/>
      <c r="F71" s="17"/>
      <c r="G71" s="56" t="s">
        <v>16</v>
      </c>
      <c r="H71" s="1"/>
      <c r="I71" s="1"/>
      <c r="J71" s="58"/>
      <c r="K71" s="11" t="s">
        <v>16</v>
      </c>
      <c r="L71" s="12"/>
      <c r="M71" s="12"/>
      <c r="N71" s="40"/>
      <c r="O71" s="61" t="s">
        <v>16</v>
      </c>
      <c r="P71" s="1"/>
      <c r="Q71" s="1"/>
      <c r="R71" s="60"/>
      <c r="S71" s="13" t="s">
        <v>19</v>
      </c>
      <c r="T71" s="12">
        <v>15</v>
      </c>
      <c r="U71" s="12"/>
      <c r="V71" s="14"/>
      <c r="W71" s="61" t="s">
        <v>16</v>
      </c>
      <c r="X71" s="1"/>
      <c r="Y71" s="1"/>
      <c r="Z71" s="60"/>
      <c r="AA71" s="13" t="s">
        <v>19</v>
      </c>
      <c r="AB71" s="12">
        <v>15</v>
      </c>
      <c r="AC71" s="12"/>
      <c r="AD71" s="14"/>
      <c r="AE71" s="61" t="s">
        <v>19</v>
      </c>
      <c r="AF71" s="1">
        <v>15</v>
      </c>
      <c r="AG71" s="1"/>
      <c r="AH71" s="59"/>
      <c r="AI71" s="13" t="s">
        <v>16</v>
      </c>
      <c r="AJ71" s="12"/>
      <c r="AK71" s="12"/>
      <c r="AL71" s="14"/>
      <c r="AM71" s="61" t="s">
        <v>16</v>
      </c>
      <c r="AN71" s="1"/>
      <c r="AO71" s="1"/>
      <c r="AP71" s="60"/>
      <c r="AQ71" s="13" t="s">
        <v>16</v>
      </c>
      <c r="AR71" s="12"/>
      <c r="AS71" s="12"/>
      <c r="AT71" s="14"/>
      <c r="AU71" s="61" t="s">
        <v>16</v>
      </c>
      <c r="AV71" s="39"/>
      <c r="AW71" s="1"/>
      <c r="AX71" s="60"/>
      <c r="AY71" s="27"/>
    </row>
    <row r="72" spans="1:51" ht="22" customHeight="1" x14ac:dyDescent="0.35">
      <c r="A72" s="37" t="s">
        <v>28</v>
      </c>
      <c r="B72" s="49" t="s">
        <v>434</v>
      </c>
      <c r="C72" s="13" t="s">
        <v>16</v>
      </c>
      <c r="D72" s="12"/>
      <c r="E72" s="12"/>
      <c r="F72" s="17"/>
      <c r="G72" s="56" t="s">
        <v>16</v>
      </c>
      <c r="H72" s="1"/>
      <c r="I72" s="1"/>
      <c r="J72" s="58"/>
      <c r="K72" s="11" t="s">
        <v>16</v>
      </c>
      <c r="L72" s="12"/>
      <c r="M72" s="12"/>
      <c r="N72" s="40"/>
      <c r="O72" s="61" t="s">
        <v>16</v>
      </c>
      <c r="P72" s="1"/>
      <c r="Q72" s="1"/>
      <c r="R72" s="60"/>
      <c r="S72" s="13" t="s">
        <v>16</v>
      </c>
      <c r="T72" s="12"/>
      <c r="U72" s="12"/>
      <c r="V72" s="14"/>
      <c r="W72" s="61" t="s">
        <v>16</v>
      </c>
      <c r="X72" s="1"/>
      <c r="Y72" s="1"/>
      <c r="Z72" s="60"/>
      <c r="AA72" s="13" t="s">
        <v>19</v>
      </c>
      <c r="AB72" s="12">
        <v>15</v>
      </c>
      <c r="AC72" s="12"/>
      <c r="AD72" s="14"/>
      <c r="AE72" s="61" t="s">
        <v>16</v>
      </c>
      <c r="AF72" s="1"/>
      <c r="AG72" s="1"/>
      <c r="AH72" s="59"/>
      <c r="AI72" s="13" t="s">
        <v>19</v>
      </c>
      <c r="AJ72" s="12">
        <v>15</v>
      </c>
      <c r="AK72" s="12"/>
      <c r="AL72" s="14"/>
      <c r="AM72" s="61" t="s">
        <v>16</v>
      </c>
      <c r="AN72" s="1"/>
      <c r="AO72" s="1"/>
      <c r="AP72" s="60"/>
      <c r="AQ72" s="13" t="s">
        <v>16</v>
      </c>
      <c r="AR72" s="12"/>
      <c r="AS72" s="12"/>
      <c r="AT72" s="14"/>
      <c r="AU72" s="61" t="s">
        <v>16</v>
      </c>
      <c r="AV72" s="39"/>
      <c r="AW72" s="1"/>
      <c r="AX72" s="60"/>
      <c r="AY72" s="27"/>
    </row>
    <row r="73" spans="1:51" ht="22" customHeight="1" x14ac:dyDescent="0.35">
      <c r="A73" s="37" t="s">
        <v>157</v>
      </c>
      <c r="B73" s="49" t="s">
        <v>34</v>
      </c>
      <c r="C73" s="13" t="s">
        <v>16</v>
      </c>
      <c r="D73" s="12"/>
      <c r="E73" s="12"/>
      <c r="F73" s="17"/>
      <c r="G73" s="56" t="s">
        <v>16</v>
      </c>
      <c r="H73" s="1"/>
      <c r="I73" s="1"/>
      <c r="J73" s="58"/>
      <c r="K73" s="11" t="s">
        <v>16</v>
      </c>
      <c r="L73" s="12"/>
      <c r="M73" s="12"/>
      <c r="N73" s="40"/>
      <c r="O73" s="61" t="s">
        <v>16</v>
      </c>
      <c r="P73" s="1"/>
      <c r="Q73" s="1"/>
      <c r="R73" s="60"/>
      <c r="S73" s="13" t="s">
        <v>16</v>
      </c>
      <c r="T73" s="12"/>
      <c r="U73" s="12"/>
      <c r="V73" s="14"/>
      <c r="W73" s="61" t="s">
        <v>16</v>
      </c>
      <c r="X73" s="1"/>
      <c r="Y73" s="1"/>
      <c r="Z73" s="60"/>
      <c r="AA73" s="13" t="s">
        <v>16</v>
      </c>
      <c r="AB73" s="12"/>
      <c r="AC73" s="12"/>
      <c r="AD73" s="14"/>
      <c r="AE73" s="61" t="s">
        <v>16</v>
      </c>
      <c r="AF73" s="1"/>
      <c r="AG73" s="1"/>
      <c r="AH73" s="59"/>
      <c r="AI73" s="13" t="s">
        <v>16</v>
      </c>
      <c r="AJ73" s="12"/>
      <c r="AK73" s="12"/>
      <c r="AL73" s="14"/>
      <c r="AM73" s="61" t="s">
        <v>16</v>
      </c>
      <c r="AN73" s="1"/>
      <c r="AO73" s="1"/>
      <c r="AP73" s="60"/>
      <c r="AQ73" s="13" t="s">
        <v>16</v>
      </c>
      <c r="AR73" s="12"/>
      <c r="AS73" s="12"/>
      <c r="AT73" s="14"/>
      <c r="AU73" s="61" t="s">
        <v>16</v>
      </c>
      <c r="AV73" s="39"/>
      <c r="AW73" s="1"/>
      <c r="AX73" s="60"/>
      <c r="AY73" s="27"/>
    </row>
    <row r="74" spans="1:51" ht="22" customHeight="1" x14ac:dyDescent="0.35">
      <c r="A74" s="37" t="s">
        <v>97</v>
      </c>
      <c r="B74" s="49" t="s">
        <v>1060</v>
      </c>
      <c r="C74" s="13"/>
      <c r="D74" s="12"/>
      <c r="E74" s="12"/>
      <c r="F74" s="17"/>
      <c r="G74" s="56"/>
      <c r="H74" s="1"/>
      <c r="I74" s="1"/>
      <c r="J74" s="58"/>
      <c r="K74" s="11"/>
      <c r="L74" s="12"/>
      <c r="M74" s="12"/>
      <c r="N74" s="40"/>
      <c r="O74" s="61"/>
      <c r="P74" s="1"/>
      <c r="Q74" s="1"/>
      <c r="R74" s="60"/>
      <c r="S74" s="13"/>
      <c r="T74" s="12"/>
      <c r="U74" s="12"/>
      <c r="V74" s="14"/>
      <c r="W74" s="61"/>
      <c r="X74" s="1"/>
      <c r="Y74" s="1"/>
      <c r="Z74" s="60"/>
      <c r="AA74" s="13"/>
      <c r="AB74" s="12"/>
      <c r="AC74" s="12"/>
      <c r="AD74" s="14"/>
      <c r="AE74" s="61"/>
      <c r="AF74" s="1"/>
      <c r="AG74" s="1"/>
      <c r="AH74" s="59"/>
      <c r="AI74" s="13"/>
      <c r="AJ74" s="12"/>
      <c r="AK74" s="12"/>
      <c r="AL74" s="14"/>
      <c r="AM74" s="61" t="s">
        <v>16</v>
      </c>
      <c r="AN74" s="1"/>
      <c r="AO74" s="1"/>
      <c r="AP74" s="60" t="s">
        <v>536</v>
      </c>
      <c r="AQ74" s="13" t="s">
        <v>16</v>
      </c>
      <c r="AR74" s="12"/>
      <c r="AS74" s="12"/>
      <c r="AT74" s="14"/>
      <c r="AU74" s="61" t="s">
        <v>16</v>
      </c>
      <c r="AV74" s="39"/>
      <c r="AW74" s="1"/>
      <c r="AX74" s="60"/>
      <c r="AY74" s="27"/>
    </row>
    <row r="75" spans="1:51" ht="22" customHeight="1" x14ac:dyDescent="0.35">
      <c r="A75" s="37" t="s">
        <v>97</v>
      </c>
      <c r="B75" s="49" t="s">
        <v>1061</v>
      </c>
      <c r="C75" s="13"/>
      <c r="D75" s="12"/>
      <c r="E75" s="12"/>
      <c r="F75" s="17"/>
      <c r="G75" s="56"/>
      <c r="H75" s="1"/>
      <c r="I75" s="1"/>
      <c r="J75" s="58"/>
      <c r="K75" s="11"/>
      <c r="L75" s="12"/>
      <c r="M75" s="12"/>
      <c r="N75" s="40"/>
      <c r="O75" s="61"/>
      <c r="P75" s="1"/>
      <c r="Q75" s="1"/>
      <c r="R75" s="60"/>
      <c r="S75" s="13"/>
      <c r="T75" s="12"/>
      <c r="U75" s="12"/>
      <c r="V75" s="14"/>
      <c r="W75" s="61"/>
      <c r="X75" s="1"/>
      <c r="Y75" s="1"/>
      <c r="Z75" s="60"/>
      <c r="AA75" s="13"/>
      <c r="AB75" s="12"/>
      <c r="AC75" s="12"/>
      <c r="AD75" s="14"/>
      <c r="AE75" s="61"/>
      <c r="AF75" s="1"/>
      <c r="AG75" s="1"/>
      <c r="AH75" s="59"/>
      <c r="AI75" s="13"/>
      <c r="AJ75" s="12"/>
      <c r="AK75" s="12"/>
      <c r="AL75" s="14"/>
      <c r="AM75" s="61" t="s">
        <v>16</v>
      </c>
      <c r="AN75" s="1"/>
      <c r="AO75" s="1"/>
      <c r="AP75" s="60" t="s">
        <v>536</v>
      </c>
      <c r="AQ75" s="13" t="s">
        <v>16</v>
      </c>
      <c r="AR75" s="12"/>
      <c r="AS75" s="12"/>
      <c r="AT75" s="14"/>
      <c r="AU75" s="61" t="s">
        <v>16</v>
      </c>
      <c r="AV75" s="39"/>
      <c r="AW75" s="1"/>
      <c r="AX75" s="60"/>
      <c r="AY75" s="27"/>
    </row>
    <row r="76" spans="1:51" ht="22" customHeight="1" x14ac:dyDescent="0.35">
      <c r="A76" s="37" t="s">
        <v>157</v>
      </c>
      <c r="B76" s="49" t="s">
        <v>498</v>
      </c>
      <c r="C76" s="13" t="s">
        <v>17</v>
      </c>
      <c r="D76" s="12"/>
      <c r="E76" s="12"/>
      <c r="F76" s="17"/>
      <c r="G76" s="56" t="s">
        <v>17</v>
      </c>
      <c r="H76" s="1"/>
      <c r="I76" s="1"/>
      <c r="J76" s="58"/>
      <c r="K76" s="11" t="s">
        <v>17</v>
      </c>
      <c r="L76" s="12"/>
      <c r="M76" s="12"/>
      <c r="N76" s="40"/>
      <c r="O76" s="61" t="s">
        <v>17</v>
      </c>
      <c r="P76" s="1"/>
      <c r="Q76" s="1"/>
      <c r="R76" s="60"/>
      <c r="S76" s="13" t="s">
        <v>17</v>
      </c>
      <c r="T76" s="12"/>
      <c r="U76" s="12"/>
      <c r="V76" s="14"/>
      <c r="W76" s="61" t="s">
        <v>16</v>
      </c>
      <c r="X76" s="1"/>
      <c r="Y76" s="1"/>
      <c r="Z76" s="60"/>
      <c r="AA76" s="13" t="s">
        <v>17</v>
      </c>
      <c r="AB76" s="12"/>
      <c r="AC76" s="12"/>
      <c r="AD76" s="14"/>
      <c r="AE76" s="61" t="s">
        <v>17</v>
      </c>
      <c r="AF76" s="1"/>
      <c r="AG76" s="1"/>
      <c r="AH76" s="59"/>
      <c r="AI76" s="13" t="s">
        <v>16</v>
      </c>
      <c r="AJ76" s="12"/>
      <c r="AK76" s="12"/>
      <c r="AL76" s="14"/>
      <c r="AM76" s="61" t="s">
        <v>16</v>
      </c>
      <c r="AN76" s="1"/>
      <c r="AO76" s="1"/>
      <c r="AP76" s="60"/>
      <c r="AQ76" s="13" t="s">
        <v>17</v>
      </c>
      <c r="AR76" s="12"/>
      <c r="AS76" s="12"/>
      <c r="AT76" s="14"/>
      <c r="AU76" s="61" t="s">
        <v>17</v>
      </c>
      <c r="AV76" s="39"/>
      <c r="AW76" s="1"/>
      <c r="AX76" s="60"/>
      <c r="AY76" s="27"/>
    </row>
    <row r="77" spans="1:51" ht="22" customHeight="1" x14ac:dyDescent="0.35">
      <c r="A77" s="37" t="s">
        <v>157</v>
      </c>
      <c r="B77" s="49" t="s">
        <v>73</v>
      </c>
      <c r="C77" s="13" t="s">
        <v>16</v>
      </c>
      <c r="D77" s="12"/>
      <c r="E77" s="12"/>
      <c r="F77" s="17"/>
      <c r="G77" s="56" t="s">
        <v>16</v>
      </c>
      <c r="H77" s="1"/>
      <c r="I77" s="1"/>
      <c r="J77" s="58"/>
      <c r="K77" s="13" t="s">
        <v>16</v>
      </c>
      <c r="L77" s="12"/>
      <c r="M77" s="12"/>
      <c r="N77" s="40"/>
      <c r="O77" s="61" t="s">
        <v>16</v>
      </c>
      <c r="P77" s="1"/>
      <c r="Q77" s="1"/>
      <c r="R77" s="59"/>
      <c r="S77" s="13" t="s">
        <v>16</v>
      </c>
      <c r="T77" s="12"/>
      <c r="U77" s="12"/>
      <c r="V77" s="40"/>
      <c r="W77" s="61" t="s">
        <v>16</v>
      </c>
      <c r="X77" s="1"/>
      <c r="Y77" s="1"/>
      <c r="Z77" s="64"/>
      <c r="AA77" s="13" t="s">
        <v>16</v>
      </c>
      <c r="AB77" s="12"/>
      <c r="AC77" s="12"/>
      <c r="AD77" s="43"/>
      <c r="AE77" s="61" t="s">
        <v>16</v>
      </c>
      <c r="AF77" s="1"/>
      <c r="AG77" s="1"/>
      <c r="AH77" s="64"/>
      <c r="AI77" s="13" t="s">
        <v>16</v>
      </c>
      <c r="AJ77" s="12"/>
      <c r="AK77" s="12"/>
      <c r="AL77" s="16"/>
      <c r="AM77" s="61" t="s">
        <v>16</v>
      </c>
      <c r="AN77" s="1"/>
      <c r="AO77" s="1"/>
      <c r="AP77" s="60"/>
      <c r="AQ77" s="13" t="s">
        <v>16</v>
      </c>
      <c r="AR77" s="12"/>
      <c r="AS77" s="12"/>
      <c r="AT77" s="14"/>
      <c r="AU77" s="61" t="s">
        <v>16</v>
      </c>
      <c r="AV77" s="39"/>
      <c r="AW77" s="1"/>
      <c r="AX77" s="60"/>
      <c r="AY77" s="27"/>
    </row>
    <row r="78" spans="1:51" ht="22" customHeight="1" x14ac:dyDescent="0.35">
      <c r="A78" s="37" t="s">
        <v>157</v>
      </c>
      <c r="B78" s="49" t="s">
        <v>74</v>
      </c>
      <c r="C78" s="13" t="s">
        <v>16</v>
      </c>
      <c r="D78" s="12"/>
      <c r="E78" s="12">
        <v>1</v>
      </c>
      <c r="F78" s="19"/>
      <c r="G78" s="56" t="s">
        <v>16</v>
      </c>
      <c r="H78" s="1"/>
      <c r="I78" s="1">
        <v>1</v>
      </c>
      <c r="J78" s="58"/>
      <c r="K78" s="13" t="s">
        <v>16</v>
      </c>
      <c r="L78" s="12"/>
      <c r="M78" s="12">
        <v>1</v>
      </c>
      <c r="N78" s="40"/>
      <c r="O78" s="61" t="s">
        <v>16</v>
      </c>
      <c r="P78" s="1"/>
      <c r="Q78" s="1">
        <v>1</v>
      </c>
      <c r="R78" s="59"/>
      <c r="S78" s="13" t="s">
        <v>16</v>
      </c>
      <c r="T78" s="12"/>
      <c r="U78" s="12">
        <v>1</v>
      </c>
      <c r="V78" s="40"/>
      <c r="W78" s="61" t="s">
        <v>16</v>
      </c>
      <c r="X78" s="1"/>
      <c r="Y78" s="1">
        <v>1</v>
      </c>
      <c r="Z78" s="59"/>
      <c r="AA78" s="13" t="s">
        <v>16</v>
      </c>
      <c r="AB78" s="12"/>
      <c r="AC78" s="12">
        <v>1</v>
      </c>
      <c r="AD78" s="40"/>
      <c r="AE78" s="61" t="s">
        <v>16</v>
      </c>
      <c r="AF78" s="1"/>
      <c r="AG78" s="1">
        <v>1</v>
      </c>
      <c r="AH78" s="59"/>
      <c r="AI78" s="13" t="s">
        <v>16</v>
      </c>
      <c r="AJ78" s="12"/>
      <c r="AK78" s="12">
        <v>1</v>
      </c>
      <c r="AL78" s="16"/>
      <c r="AM78" s="61" t="s">
        <v>16</v>
      </c>
      <c r="AN78" s="1"/>
      <c r="AO78" s="1">
        <v>1</v>
      </c>
      <c r="AP78" s="60"/>
      <c r="AQ78" s="13" t="s">
        <v>16</v>
      </c>
      <c r="AR78" s="12"/>
      <c r="AS78" s="12">
        <v>1</v>
      </c>
      <c r="AT78" s="14"/>
      <c r="AU78" s="61" t="s">
        <v>16</v>
      </c>
      <c r="AV78" s="39"/>
      <c r="AW78" s="1"/>
      <c r="AX78" s="60"/>
      <c r="AY78" s="27"/>
    </row>
    <row r="79" spans="1:51" ht="22" customHeight="1" x14ac:dyDescent="0.35">
      <c r="A79" s="37" t="s">
        <v>157</v>
      </c>
      <c r="B79" s="49" t="s">
        <v>75</v>
      </c>
      <c r="C79" s="13" t="s">
        <v>16</v>
      </c>
      <c r="D79" s="12"/>
      <c r="E79" s="12"/>
      <c r="F79" s="15"/>
      <c r="G79" s="56" t="s">
        <v>16</v>
      </c>
      <c r="H79" s="1"/>
      <c r="I79" s="1"/>
      <c r="J79" s="57"/>
      <c r="K79" s="11" t="s">
        <v>16</v>
      </c>
      <c r="L79" s="12"/>
      <c r="M79" s="12"/>
      <c r="N79" s="14"/>
      <c r="O79" s="61" t="s">
        <v>16</v>
      </c>
      <c r="P79" s="1"/>
      <c r="Q79" s="1"/>
      <c r="R79" s="60"/>
      <c r="S79" s="13" t="s">
        <v>16</v>
      </c>
      <c r="T79" s="12"/>
      <c r="U79" s="12"/>
      <c r="V79" s="14"/>
      <c r="W79" s="61" t="s">
        <v>16</v>
      </c>
      <c r="X79" s="1"/>
      <c r="Y79" s="1"/>
      <c r="Z79" s="60"/>
      <c r="AA79" s="13" t="s">
        <v>16</v>
      </c>
      <c r="AB79" s="12"/>
      <c r="AC79" s="12"/>
      <c r="AD79" s="14"/>
      <c r="AE79" s="61" t="s">
        <v>16</v>
      </c>
      <c r="AF79" s="1"/>
      <c r="AG79" s="1"/>
      <c r="AH79" s="4"/>
      <c r="AI79" s="13" t="s">
        <v>16</v>
      </c>
      <c r="AJ79" s="12"/>
      <c r="AK79" s="12"/>
      <c r="AL79" s="16"/>
      <c r="AM79" s="61" t="s">
        <v>16</v>
      </c>
      <c r="AN79" s="1"/>
      <c r="AO79" s="1"/>
      <c r="AP79" s="60"/>
      <c r="AQ79" s="13" t="s">
        <v>16</v>
      </c>
      <c r="AR79" s="12"/>
      <c r="AS79" s="12"/>
      <c r="AT79" s="14"/>
      <c r="AU79" s="61" t="s">
        <v>16</v>
      </c>
      <c r="AV79" s="39"/>
      <c r="AW79" s="1"/>
      <c r="AX79" s="65"/>
      <c r="AY79" s="27"/>
    </row>
    <row r="80" spans="1:51" ht="22" customHeight="1" x14ac:dyDescent="0.35">
      <c r="A80" s="38" t="s">
        <v>28</v>
      </c>
      <c r="B80" s="49" t="s">
        <v>51</v>
      </c>
      <c r="C80" s="13" t="s">
        <v>19</v>
      </c>
      <c r="D80" s="12">
        <v>19</v>
      </c>
      <c r="E80" s="12"/>
      <c r="F80" s="15"/>
      <c r="G80" s="56" t="s">
        <v>16</v>
      </c>
      <c r="H80" s="1"/>
      <c r="I80" s="1"/>
      <c r="J80" s="57"/>
      <c r="K80" s="11" t="s">
        <v>16</v>
      </c>
      <c r="L80" s="12"/>
      <c r="M80" s="12"/>
      <c r="N80" s="14"/>
      <c r="O80" s="61" t="s">
        <v>16</v>
      </c>
      <c r="P80" s="1"/>
      <c r="Q80" s="1"/>
      <c r="R80" s="60"/>
      <c r="S80" s="13" t="s">
        <v>19</v>
      </c>
      <c r="T80" s="12">
        <v>31</v>
      </c>
      <c r="U80" s="12"/>
      <c r="V80" s="14"/>
      <c r="W80" s="61" t="s">
        <v>16</v>
      </c>
      <c r="X80" s="1"/>
      <c r="Y80" s="1"/>
      <c r="Z80" s="60"/>
      <c r="AA80" s="13" t="s">
        <v>19</v>
      </c>
      <c r="AB80" s="12">
        <v>18</v>
      </c>
      <c r="AC80" s="12"/>
      <c r="AD80" s="14"/>
      <c r="AE80" s="61" t="s">
        <v>19</v>
      </c>
      <c r="AF80" s="1">
        <v>15</v>
      </c>
      <c r="AG80" s="1"/>
      <c r="AH80" s="4"/>
      <c r="AI80" s="13" t="s">
        <v>19</v>
      </c>
      <c r="AJ80" s="12">
        <v>16</v>
      </c>
      <c r="AK80" s="12"/>
      <c r="AL80" s="16"/>
      <c r="AM80" s="61" t="s">
        <v>16</v>
      </c>
      <c r="AN80" s="1"/>
      <c r="AO80" s="1"/>
      <c r="AP80" s="60"/>
      <c r="AQ80" s="13" t="s">
        <v>16</v>
      </c>
      <c r="AR80" s="12"/>
      <c r="AS80" s="12"/>
      <c r="AT80" s="14"/>
      <c r="AU80" s="61" t="s">
        <v>16</v>
      </c>
      <c r="AV80" s="39"/>
      <c r="AW80" s="1"/>
      <c r="AX80" s="65"/>
      <c r="AY80" s="27"/>
    </row>
    <row r="81" spans="1:51" ht="22" customHeight="1" x14ac:dyDescent="0.35">
      <c r="A81" s="38" t="s">
        <v>97</v>
      </c>
      <c r="B81" s="49" t="s">
        <v>432</v>
      </c>
      <c r="C81" s="13" t="s">
        <v>19</v>
      </c>
      <c r="D81" s="12">
        <v>16</v>
      </c>
      <c r="E81" s="12"/>
      <c r="F81" s="15"/>
      <c r="G81" s="56" t="s">
        <v>16</v>
      </c>
      <c r="H81" s="1"/>
      <c r="I81" s="1"/>
      <c r="J81" s="57"/>
      <c r="K81" s="11" t="s">
        <v>16</v>
      </c>
      <c r="L81" s="12"/>
      <c r="M81" s="12"/>
      <c r="N81" s="14"/>
      <c r="O81" s="61" t="s">
        <v>16</v>
      </c>
      <c r="P81" s="1"/>
      <c r="Q81" s="1"/>
      <c r="R81" s="60"/>
      <c r="S81" s="13" t="s">
        <v>16</v>
      </c>
      <c r="T81" s="12"/>
      <c r="U81" s="12"/>
      <c r="V81" s="14"/>
      <c r="W81" s="61" t="s">
        <v>16</v>
      </c>
      <c r="X81" s="1"/>
      <c r="Y81" s="1"/>
      <c r="Z81" s="60"/>
      <c r="AA81" s="13" t="s">
        <v>19</v>
      </c>
      <c r="AB81" s="12">
        <v>18</v>
      </c>
      <c r="AC81" s="12"/>
      <c r="AD81" s="14"/>
      <c r="AE81" s="61" t="s">
        <v>16</v>
      </c>
      <c r="AF81" s="1"/>
      <c r="AG81" s="1"/>
      <c r="AH81" s="4"/>
      <c r="AI81" s="13" t="s">
        <v>16</v>
      </c>
      <c r="AJ81" s="12"/>
      <c r="AK81" s="12"/>
      <c r="AL81" s="16"/>
      <c r="AM81" s="61" t="s">
        <v>16</v>
      </c>
      <c r="AN81" s="1"/>
      <c r="AO81" s="1"/>
      <c r="AP81" s="60"/>
      <c r="AQ81" s="13" t="s">
        <v>16</v>
      </c>
      <c r="AR81" s="12"/>
      <c r="AS81" s="12"/>
      <c r="AT81" s="14"/>
      <c r="AU81" s="61" t="s">
        <v>16</v>
      </c>
      <c r="AV81" s="39"/>
      <c r="AW81" s="1"/>
      <c r="AX81" s="65"/>
      <c r="AY81" s="27"/>
    </row>
    <row r="82" spans="1:51" ht="22" customHeight="1" x14ac:dyDescent="0.35">
      <c r="A82" s="38" t="s">
        <v>97</v>
      </c>
      <c r="B82" s="49" t="s">
        <v>561</v>
      </c>
      <c r="C82" s="13" t="s">
        <v>20</v>
      </c>
      <c r="D82" s="12">
        <v>80</v>
      </c>
      <c r="E82" s="12"/>
      <c r="F82" s="15"/>
      <c r="G82" s="56" t="s">
        <v>20</v>
      </c>
      <c r="H82" s="1">
        <v>79</v>
      </c>
      <c r="I82" s="1"/>
      <c r="J82" s="57"/>
      <c r="K82" s="11" t="s">
        <v>20</v>
      </c>
      <c r="L82" s="12">
        <v>65</v>
      </c>
      <c r="M82" s="12"/>
      <c r="N82" s="14"/>
      <c r="O82" s="61" t="s">
        <v>20</v>
      </c>
      <c r="P82" s="1">
        <v>51</v>
      </c>
      <c r="Q82" s="1"/>
      <c r="R82" s="60"/>
      <c r="S82" s="13" t="s">
        <v>20</v>
      </c>
      <c r="T82" s="12">
        <v>60</v>
      </c>
      <c r="U82" s="12"/>
      <c r="V82" s="14"/>
      <c r="W82" s="61" t="s">
        <v>20</v>
      </c>
      <c r="X82" s="1">
        <v>47</v>
      </c>
      <c r="Y82" s="1"/>
      <c r="Z82" s="60"/>
      <c r="AA82" s="13" t="s">
        <v>20</v>
      </c>
      <c r="AB82" s="12">
        <v>65</v>
      </c>
      <c r="AC82" s="12"/>
      <c r="AD82" s="14"/>
      <c r="AE82" s="61" t="s">
        <v>20</v>
      </c>
      <c r="AF82" s="1">
        <v>63</v>
      </c>
      <c r="AG82" s="1"/>
      <c r="AH82" s="4"/>
      <c r="AI82" s="13" t="s">
        <v>20</v>
      </c>
      <c r="AJ82" s="12">
        <v>55</v>
      </c>
      <c r="AK82" s="12"/>
      <c r="AL82" s="16"/>
      <c r="AM82" s="61" t="s">
        <v>20</v>
      </c>
      <c r="AN82" s="1">
        <v>18</v>
      </c>
      <c r="AO82" s="1"/>
      <c r="AP82" s="60"/>
      <c r="AQ82" s="13" t="s">
        <v>20</v>
      </c>
      <c r="AR82" s="12">
        <v>21</v>
      </c>
      <c r="AS82" s="12"/>
      <c r="AT82" s="14"/>
      <c r="AU82" s="61" t="s">
        <v>20</v>
      </c>
      <c r="AV82" s="39">
        <v>17</v>
      </c>
      <c r="AW82" s="1"/>
      <c r="AX82" s="65"/>
      <c r="AY82" s="27"/>
    </row>
    <row r="83" spans="1:51" ht="22" customHeight="1" x14ac:dyDescent="0.35">
      <c r="A83" s="38" t="s">
        <v>97</v>
      </c>
      <c r="B83" s="49" t="s">
        <v>564</v>
      </c>
      <c r="C83" s="13" t="s">
        <v>20</v>
      </c>
      <c r="D83" s="12">
        <v>60</v>
      </c>
      <c r="E83" s="12"/>
      <c r="F83" s="15"/>
      <c r="G83" s="56" t="s">
        <v>20</v>
      </c>
      <c r="H83" s="1">
        <v>48</v>
      </c>
      <c r="I83" s="1"/>
      <c r="J83" s="57" t="s">
        <v>942</v>
      </c>
      <c r="K83" s="11" t="s">
        <v>20</v>
      </c>
      <c r="L83" s="12">
        <v>43</v>
      </c>
      <c r="M83" s="12"/>
      <c r="N83" s="14" t="s">
        <v>941</v>
      </c>
      <c r="O83" s="61" t="s">
        <v>20</v>
      </c>
      <c r="P83" s="1">
        <v>35</v>
      </c>
      <c r="Q83" s="1"/>
      <c r="R83" s="60" t="s">
        <v>959</v>
      </c>
      <c r="S83" s="13" t="s">
        <v>20</v>
      </c>
      <c r="T83" s="12">
        <v>46</v>
      </c>
      <c r="U83" s="12"/>
      <c r="V83" s="14" t="s">
        <v>994</v>
      </c>
      <c r="W83" s="61" t="s">
        <v>20</v>
      </c>
      <c r="X83" s="1">
        <v>34</v>
      </c>
      <c r="Y83" s="1"/>
      <c r="Z83" s="60" t="s">
        <v>1003</v>
      </c>
      <c r="AA83" s="13" t="s">
        <v>20</v>
      </c>
      <c r="AB83" s="12">
        <v>48</v>
      </c>
      <c r="AC83" s="12"/>
      <c r="AD83" s="14" t="s">
        <v>1013</v>
      </c>
      <c r="AE83" s="61" t="s">
        <v>20</v>
      </c>
      <c r="AF83" s="1">
        <v>37</v>
      </c>
      <c r="AG83" s="1"/>
      <c r="AH83" s="4" t="s">
        <v>1031</v>
      </c>
      <c r="AI83" s="13" t="s">
        <v>20</v>
      </c>
      <c r="AJ83" s="12">
        <v>45</v>
      </c>
      <c r="AK83" s="12"/>
      <c r="AL83" s="16" t="s">
        <v>1052</v>
      </c>
      <c r="AM83" s="61" t="s">
        <v>20</v>
      </c>
      <c r="AN83" s="1">
        <v>49</v>
      </c>
      <c r="AO83" s="1"/>
      <c r="AP83" s="60" t="s">
        <v>1065</v>
      </c>
      <c r="AQ83" s="13" t="s">
        <v>20</v>
      </c>
      <c r="AR83" s="12">
        <v>23</v>
      </c>
      <c r="AS83" s="12"/>
      <c r="AT83" s="14" t="s">
        <v>1107</v>
      </c>
      <c r="AU83" s="61" t="s">
        <v>20</v>
      </c>
      <c r="AV83" s="39">
        <v>11</v>
      </c>
      <c r="AW83" s="1"/>
      <c r="AX83" s="65"/>
      <c r="AY83" s="27"/>
    </row>
    <row r="84" spans="1:51" ht="22" customHeight="1" x14ac:dyDescent="0.35">
      <c r="A84" s="38" t="s">
        <v>555</v>
      </c>
      <c r="B84" s="49" t="s">
        <v>1033</v>
      </c>
      <c r="C84" s="13"/>
      <c r="D84" s="12"/>
      <c r="E84" s="12"/>
      <c r="F84" s="15"/>
      <c r="G84" s="56"/>
      <c r="H84" s="1"/>
      <c r="I84" s="1"/>
      <c r="J84" s="57"/>
      <c r="K84" s="11"/>
      <c r="L84" s="12"/>
      <c r="M84" s="12"/>
      <c r="N84" s="14"/>
      <c r="O84" s="61"/>
      <c r="P84" s="1"/>
      <c r="Q84" s="1"/>
      <c r="R84" s="60"/>
      <c r="S84" s="13"/>
      <c r="T84" s="12"/>
      <c r="U84" s="12"/>
      <c r="V84" s="14"/>
      <c r="W84" s="61"/>
      <c r="X84" s="1"/>
      <c r="Y84" s="1"/>
      <c r="Z84" s="60"/>
      <c r="AA84" s="13"/>
      <c r="AB84" s="12"/>
      <c r="AC84" s="12"/>
      <c r="AD84" s="14"/>
      <c r="AE84" s="61"/>
      <c r="AF84" s="1"/>
      <c r="AG84" s="1"/>
      <c r="AH84" s="4"/>
      <c r="AI84" s="13" t="s">
        <v>16</v>
      </c>
      <c r="AJ84" s="12"/>
      <c r="AK84" s="12"/>
      <c r="AL84" s="16" t="s">
        <v>536</v>
      </c>
      <c r="AM84" s="61" t="s">
        <v>16</v>
      </c>
      <c r="AN84" s="1"/>
      <c r="AO84" s="1"/>
      <c r="AP84" s="60"/>
      <c r="AQ84" s="13" t="s">
        <v>16</v>
      </c>
      <c r="AR84" s="12"/>
      <c r="AS84" s="12"/>
      <c r="AT84" s="14"/>
      <c r="AU84" s="61" t="s">
        <v>16</v>
      </c>
      <c r="AV84" s="39"/>
      <c r="AW84" s="1"/>
      <c r="AX84" s="65"/>
      <c r="AY84" s="27"/>
    </row>
    <row r="85" spans="1:51" ht="22" customHeight="1" x14ac:dyDescent="0.35">
      <c r="A85" s="37" t="s">
        <v>157</v>
      </c>
      <c r="B85" s="49" t="s">
        <v>91</v>
      </c>
      <c r="C85" s="13" t="s">
        <v>16</v>
      </c>
      <c r="D85" s="12"/>
      <c r="E85" s="12"/>
      <c r="F85" s="15"/>
      <c r="G85" s="56" t="s">
        <v>16</v>
      </c>
      <c r="H85" s="1"/>
      <c r="I85" s="1">
        <v>1</v>
      </c>
      <c r="J85" s="57"/>
      <c r="K85" s="11" t="s">
        <v>16</v>
      </c>
      <c r="L85" s="12"/>
      <c r="M85" s="12">
        <v>1</v>
      </c>
      <c r="N85" s="14"/>
      <c r="O85" s="61" t="s">
        <v>16</v>
      </c>
      <c r="P85" s="1"/>
      <c r="Q85" s="1"/>
      <c r="R85" s="60"/>
      <c r="S85" s="13" t="s">
        <v>16</v>
      </c>
      <c r="T85" s="12"/>
      <c r="U85" s="12"/>
      <c r="V85" s="14"/>
      <c r="W85" s="61" t="s">
        <v>16</v>
      </c>
      <c r="X85" s="1"/>
      <c r="Y85" s="1"/>
      <c r="Z85" s="60"/>
      <c r="AA85" s="13" t="s">
        <v>19</v>
      </c>
      <c r="AB85" s="12">
        <v>15</v>
      </c>
      <c r="AC85" s="12"/>
      <c r="AD85" s="14"/>
      <c r="AE85" s="61" t="s">
        <v>16</v>
      </c>
      <c r="AF85" s="1"/>
      <c r="AG85" s="1"/>
      <c r="AH85" s="4"/>
      <c r="AI85" s="13" t="s">
        <v>16</v>
      </c>
      <c r="AJ85" s="12"/>
      <c r="AK85" s="12"/>
      <c r="AL85" s="16"/>
      <c r="AM85" s="61" t="s">
        <v>16</v>
      </c>
      <c r="AN85" s="1"/>
      <c r="AO85" s="1"/>
      <c r="AP85" s="60"/>
      <c r="AQ85" s="13" t="s">
        <v>16</v>
      </c>
      <c r="AR85" s="12"/>
      <c r="AS85" s="12"/>
      <c r="AT85" s="14"/>
      <c r="AU85" s="61" t="s">
        <v>16</v>
      </c>
      <c r="AV85" s="39"/>
      <c r="AW85" s="1"/>
      <c r="AX85" s="65"/>
      <c r="AY85" s="27"/>
    </row>
    <row r="86" spans="1:51" ht="22" customHeight="1" x14ac:dyDescent="0.35">
      <c r="A86" s="37" t="s">
        <v>28</v>
      </c>
      <c r="B86" s="49" t="s">
        <v>26</v>
      </c>
      <c r="C86" s="13" t="s">
        <v>16</v>
      </c>
      <c r="D86" s="12"/>
      <c r="E86" s="12"/>
      <c r="F86" s="15"/>
      <c r="G86" s="56" t="s">
        <v>16</v>
      </c>
      <c r="H86" s="1"/>
      <c r="I86" s="1"/>
      <c r="J86" s="57"/>
      <c r="K86" s="11" t="s">
        <v>16</v>
      </c>
      <c r="L86" s="12"/>
      <c r="M86" s="12"/>
      <c r="N86" s="14"/>
      <c r="O86" s="61" t="s">
        <v>16</v>
      </c>
      <c r="P86" s="1"/>
      <c r="Q86" s="1"/>
      <c r="R86" s="60"/>
      <c r="S86" s="13" t="s">
        <v>16</v>
      </c>
      <c r="T86" s="12"/>
      <c r="U86" s="12"/>
      <c r="V86" s="14"/>
      <c r="W86" s="61" t="s">
        <v>16</v>
      </c>
      <c r="X86" s="1"/>
      <c r="Y86" s="1"/>
      <c r="Z86" s="60"/>
      <c r="AA86" s="13" t="s">
        <v>16</v>
      </c>
      <c r="AB86" s="12"/>
      <c r="AC86" s="12"/>
      <c r="AD86" s="14"/>
      <c r="AE86" s="61" t="s">
        <v>16</v>
      </c>
      <c r="AF86" s="1"/>
      <c r="AG86" s="1"/>
      <c r="AH86" s="60"/>
      <c r="AI86" s="13" t="s">
        <v>16</v>
      </c>
      <c r="AJ86" s="12"/>
      <c r="AK86" s="12"/>
      <c r="AL86" s="16"/>
      <c r="AM86" s="61" t="s">
        <v>16</v>
      </c>
      <c r="AN86" s="1"/>
      <c r="AO86" s="1"/>
      <c r="AP86" s="60"/>
      <c r="AQ86" s="13" t="s">
        <v>16</v>
      </c>
      <c r="AR86" s="12"/>
      <c r="AS86" s="12"/>
      <c r="AT86" s="14"/>
      <c r="AU86" s="61" t="s">
        <v>16</v>
      </c>
      <c r="AV86" s="39"/>
      <c r="AW86" s="1"/>
      <c r="AX86" s="65"/>
      <c r="AY86" s="27"/>
    </row>
    <row r="87" spans="1:51" ht="22" customHeight="1" x14ac:dyDescent="0.35">
      <c r="A87" s="37" t="s">
        <v>555</v>
      </c>
      <c r="B87" s="49" t="s">
        <v>52</v>
      </c>
      <c r="C87" s="13" t="s">
        <v>18</v>
      </c>
      <c r="D87" s="12"/>
      <c r="E87" s="12"/>
      <c r="F87" s="15"/>
      <c r="G87" s="56" t="s">
        <v>16</v>
      </c>
      <c r="H87" s="1"/>
      <c r="I87" s="1">
        <v>1</v>
      </c>
      <c r="J87" s="57"/>
      <c r="K87" s="11" t="s">
        <v>16</v>
      </c>
      <c r="L87" s="12"/>
      <c r="M87" s="12">
        <v>1</v>
      </c>
      <c r="N87" s="14"/>
      <c r="O87" s="61" t="s">
        <v>18</v>
      </c>
      <c r="P87" s="1"/>
      <c r="Q87" s="1"/>
      <c r="R87" s="60"/>
      <c r="S87" s="13" t="s">
        <v>16</v>
      </c>
      <c r="T87" s="12"/>
      <c r="U87" s="12">
        <v>1</v>
      </c>
      <c r="V87" s="14"/>
      <c r="W87" s="61" t="s">
        <v>16</v>
      </c>
      <c r="X87" s="1"/>
      <c r="Y87" s="1"/>
      <c r="Z87" s="60"/>
      <c r="AA87" s="13" t="s">
        <v>19</v>
      </c>
      <c r="AB87" s="12">
        <v>15</v>
      </c>
      <c r="AC87" s="12"/>
      <c r="AD87" s="14"/>
      <c r="AE87" s="61" t="s">
        <v>16</v>
      </c>
      <c r="AF87" s="1"/>
      <c r="AG87" s="1"/>
      <c r="AH87" s="4"/>
      <c r="AI87" s="13" t="s">
        <v>16</v>
      </c>
      <c r="AJ87" s="12"/>
      <c r="AK87" s="12"/>
      <c r="AL87" s="16"/>
      <c r="AM87" s="61" t="s">
        <v>16</v>
      </c>
      <c r="AN87" s="1"/>
      <c r="AO87" s="1"/>
      <c r="AP87" s="60"/>
      <c r="AQ87" s="13" t="s">
        <v>16</v>
      </c>
      <c r="AR87" s="12"/>
      <c r="AS87" s="12"/>
      <c r="AT87" s="14"/>
      <c r="AU87" s="61" t="s">
        <v>16</v>
      </c>
      <c r="AV87" s="39"/>
      <c r="AW87" s="1"/>
      <c r="AX87" s="65"/>
      <c r="AY87" s="27"/>
    </row>
    <row r="88" spans="1:51" ht="22" customHeight="1" x14ac:dyDescent="0.35">
      <c r="A88" s="37" t="s">
        <v>502</v>
      </c>
      <c r="B88" s="49" t="s">
        <v>76</v>
      </c>
      <c r="C88" s="13" t="s">
        <v>16</v>
      </c>
      <c r="D88" s="12"/>
      <c r="E88" s="12"/>
      <c r="F88" s="15"/>
      <c r="G88" s="56" t="s">
        <v>16</v>
      </c>
      <c r="H88" s="1"/>
      <c r="I88" s="1"/>
      <c r="J88" s="57"/>
      <c r="K88" s="11" t="s">
        <v>16</v>
      </c>
      <c r="L88" s="12"/>
      <c r="M88" s="12"/>
      <c r="N88" s="14"/>
      <c r="O88" s="61" t="s">
        <v>16</v>
      </c>
      <c r="P88" s="1"/>
      <c r="Q88" s="1"/>
      <c r="R88" s="60"/>
      <c r="S88" s="13" t="s">
        <v>16</v>
      </c>
      <c r="T88" s="12"/>
      <c r="U88" s="12"/>
      <c r="V88" s="14"/>
      <c r="W88" s="61" t="s">
        <v>16</v>
      </c>
      <c r="X88" s="1"/>
      <c r="Y88" s="1"/>
      <c r="Z88" s="60"/>
      <c r="AA88" s="13" t="s">
        <v>16</v>
      </c>
      <c r="AB88" s="12"/>
      <c r="AC88" s="12"/>
      <c r="AD88" s="14"/>
      <c r="AE88" s="61" t="s">
        <v>16</v>
      </c>
      <c r="AF88" s="1"/>
      <c r="AG88" s="1"/>
      <c r="AH88" s="4"/>
      <c r="AI88" s="13" t="s">
        <v>16</v>
      </c>
      <c r="AJ88" s="12"/>
      <c r="AK88" s="12"/>
      <c r="AL88" s="16"/>
      <c r="AM88" s="61" t="s">
        <v>16</v>
      </c>
      <c r="AN88" s="1"/>
      <c r="AO88" s="1"/>
      <c r="AP88" s="60"/>
      <c r="AQ88" s="13" t="s">
        <v>16</v>
      </c>
      <c r="AR88" s="12"/>
      <c r="AS88" s="12"/>
      <c r="AT88" s="14"/>
      <c r="AU88" s="61" t="s">
        <v>16</v>
      </c>
      <c r="AV88" s="39"/>
      <c r="AW88" s="1"/>
      <c r="AX88" s="65"/>
      <c r="AY88" s="27"/>
    </row>
    <row r="89" spans="1:51" ht="22" customHeight="1" x14ac:dyDescent="0.35">
      <c r="A89" s="37" t="s">
        <v>22</v>
      </c>
      <c r="B89" s="49" t="s">
        <v>87</v>
      </c>
      <c r="C89" s="13" t="s">
        <v>20</v>
      </c>
      <c r="D89" s="12">
        <v>10</v>
      </c>
      <c r="E89" s="12"/>
      <c r="F89" s="15"/>
      <c r="G89" s="56" t="s">
        <v>20</v>
      </c>
      <c r="H89" s="1">
        <v>10</v>
      </c>
      <c r="I89" s="1"/>
      <c r="J89" s="57"/>
      <c r="K89" s="11" t="s">
        <v>20</v>
      </c>
      <c r="L89" s="12">
        <v>13</v>
      </c>
      <c r="M89" s="12"/>
      <c r="N89" s="14"/>
      <c r="O89" s="61" t="s">
        <v>20</v>
      </c>
      <c r="P89" s="1">
        <v>16</v>
      </c>
      <c r="Q89" s="1"/>
      <c r="R89" s="60"/>
      <c r="S89" s="13" t="s">
        <v>20</v>
      </c>
      <c r="T89" s="12">
        <v>50</v>
      </c>
      <c r="U89" s="12"/>
      <c r="V89" s="14"/>
      <c r="W89" s="61" t="s">
        <v>20</v>
      </c>
      <c r="X89" s="1">
        <v>50</v>
      </c>
      <c r="Y89" s="1"/>
      <c r="Z89" s="60"/>
      <c r="AA89" s="13" t="s">
        <v>20</v>
      </c>
      <c r="AB89" s="12">
        <v>52</v>
      </c>
      <c r="AC89" s="12"/>
      <c r="AD89" s="14"/>
      <c r="AE89" s="61" t="s">
        <v>20</v>
      </c>
      <c r="AF89" s="1">
        <v>30</v>
      </c>
      <c r="AG89" s="1"/>
      <c r="AH89" s="4"/>
      <c r="AI89" s="13" t="s">
        <v>20</v>
      </c>
      <c r="AJ89" s="12">
        <v>35</v>
      </c>
      <c r="AK89" s="12"/>
      <c r="AL89" s="16"/>
      <c r="AM89" s="61" t="s">
        <v>20</v>
      </c>
      <c r="AN89" s="1">
        <v>30</v>
      </c>
      <c r="AO89" s="1"/>
      <c r="AP89" s="60"/>
      <c r="AQ89" s="13" t="s">
        <v>16</v>
      </c>
      <c r="AR89" s="12"/>
      <c r="AS89" s="12"/>
      <c r="AT89" s="14" t="s">
        <v>666</v>
      </c>
      <c r="AU89" s="61" t="s">
        <v>16</v>
      </c>
      <c r="AV89" s="39"/>
      <c r="AW89" s="1"/>
      <c r="AX89" s="65"/>
      <c r="AY89" s="27"/>
    </row>
    <row r="90" spans="1:51" ht="22" customHeight="1" x14ac:dyDescent="0.35">
      <c r="A90" s="37" t="s">
        <v>157</v>
      </c>
      <c r="B90" s="49" t="s">
        <v>731</v>
      </c>
      <c r="C90" s="13" t="s">
        <v>19</v>
      </c>
      <c r="D90" s="12">
        <v>16</v>
      </c>
      <c r="E90" s="12"/>
      <c r="F90" s="15"/>
      <c r="G90" s="56" t="s">
        <v>16</v>
      </c>
      <c r="H90" s="1"/>
      <c r="I90" s="1"/>
      <c r="J90" s="57"/>
      <c r="K90" s="11" t="s">
        <v>16</v>
      </c>
      <c r="L90" s="12"/>
      <c r="M90" s="12"/>
      <c r="N90" s="14"/>
      <c r="O90" s="61" t="s">
        <v>16</v>
      </c>
      <c r="P90" s="1"/>
      <c r="Q90" s="1"/>
      <c r="R90" s="60"/>
      <c r="S90" s="13" t="s">
        <v>16</v>
      </c>
      <c r="T90" s="12"/>
      <c r="U90" s="12"/>
      <c r="V90" s="14"/>
      <c r="W90" s="61" t="s">
        <v>16</v>
      </c>
      <c r="X90" s="1"/>
      <c r="Y90" s="1"/>
      <c r="Z90" s="60"/>
      <c r="AA90" s="13" t="s">
        <v>16</v>
      </c>
      <c r="AB90" s="12"/>
      <c r="AC90" s="12"/>
      <c r="AD90" s="14"/>
      <c r="AE90" s="61" t="s">
        <v>16</v>
      </c>
      <c r="AF90" s="1"/>
      <c r="AG90" s="1"/>
      <c r="AH90" s="4"/>
      <c r="AI90" s="13" t="s">
        <v>16</v>
      </c>
      <c r="AJ90" s="12"/>
      <c r="AK90" s="12"/>
      <c r="AL90" s="16"/>
      <c r="AM90" s="61" t="s">
        <v>16</v>
      </c>
      <c r="AN90" s="1"/>
      <c r="AO90" s="1"/>
      <c r="AP90" s="60"/>
      <c r="AQ90" s="13" t="s">
        <v>16</v>
      </c>
      <c r="AR90" s="12"/>
      <c r="AS90" s="12"/>
      <c r="AT90" s="14"/>
      <c r="AU90" s="61" t="s">
        <v>16</v>
      </c>
      <c r="AV90" s="39"/>
      <c r="AW90" s="1"/>
      <c r="AX90" s="65"/>
      <c r="AY90" s="27"/>
    </row>
    <row r="91" spans="1:51" ht="22" customHeight="1" x14ac:dyDescent="0.35">
      <c r="A91" s="37" t="s">
        <v>157</v>
      </c>
      <c r="B91" s="49" t="s">
        <v>732</v>
      </c>
      <c r="C91" s="13" t="s">
        <v>20</v>
      </c>
      <c r="D91" s="12">
        <v>77</v>
      </c>
      <c r="E91" s="12">
        <v>2</v>
      </c>
      <c r="F91" s="15"/>
      <c r="G91" s="56" t="s">
        <v>20</v>
      </c>
      <c r="H91" s="1">
        <v>40</v>
      </c>
      <c r="I91" s="1">
        <v>2</v>
      </c>
      <c r="J91" s="57"/>
      <c r="K91" s="11" t="s">
        <v>20</v>
      </c>
      <c r="L91" s="12">
        <v>56</v>
      </c>
      <c r="M91" s="12">
        <v>2</v>
      </c>
      <c r="N91" s="14"/>
      <c r="O91" s="61" t="s">
        <v>20</v>
      </c>
      <c r="P91" s="1">
        <v>58</v>
      </c>
      <c r="Q91" s="1">
        <v>1</v>
      </c>
      <c r="R91" s="60" t="s">
        <v>956</v>
      </c>
      <c r="S91" s="13" t="s">
        <v>20</v>
      </c>
      <c r="T91" s="12">
        <v>50</v>
      </c>
      <c r="U91" s="12">
        <v>1</v>
      </c>
      <c r="V91" s="14"/>
      <c r="W91" s="61" t="s">
        <v>20</v>
      </c>
      <c r="X91" s="1">
        <v>50</v>
      </c>
      <c r="Y91" s="1">
        <v>1</v>
      </c>
      <c r="Z91" s="60"/>
      <c r="AA91" s="13" t="s">
        <v>20</v>
      </c>
      <c r="AB91" s="12">
        <v>45</v>
      </c>
      <c r="AC91" s="12">
        <v>1</v>
      </c>
      <c r="AD91" s="14"/>
      <c r="AE91" s="61" t="s">
        <v>20</v>
      </c>
      <c r="AF91" s="1">
        <v>43</v>
      </c>
      <c r="AG91" s="1">
        <v>2</v>
      </c>
      <c r="AH91" s="4"/>
      <c r="AI91" s="13" t="s">
        <v>20</v>
      </c>
      <c r="AJ91" s="12">
        <v>63</v>
      </c>
      <c r="AK91" s="12">
        <v>2</v>
      </c>
      <c r="AL91" s="16"/>
      <c r="AM91" s="61" t="s">
        <v>20</v>
      </c>
      <c r="AN91" s="1">
        <v>52</v>
      </c>
      <c r="AO91" s="1">
        <v>3</v>
      </c>
      <c r="AP91" s="60"/>
      <c r="AQ91" s="13" t="s">
        <v>20</v>
      </c>
      <c r="AR91" s="12">
        <v>13</v>
      </c>
      <c r="AS91" s="12"/>
      <c r="AT91" s="14"/>
      <c r="AU91" s="61" t="s">
        <v>20</v>
      </c>
      <c r="AV91" s="39">
        <v>40</v>
      </c>
      <c r="AW91" s="1">
        <v>1</v>
      </c>
      <c r="AX91" s="65"/>
      <c r="AY91" s="27"/>
    </row>
    <row r="92" spans="1:51" ht="22" customHeight="1" x14ac:dyDescent="0.35">
      <c r="A92" s="37" t="s">
        <v>555</v>
      </c>
      <c r="B92" s="49" t="s">
        <v>709</v>
      </c>
      <c r="C92" s="13" t="s">
        <v>19</v>
      </c>
      <c r="D92" s="12">
        <v>20</v>
      </c>
      <c r="E92" s="12">
        <v>1</v>
      </c>
      <c r="F92" s="15"/>
      <c r="G92" s="56" t="s">
        <v>19</v>
      </c>
      <c r="H92" s="1">
        <v>30</v>
      </c>
      <c r="I92" s="1">
        <v>1</v>
      </c>
      <c r="J92" s="57"/>
      <c r="K92" s="11" t="s">
        <v>19</v>
      </c>
      <c r="L92" s="12">
        <v>30</v>
      </c>
      <c r="M92" s="12">
        <v>1</v>
      </c>
      <c r="N92" s="14"/>
      <c r="O92" s="61" t="s">
        <v>19</v>
      </c>
      <c r="P92" s="1">
        <v>30</v>
      </c>
      <c r="Q92" s="1">
        <v>1</v>
      </c>
      <c r="R92" s="60"/>
      <c r="S92" s="13" t="s">
        <v>19</v>
      </c>
      <c r="T92" s="12">
        <v>30</v>
      </c>
      <c r="U92" s="12">
        <v>1</v>
      </c>
      <c r="V92" s="14"/>
      <c r="W92" s="61" t="s">
        <v>19</v>
      </c>
      <c r="X92" s="1">
        <v>30</v>
      </c>
      <c r="Y92" s="1">
        <v>1</v>
      </c>
      <c r="Z92" s="60"/>
      <c r="AA92" s="13" t="s">
        <v>19</v>
      </c>
      <c r="AB92" s="12">
        <v>33</v>
      </c>
      <c r="AC92" s="12">
        <v>1</v>
      </c>
      <c r="AD92" s="14"/>
      <c r="AE92" s="61" t="s">
        <v>19</v>
      </c>
      <c r="AF92" s="1">
        <v>18</v>
      </c>
      <c r="AG92" s="1">
        <v>1</v>
      </c>
      <c r="AH92" s="4"/>
      <c r="AI92" s="13" t="s">
        <v>19</v>
      </c>
      <c r="AJ92" s="12">
        <v>18</v>
      </c>
      <c r="AK92" s="12">
        <v>1</v>
      </c>
      <c r="AL92" s="16"/>
      <c r="AM92" s="61" t="s">
        <v>16</v>
      </c>
      <c r="AN92" s="1"/>
      <c r="AO92" s="1">
        <v>1</v>
      </c>
      <c r="AP92" s="60"/>
      <c r="AQ92" s="13" t="s">
        <v>16</v>
      </c>
      <c r="AR92" s="12"/>
      <c r="AS92" s="12">
        <v>1</v>
      </c>
      <c r="AT92" s="14"/>
      <c r="AU92" s="61" t="s">
        <v>16</v>
      </c>
      <c r="AV92" s="39"/>
      <c r="AW92" s="1">
        <v>1</v>
      </c>
      <c r="AX92" s="65"/>
      <c r="AY92" s="27"/>
    </row>
    <row r="93" spans="1:51" ht="22" customHeight="1" x14ac:dyDescent="0.35">
      <c r="A93" s="37" t="s">
        <v>555</v>
      </c>
      <c r="B93" s="49" t="s">
        <v>710</v>
      </c>
      <c r="C93" s="13" t="s">
        <v>19</v>
      </c>
      <c r="D93" s="12">
        <v>19</v>
      </c>
      <c r="E93" s="12"/>
      <c r="F93" s="15"/>
      <c r="G93" s="56" t="s">
        <v>16</v>
      </c>
      <c r="H93" s="1"/>
      <c r="I93" s="1"/>
      <c r="J93" s="57"/>
      <c r="K93" s="11" t="s">
        <v>16</v>
      </c>
      <c r="L93" s="12"/>
      <c r="M93" s="12"/>
      <c r="N93" s="14"/>
      <c r="O93" s="61" t="s">
        <v>16</v>
      </c>
      <c r="P93" s="1"/>
      <c r="Q93" s="1"/>
      <c r="R93" s="60"/>
      <c r="S93" s="13" t="s">
        <v>19</v>
      </c>
      <c r="T93" s="12">
        <v>13</v>
      </c>
      <c r="U93" s="12"/>
      <c r="V93" s="14"/>
      <c r="W93" s="61" t="s">
        <v>16</v>
      </c>
      <c r="X93" s="1"/>
      <c r="Y93" s="1"/>
      <c r="Z93" s="60"/>
      <c r="AA93" s="13" t="s">
        <v>19</v>
      </c>
      <c r="AB93" s="12">
        <v>15</v>
      </c>
      <c r="AC93" s="12"/>
      <c r="AD93" s="14"/>
      <c r="AE93" s="61" t="s">
        <v>16</v>
      </c>
      <c r="AF93" s="1"/>
      <c r="AG93" s="1"/>
      <c r="AH93" s="4"/>
      <c r="AI93" s="13" t="s">
        <v>19</v>
      </c>
      <c r="AJ93" s="12">
        <v>15</v>
      </c>
      <c r="AK93" s="12">
        <v>1</v>
      </c>
      <c r="AL93" s="16"/>
      <c r="AM93" s="61" t="s">
        <v>16</v>
      </c>
      <c r="AN93" s="1"/>
      <c r="AO93" s="1">
        <v>1</v>
      </c>
      <c r="AP93" s="60"/>
      <c r="AQ93" s="13" t="s">
        <v>16</v>
      </c>
      <c r="AR93" s="12"/>
      <c r="AS93" s="12">
        <v>1</v>
      </c>
      <c r="AT93" s="14"/>
      <c r="AU93" s="61" t="s">
        <v>16</v>
      </c>
      <c r="AV93" s="39"/>
      <c r="AW93" s="1">
        <v>1</v>
      </c>
      <c r="AX93" s="65"/>
      <c r="AY93" s="27"/>
    </row>
    <row r="94" spans="1:51" ht="22" customHeight="1" x14ac:dyDescent="0.35">
      <c r="A94" s="37" t="s">
        <v>97</v>
      </c>
      <c r="B94" s="49" t="s">
        <v>56</v>
      </c>
      <c r="C94" s="13" t="s">
        <v>20</v>
      </c>
      <c r="D94" s="12">
        <v>71</v>
      </c>
      <c r="E94" s="12"/>
      <c r="F94" s="15" t="s">
        <v>778</v>
      </c>
      <c r="G94" s="56" t="s">
        <v>20</v>
      </c>
      <c r="H94" s="1">
        <v>39</v>
      </c>
      <c r="I94" s="1"/>
      <c r="J94" s="57"/>
      <c r="K94" s="11" t="s">
        <v>20</v>
      </c>
      <c r="L94" s="12">
        <v>35</v>
      </c>
      <c r="M94" s="12"/>
      <c r="N94" s="14"/>
      <c r="O94" s="61" t="s">
        <v>20</v>
      </c>
      <c r="P94" s="1">
        <v>28</v>
      </c>
      <c r="Q94" s="1"/>
      <c r="R94" s="60"/>
      <c r="S94" s="13" t="s">
        <v>20</v>
      </c>
      <c r="T94" s="12">
        <v>101</v>
      </c>
      <c r="U94" s="12"/>
      <c r="V94" s="14" t="s">
        <v>989</v>
      </c>
      <c r="W94" s="61" t="s">
        <v>20</v>
      </c>
      <c r="X94" s="1">
        <v>29</v>
      </c>
      <c r="Y94" s="1"/>
      <c r="Z94" s="60"/>
      <c r="AA94" s="13" t="s">
        <v>20</v>
      </c>
      <c r="AB94" s="12">
        <v>53</v>
      </c>
      <c r="AC94" s="12"/>
      <c r="AD94" s="14"/>
      <c r="AE94" s="61" t="s">
        <v>20</v>
      </c>
      <c r="AF94" s="1">
        <v>54</v>
      </c>
      <c r="AG94" s="1"/>
      <c r="AH94" s="4"/>
      <c r="AI94" s="13" t="s">
        <v>20</v>
      </c>
      <c r="AJ94" s="12">
        <v>54</v>
      </c>
      <c r="AK94" s="12"/>
      <c r="AL94" s="16"/>
      <c r="AM94" s="61" t="s">
        <v>20</v>
      </c>
      <c r="AN94" s="1">
        <v>34</v>
      </c>
      <c r="AO94" s="1"/>
      <c r="AP94" s="60"/>
      <c r="AQ94" s="13" t="s">
        <v>20</v>
      </c>
      <c r="AR94" s="12">
        <v>76</v>
      </c>
      <c r="AS94" s="12"/>
      <c r="AT94" s="14"/>
      <c r="AU94" s="61" t="s">
        <v>20</v>
      </c>
      <c r="AV94" s="39">
        <v>40</v>
      </c>
      <c r="AW94" s="1"/>
      <c r="AX94" s="60" t="s">
        <v>1108</v>
      </c>
      <c r="AY94" s="27"/>
    </row>
    <row r="95" spans="1:51" ht="22" customHeight="1" x14ac:dyDescent="0.35">
      <c r="A95" s="37" t="s">
        <v>97</v>
      </c>
      <c r="B95" s="49" t="s">
        <v>57</v>
      </c>
      <c r="C95" s="13" t="s">
        <v>16</v>
      </c>
      <c r="D95" s="12"/>
      <c r="E95" s="12"/>
      <c r="F95" s="15"/>
      <c r="G95" s="56" t="s">
        <v>16</v>
      </c>
      <c r="H95" s="1"/>
      <c r="I95" s="1"/>
      <c r="J95" s="57"/>
      <c r="K95" s="11" t="s">
        <v>16</v>
      </c>
      <c r="L95" s="12"/>
      <c r="M95" s="12"/>
      <c r="N95" s="14"/>
      <c r="O95" s="61" t="s">
        <v>16</v>
      </c>
      <c r="P95" s="1"/>
      <c r="Q95" s="1"/>
      <c r="R95" s="60"/>
      <c r="S95" s="13" t="s">
        <v>16</v>
      </c>
      <c r="T95" s="12"/>
      <c r="U95" s="12"/>
      <c r="V95" s="14"/>
      <c r="W95" s="61" t="s">
        <v>16</v>
      </c>
      <c r="X95" s="1"/>
      <c r="Y95" s="1"/>
      <c r="Z95" s="60"/>
      <c r="AA95" s="13" t="s">
        <v>16</v>
      </c>
      <c r="AB95" s="12"/>
      <c r="AC95" s="12"/>
      <c r="AD95" s="14"/>
      <c r="AE95" s="61" t="s">
        <v>16</v>
      </c>
      <c r="AF95" s="1"/>
      <c r="AG95" s="1"/>
      <c r="AH95" s="4"/>
      <c r="AI95" s="13" t="s">
        <v>16</v>
      </c>
      <c r="AJ95" s="12"/>
      <c r="AK95" s="12"/>
      <c r="AL95" s="16"/>
      <c r="AM95" s="61" t="s">
        <v>16</v>
      </c>
      <c r="AN95" s="1"/>
      <c r="AO95" s="1"/>
      <c r="AP95" s="60"/>
      <c r="AQ95" s="13" t="s">
        <v>16</v>
      </c>
      <c r="AR95" s="12"/>
      <c r="AS95" s="12"/>
      <c r="AT95" s="14"/>
      <c r="AU95" s="61" t="s">
        <v>16</v>
      </c>
      <c r="AV95" s="39"/>
      <c r="AW95" s="1"/>
      <c r="AX95" s="65"/>
      <c r="AY95" s="27"/>
    </row>
    <row r="96" spans="1:51" ht="22" customHeight="1" x14ac:dyDescent="0.35">
      <c r="A96" s="37" t="s">
        <v>22</v>
      </c>
      <c r="B96" s="49" t="s">
        <v>63</v>
      </c>
      <c r="C96" s="13" t="s">
        <v>16</v>
      </c>
      <c r="D96" s="12"/>
      <c r="E96" s="12">
        <v>2</v>
      </c>
      <c r="F96" s="15"/>
      <c r="G96" s="56" t="s">
        <v>16</v>
      </c>
      <c r="H96" s="1"/>
      <c r="I96" s="1">
        <v>2</v>
      </c>
      <c r="J96" s="57"/>
      <c r="K96" s="11" t="s">
        <v>16</v>
      </c>
      <c r="L96" s="12"/>
      <c r="M96" s="12">
        <v>2</v>
      </c>
      <c r="N96" s="14"/>
      <c r="O96" s="61" t="s">
        <v>16</v>
      </c>
      <c r="P96" s="1"/>
      <c r="Q96" s="1">
        <v>2</v>
      </c>
      <c r="R96" s="60"/>
      <c r="S96" s="13" t="s">
        <v>16</v>
      </c>
      <c r="T96" s="12"/>
      <c r="U96" s="12">
        <v>2</v>
      </c>
      <c r="V96" s="14"/>
      <c r="W96" s="61" t="s">
        <v>16</v>
      </c>
      <c r="X96" s="1"/>
      <c r="Y96" s="1">
        <v>2</v>
      </c>
      <c r="Z96" s="60"/>
      <c r="AA96" s="13" t="s">
        <v>16</v>
      </c>
      <c r="AB96" s="12"/>
      <c r="AC96" s="12">
        <v>2</v>
      </c>
      <c r="AD96" s="14"/>
      <c r="AE96" s="61" t="s">
        <v>16</v>
      </c>
      <c r="AF96" s="1"/>
      <c r="AG96" s="1">
        <v>2</v>
      </c>
      <c r="AH96" s="4"/>
      <c r="AI96" s="13" t="s">
        <v>16</v>
      </c>
      <c r="AJ96" s="12"/>
      <c r="AK96" s="12">
        <v>2</v>
      </c>
      <c r="AL96" s="16"/>
      <c r="AM96" s="61" t="s">
        <v>16</v>
      </c>
      <c r="AN96" s="1"/>
      <c r="AO96" s="1">
        <v>2</v>
      </c>
      <c r="AP96" s="60"/>
      <c r="AQ96" s="13" t="s">
        <v>16</v>
      </c>
      <c r="AR96" s="12"/>
      <c r="AS96" s="12">
        <v>2</v>
      </c>
      <c r="AT96" s="14"/>
      <c r="AU96" s="61" t="s">
        <v>16</v>
      </c>
      <c r="AV96" s="39"/>
      <c r="AW96" s="1">
        <v>2</v>
      </c>
      <c r="AX96" s="65"/>
      <c r="AY96" s="27"/>
    </row>
    <row r="97" spans="1:51" ht="22" customHeight="1" x14ac:dyDescent="0.35">
      <c r="A97" s="37" t="s">
        <v>22</v>
      </c>
      <c r="B97" s="49" t="s">
        <v>283</v>
      </c>
      <c r="C97" s="13" t="s">
        <v>16</v>
      </c>
      <c r="D97" s="12"/>
      <c r="E97" s="12"/>
      <c r="F97" s="17"/>
      <c r="G97" s="56" t="s">
        <v>16</v>
      </c>
      <c r="H97" s="1"/>
      <c r="I97" s="1"/>
      <c r="J97" s="59"/>
      <c r="K97" s="13" t="s">
        <v>16</v>
      </c>
      <c r="L97" s="12"/>
      <c r="M97" s="12"/>
      <c r="N97" s="40"/>
      <c r="O97" s="61" t="s">
        <v>16</v>
      </c>
      <c r="P97" s="1"/>
      <c r="Q97" s="1"/>
      <c r="R97" s="60"/>
      <c r="S97" s="13" t="s">
        <v>16</v>
      </c>
      <c r="T97" s="12"/>
      <c r="U97" s="12"/>
      <c r="V97" s="14"/>
      <c r="W97" s="61" t="s">
        <v>16</v>
      </c>
      <c r="X97" s="1"/>
      <c r="Y97" s="1"/>
      <c r="Z97" s="60"/>
      <c r="AA97" s="13" t="s">
        <v>16</v>
      </c>
      <c r="AB97" s="12"/>
      <c r="AC97" s="12"/>
      <c r="AD97" s="14"/>
      <c r="AE97" s="61" t="s">
        <v>16</v>
      </c>
      <c r="AF97" s="1"/>
      <c r="AG97" s="1"/>
      <c r="AH97" s="59"/>
      <c r="AI97" s="13" t="s">
        <v>16</v>
      </c>
      <c r="AJ97" s="12"/>
      <c r="AK97" s="12"/>
      <c r="AL97" s="16"/>
      <c r="AM97" s="61" t="s">
        <v>16</v>
      </c>
      <c r="AN97" s="1"/>
      <c r="AO97" s="1"/>
      <c r="AP97" s="60"/>
      <c r="AQ97" s="13" t="s">
        <v>16</v>
      </c>
      <c r="AR97" s="12"/>
      <c r="AS97" s="12"/>
      <c r="AT97" s="14"/>
      <c r="AU97" s="61" t="s">
        <v>16</v>
      </c>
      <c r="AV97" s="39"/>
      <c r="AW97" s="1"/>
      <c r="AX97" s="60"/>
      <c r="AY97" s="27"/>
    </row>
    <row r="98" spans="1:51" ht="22" customHeight="1" x14ac:dyDescent="0.35">
      <c r="A98" s="37" t="s">
        <v>22</v>
      </c>
      <c r="B98" s="49" t="s">
        <v>1005</v>
      </c>
      <c r="C98" s="13"/>
      <c r="D98" s="12"/>
      <c r="E98" s="12"/>
      <c r="F98" s="17"/>
      <c r="G98" s="56"/>
      <c r="H98" s="1"/>
      <c r="I98" s="1"/>
      <c r="J98" s="59"/>
      <c r="K98" s="13"/>
      <c r="L98" s="12"/>
      <c r="M98" s="12"/>
      <c r="N98" s="40"/>
      <c r="O98" s="61"/>
      <c r="P98" s="1"/>
      <c r="Q98" s="1"/>
      <c r="R98" s="60"/>
      <c r="S98" s="13"/>
      <c r="T98" s="12"/>
      <c r="U98" s="12"/>
      <c r="V98" s="14"/>
      <c r="W98" s="61"/>
      <c r="X98" s="1"/>
      <c r="Y98" s="1"/>
      <c r="Z98" s="60"/>
      <c r="AA98" s="13" t="s">
        <v>17</v>
      </c>
      <c r="AB98" s="12"/>
      <c r="AC98" s="12"/>
      <c r="AD98" s="14" t="s">
        <v>1009</v>
      </c>
      <c r="AE98" s="61" t="s">
        <v>17</v>
      </c>
      <c r="AF98" s="1"/>
      <c r="AG98" s="1"/>
      <c r="AH98" s="59"/>
      <c r="AI98" s="13" t="s">
        <v>17</v>
      </c>
      <c r="AJ98" s="12"/>
      <c r="AK98" s="12"/>
      <c r="AL98" s="16"/>
      <c r="AM98" s="61" t="s">
        <v>17</v>
      </c>
      <c r="AN98" s="1"/>
      <c r="AO98" s="1"/>
      <c r="AP98" s="60"/>
      <c r="AQ98" s="13" t="s">
        <v>17</v>
      </c>
      <c r="AR98" s="12"/>
      <c r="AS98" s="12"/>
      <c r="AT98" s="14"/>
      <c r="AU98" s="61" t="s">
        <v>17</v>
      </c>
      <c r="AV98" s="39"/>
      <c r="AW98" s="1"/>
      <c r="AX98" s="60"/>
      <c r="AY98" s="27"/>
    </row>
    <row r="99" spans="1:51" ht="22" customHeight="1" x14ac:dyDescent="0.35">
      <c r="A99" s="37" t="s">
        <v>22</v>
      </c>
      <c r="B99" s="49" t="s">
        <v>64</v>
      </c>
      <c r="C99" s="13" t="s">
        <v>16</v>
      </c>
      <c r="D99" s="12"/>
      <c r="E99" s="12">
        <v>1</v>
      </c>
      <c r="F99" s="15"/>
      <c r="G99" s="56" t="s">
        <v>16</v>
      </c>
      <c r="H99" s="1"/>
      <c r="I99" s="1"/>
      <c r="J99" s="60"/>
      <c r="K99" s="13" t="s">
        <v>16</v>
      </c>
      <c r="L99" s="12"/>
      <c r="M99" s="12">
        <v>1</v>
      </c>
      <c r="N99" s="14"/>
      <c r="O99" s="61" t="s">
        <v>16</v>
      </c>
      <c r="P99" s="1"/>
      <c r="Q99" s="1">
        <v>1</v>
      </c>
      <c r="R99" s="60"/>
      <c r="S99" s="13" t="s">
        <v>16</v>
      </c>
      <c r="T99" s="12"/>
      <c r="U99" s="12">
        <v>1</v>
      </c>
      <c r="V99" s="14"/>
      <c r="W99" s="61" t="s">
        <v>16</v>
      </c>
      <c r="X99" s="1"/>
      <c r="Y99" s="1">
        <v>1</v>
      </c>
      <c r="Z99" s="60"/>
      <c r="AA99" s="13" t="s">
        <v>16</v>
      </c>
      <c r="AB99" s="12"/>
      <c r="AC99" s="12">
        <v>1</v>
      </c>
      <c r="AD99" s="14"/>
      <c r="AE99" s="61" t="s">
        <v>16</v>
      </c>
      <c r="AF99" s="1"/>
      <c r="AG99" s="1">
        <v>1</v>
      </c>
      <c r="AH99" s="4"/>
      <c r="AI99" s="13" t="s">
        <v>16</v>
      </c>
      <c r="AJ99" s="12"/>
      <c r="AK99" s="12">
        <v>1</v>
      </c>
      <c r="AL99" s="16"/>
      <c r="AM99" s="61" t="s">
        <v>16</v>
      </c>
      <c r="AN99" s="1"/>
      <c r="AO99" s="1">
        <v>1</v>
      </c>
      <c r="AP99" s="60"/>
      <c r="AQ99" s="13" t="s">
        <v>16</v>
      </c>
      <c r="AR99" s="12"/>
      <c r="AS99" s="12">
        <v>1</v>
      </c>
      <c r="AT99" s="14"/>
      <c r="AU99" s="61" t="s">
        <v>16</v>
      </c>
      <c r="AV99" s="39"/>
      <c r="AW99" s="1"/>
      <c r="AX99" s="65"/>
      <c r="AY99" s="27"/>
    </row>
    <row r="100" spans="1:51" ht="22" customHeight="1" x14ac:dyDescent="0.35">
      <c r="A100" s="37" t="s">
        <v>22</v>
      </c>
      <c r="B100" s="49" t="s">
        <v>65</v>
      </c>
      <c r="C100" s="13" t="s">
        <v>16</v>
      </c>
      <c r="D100" s="12"/>
      <c r="E100" s="12"/>
      <c r="F100" s="15"/>
      <c r="G100" s="56" t="s">
        <v>16</v>
      </c>
      <c r="H100" s="1"/>
      <c r="I100" s="1"/>
      <c r="J100" s="60"/>
      <c r="K100" s="13" t="s">
        <v>16</v>
      </c>
      <c r="L100" s="12"/>
      <c r="M100" s="12"/>
      <c r="N100" s="14"/>
      <c r="O100" s="61" t="s">
        <v>16</v>
      </c>
      <c r="P100" s="1"/>
      <c r="Q100" s="1"/>
      <c r="R100" s="60"/>
      <c r="S100" s="13" t="s">
        <v>16</v>
      </c>
      <c r="T100" s="12"/>
      <c r="U100" s="12"/>
      <c r="V100" s="14"/>
      <c r="W100" s="61" t="s">
        <v>16</v>
      </c>
      <c r="X100" s="1"/>
      <c r="Y100" s="1"/>
      <c r="Z100" s="60"/>
      <c r="AA100" s="13" t="s">
        <v>16</v>
      </c>
      <c r="AB100" s="12"/>
      <c r="AC100" s="12"/>
      <c r="AD100" s="14"/>
      <c r="AE100" s="61" t="s">
        <v>16</v>
      </c>
      <c r="AF100" s="1"/>
      <c r="AG100" s="1"/>
      <c r="AH100" s="4"/>
      <c r="AI100" s="13" t="s">
        <v>16</v>
      </c>
      <c r="AJ100" s="12"/>
      <c r="AK100" s="12"/>
      <c r="AL100" s="16"/>
      <c r="AM100" s="61" t="s">
        <v>16</v>
      </c>
      <c r="AN100" s="1"/>
      <c r="AO100" s="1"/>
      <c r="AP100" s="60"/>
      <c r="AQ100" s="13" t="s">
        <v>16</v>
      </c>
      <c r="AR100" s="12"/>
      <c r="AS100" s="12"/>
      <c r="AT100" s="14"/>
      <c r="AU100" s="61" t="s">
        <v>16</v>
      </c>
      <c r="AV100" s="39"/>
      <c r="AW100" s="1"/>
      <c r="AX100" s="65"/>
      <c r="AY100" s="27"/>
    </row>
    <row r="101" spans="1:51" ht="22" customHeight="1" x14ac:dyDescent="0.35">
      <c r="A101" s="37" t="s">
        <v>97</v>
      </c>
      <c r="B101" s="49" t="s">
        <v>581</v>
      </c>
      <c r="C101" s="13" t="s">
        <v>19</v>
      </c>
      <c r="D101" s="12">
        <v>20</v>
      </c>
      <c r="E101" s="12"/>
      <c r="F101" s="15"/>
      <c r="G101" s="56" t="s">
        <v>16</v>
      </c>
      <c r="H101" s="1"/>
      <c r="I101" s="1"/>
      <c r="J101" s="57"/>
      <c r="K101" s="11" t="s">
        <v>16</v>
      </c>
      <c r="L101" s="12"/>
      <c r="M101" s="12"/>
      <c r="N101" s="14"/>
      <c r="O101" s="61" t="s">
        <v>16</v>
      </c>
      <c r="P101" s="1"/>
      <c r="Q101" s="1"/>
      <c r="R101" s="60"/>
      <c r="S101" s="13" t="s">
        <v>19</v>
      </c>
      <c r="T101" s="12">
        <v>15</v>
      </c>
      <c r="U101" s="12"/>
      <c r="V101" s="14"/>
      <c r="W101" s="61" t="s">
        <v>16</v>
      </c>
      <c r="X101" s="1"/>
      <c r="Y101" s="1"/>
      <c r="Z101" s="60"/>
      <c r="AA101" s="13" t="s">
        <v>19</v>
      </c>
      <c r="AB101" s="12">
        <v>16</v>
      </c>
      <c r="AC101" s="12"/>
      <c r="AD101" s="14"/>
      <c r="AE101" s="61" t="s">
        <v>16</v>
      </c>
      <c r="AF101" s="1"/>
      <c r="AG101" s="1"/>
      <c r="AH101" s="4"/>
      <c r="AI101" s="13" t="s">
        <v>19</v>
      </c>
      <c r="AJ101" s="12">
        <v>16</v>
      </c>
      <c r="AK101" s="12"/>
      <c r="AL101" s="14"/>
      <c r="AM101" s="61" t="s">
        <v>16</v>
      </c>
      <c r="AN101" s="1"/>
      <c r="AO101" s="1"/>
      <c r="AP101" s="60"/>
      <c r="AQ101" s="13" t="s">
        <v>16</v>
      </c>
      <c r="AR101" s="12"/>
      <c r="AS101" s="12"/>
      <c r="AT101" s="14"/>
      <c r="AU101" s="61" t="s">
        <v>16</v>
      </c>
      <c r="AV101" s="39"/>
      <c r="AW101" s="1"/>
      <c r="AX101" s="65"/>
      <c r="AY101" s="27"/>
    </row>
    <row r="102" spans="1:51" ht="22" customHeight="1" x14ac:dyDescent="0.35">
      <c r="A102" s="37" t="s">
        <v>97</v>
      </c>
      <c r="B102" s="49" t="s">
        <v>302</v>
      </c>
      <c r="C102" s="13" t="s">
        <v>16</v>
      </c>
      <c r="D102" s="12"/>
      <c r="E102" s="12"/>
      <c r="F102" s="15"/>
      <c r="G102" s="56" t="s">
        <v>16</v>
      </c>
      <c r="H102" s="1"/>
      <c r="I102" s="1"/>
      <c r="J102" s="57"/>
      <c r="K102" s="11" t="s">
        <v>18</v>
      </c>
      <c r="L102" s="12"/>
      <c r="M102" s="12"/>
      <c r="N102" s="14"/>
      <c r="O102" s="61" t="s">
        <v>16</v>
      </c>
      <c r="P102" s="1"/>
      <c r="Q102" s="1"/>
      <c r="R102" s="60"/>
      <c r="S102" s="13" t="s">
        <v>16</v>
      </c>
      <c r="T102" s="12"/>
      <c r="U102" s="12"/>
      <c r="V102" s="14"/>
      <c r="W102" s="61" t="s">
        <v>16</v>
      </c>
      <c r="X102" s="1"/>
      <c r="Y102" s="1"/>
      <c r="Z102" s="60"/>
      <c r="AA102" s="13" t="s">
        <v>16</v>
      </c>
      <c r="AB102" s="12"/>
      <c r="AC102" s="12"/>
      <c r="AD102" s="14"/>
      <c r="AE102" s="61" t="s">
        <v>16</v>
      </c>
      <c r="AF102" s="1"/>
      <c r="AG102" s="1"/>
      <c r="AH102" s="4"/>
      <c r="AI102" s="13" t="s">
        <v>16</v>
      </c>
      <c r="AJ102" s="12"/>
      <c r="AK102" s="12"/>
      <c r="AL102" s="16"/>
      <c r="AM102" s="61" t="s">
        <v>16</v>
      </c>
      <c r="AN102" s="1"/>
      <c r="AO102" s="1"/>
      <c r="AP102" s="60"/>
      <c r="AQ102" s="13" t="s">
        <v>16</v>
      </c>
      <c r="AR102" s="12"/>
      <c r="AS102" s="12"/>
      <c r="AT102" s="14"/>
      <c r="AU102" s="61" t="s">
        <v>16</v>
      </c>
      <c r="AV102" s="39"/>
      <c r="AW102" s="1"/>
      <c r="AX102" s="65"/>
      <c r="AY102" s="27"/>
    </row>
    <row r="103" spans="1:51" ht="22" customHeight="1" x14ac:dyDescent="0.35">
      <c r="A103" s="37" t="s">
        <v>97</v>
      </c>
      <c r="B103" s="49" t="s">
        <v>755</v>
      </c>
      <c r="C103" s="13" t="s">
        <v>16</v>
      </c>
      <c r="D103" s="12"/>
      <c r="E103" s="12"/>
      <c r="F103" s="15" t="s">
        <v>774</v>
      </c>
      <c r="G103" s="56" t="s">
        <v>16</v>
      </c>
      <c r="H103" s="1"/>
      <c r="I103" s="1"/>
      <c r="J103" s="57"/>
      <c r="K103" s="11" t="s">
        <v>16</v>
      </c>
      <c r="L103" s="12"/>
      <c r="M103" s="12"/>
      <c r="N103" s="14"/>
      <c r="O103" s="61" t="s">
        <v>19</v>
      </c>
      <c r="P103" s="1">
        <v>37</v>
      </c>
      <c r="Q103" s="1"/>
      <c r="R103" s="60" t="s">
        <v>957</v>
      </c>
      <c r="S103" s="13" t="s">
        <v>19</v>
      </c>
      <c r="T103" s="12">
        <v>38</v>
      </c>
      <c r="U103" s="12"/>
      <c r="V103" s="14" t="s">
        <v>957</v>
      </c>
      <c r="W103" s="61" t="s">
        <v>19</v>
      </c>
      <c r="X103" s="1">
        <v>42</v>
      </c>
      <c r="Y103" s="1"/>
      <c r="Z103" s="60" t="s">
        <v>1000</v>
      </c>
      <c r="AA103" s="13" t="s">
        <v>20</v>
      </c>
      <c r="AB103" s="12">
        <v>37</v>
      </c>
      <c r="AC103" s="12"/>
      <c r="AD103" s="170" t="s">
        <v>1011</v>
      </c>
      <c r="AE103" s="61" t="s">
        <v>20</v>
      </c>
      <c r="AF103" s="1">
        <v>43</v>
      </c>
      <c r="AG103" s="1"/>
      <c r="AH103" s="4" t="s">
        <v>1023</v>
      </c>
      <c r="AI103" s="13" t="s">
        <v>20</v>
      </c>
      <c r="AJ103" s="12">
        <v>47</v>
      </c>
      <c r="AK103" s="12"/>
      <c r="AL103" s="16" t="s">
        <v>1000</v>
      </c>
      <c r="AM103" s="61" t="s">
        <v>20</v>
      </c>
      <c r="AN103" s="1">
        <v>48</v>
      </c>
      <c r="AO103" s="1"/>
      <c r="AP103" s="60" t="s">
        <v>1056</v>
      </c>
      <c r="AQ103" s="13" t="s">
        <v>20</v>
      </c>
      <c r="AR103" s="12">
        <v>43</v>
      </c>
      <c r="AS103" s="12"/>
      <c r="AT103" s="14" t="s">
        <v>1105</v>
      </c>
      <c r="AU103" s="61" t="s">
        <v>20</v>
      </c>
      <c r="AV103" s="39">
        <v>34</v>
      </c>
      <c r="AW103" s="1"/>
      <c r="AX103" s="60" t="s">
        <v>1110</v>
      </c>
      <c r="AY103" s="27"/>
    </row>
    <row r="104" spans="1:51" ht="22" customHeight="1" x14ac:dyDescent="0.35">
      <c r="A104" s="38" t="s">
        <v>28</v>
      </c>
      <c r="B104" s="49" t="s">
        <v>42</v>
      </c>
      <c r="C104" s="13" t="s">
        <v>16</v>
      </c>
      <c r="D104" s="12"/>
      <c r="E104" s="12"/>
      <c r="F104" s="15"/>
      <c r="G104" s="56" t="s">
        <v>16</v>
      </c>
      <c r="H104" s="1"/>
      <c r="I104" s="1"/>
      <c r="J104" s="57"/>
      <c r="K104" s="11" t="s">
        <v>16</v>
      </c>
      <c r="L104" s="12"/>
      <c r="M104" s="12"/>
      <c r="N104" s="15"/>
      <c r="O104" s="61" t="s">
        <v>16</v>
      </c>
      <c r="P104" s="1"/>
      <c r="Q104" s="1"/>
      <c r="R104" s="57"/>
      <c r="S104" s="13" t="s">
        <v>16</v>
      </c>
      <c r="T104" s="12"/>
      <c r="U104" s="12">
        <v>1</v>
      </c>
      <c r="V104" s="14"/>
      <c r="W104" s="61" t="s">
        <v>16</v>
      </c>
      <c r="X104" s="1"/>
      <c r="Y104" s="1"/>
      <c r="Z104" s="60"/>
      <c r="AA104" s="13" t="s">
        <v>16</v>
      </c>
      <c r="AB104" s="12"/>
      <c r="AC104" s="12"/>
      <c r="AD104" s="14"/>
      <c r="AE104" s="61" t="s">
        <v>16</v>
      </c>
      <c r="AF104" s="1"/>
      <c r="AG104" s="1"/>
      <c r="AH104" s="60"/>
      <c r="AI104" s="13" t="s">
        <v>16</v>
      </c>
      <c r="AJ104" s="12"/>
      <c r="AK104" s="12"/>
      <c r="AL104" s="14"/>
      <c r="AM104" s="61" t="s">
        <v>16</v>
      </c>
      <c r="AN104" s="1"/>
      <c r="AO104" s="1"/>
      <c r="AP104" s="60"/>
      <c r="AQ104" s="13" t="s">
        <v>16</v>
      </c>
      <c r="AR104" s="12"/>
      <c r="AS104" s="12"/>
      <c r="AT104" s="14"/>
      <c r="AU104" s="61" t="s">
        <v>16</v>
      </c>
      <c r="AV104" s="39"/>
      <c r="AW104" s="1"/>
      <c r="AX104" s="65"/>
      <c r="AY104" s="27"/>
    </row>
    <row r="105" spans="1:51" ht="22" customHeight="1" x14ac:dyDescent="0.35">
      <c r="A105" s="38" t="s">
        <v>97</v>
      </c>
      <c r="B105" s="48" t="s">
        <v>372</v>
      </c>
      <c r="C105" s="13" t="s">
        <v>16</v>
      </c>
      <c r="D105" s="12"/>
      <c r="E105" s="12"/>
      <c r="F105" s="14"/>
      <c r="G105" s="61" t="s">
        <v>16</v>
      </c>
      <c r="H105" s="1"/>
      <c r="I105" s="1"/>
      <c r="J105" s="60"/>
      <c r="K105" s="13" t="s">
        <v>16</v>
      </c>
      <c r="L105" s="12"/>
      <c r="M105" s="12"/>
      <c r="N105" s="14"/>
      <c r="O105" s="61" t="s">
        <v>16</v>
      </c>
      <c r="P105" s="1"/>
      <c r="Q105" s="1"/>
      <c r="R105" s="60"/>
      <c r="S105" s="13" t="s">
        <v>16</v>
      </c>
      <c r="T105" s="12"/>
      <c r="U105" s="12"/>
      <c r="V105" s="14"/>
      <c r="W105" s="61" t="s">
        <v>16</v>
      </c>
      <c r="X105" s="1"/>
      <c r="Y105" s="1"/>
      <c r="Z105" s="60"/>
      <c r="AA105" s="13" t="s">
        <v>16</v>
      </c>
      <c r="AB105" s="12"/>
      <c r="AC105" s="12"/>
      <c r="AD105" s="14"/>
      <c r="AE105" s="61" t="s">
        <v>16</v>
      </c>
      <c r="AF105" s="1"/>
      <c r="AG105" s="1"/>
      <c r="AH105" s="4"/>
      <c r="AI105" s="13" t="s">
        <v>16</v>
      </c>
      <c r="AJ105" s="12"/>
      <c r="AK105" s="12"/>
      <c r="AL105" s="16"/>
      <c r="AM105" s="61" t="s">
        <v>16</v>
      </c>
      <c r="AN105" s="1"/>
      <c r="AO105" s="1"/>
      <c r="AP105" s="60"/>
      <c r="AQ105" s="13" t="s">
        <v>16</v>
      </c>
      <c r="AR105" s="12"/>
      <c r="AS105" s="12"/>
      <c r="AT105" s="14"/>
      <c r="AU105" s="61" t="s">
        <v>16</v>
      </c>
      <c r="AV105" s="39"/>
      <c r="AW105" s="1"/>
      <c r="AX105" s="65"/>
      <c r="AY105" s="27"/>
    </row>
    <row r="106" spans="1:51" ht="22" customHeight="1" x14ac:dyDescent="0.35">
      <c r="A106" s="38" t="s">
        <v>28</v>
      </c>
      <c r="B106" s="49" t="s">
        <v>77</v>
      </c>
      <c r="C106" s="13" t="s">
        <v>18</v>
      </c>
      <c r="D106" s="12"/>
      <c r="E106" s="12"/>
      <c r="F106" s="14"/>
      <c r="G106" s="61" t="s">
        <v>18</v>
      </c>
      <c r="H106" s="1"/>
      <c r="I106" s="1"/>
      <c r="J106" s="60"/>
      <c r="K106" s="13" t="s">
        <v>18</v>
      </c>
      <c r="L106" s="12"/>
      <c r="M106" s="12"/>
      <c r="N106" s="14"/>
      <c r="O106" s="61" t="s">
        <v>16</v>
      </c>
      <c r="P106" s="1"/>
      <c r="Q106" s="1"/>
      <c r="R106" s="60"/>
      <c r="S106" s="13" t="s">
        <v>16</v>
      </c>
      <c r="T106" s="12"/>
      <c r="U106" s="12"/>
      <c r="V106" s="14"/>
      <c r="W106" s="61" t="s">
        <v>16</v>
      </c>
      <c r="X106" s="1"/>
      <c r="Y106" s="1"/>
      <c r="Z106" s="60"/>
      <c r="AA106" s="13" t="s">
        <v>16</v>
      </c>
      <c r="AB106" s="12"/>
      <c r="AC106" s="12"/>
      <c r="AD106" s="14"/>
      <c r="AE106" s="61" t="s">
        <v>16</v>
      </c>
      <c r="AF106" s="1"/>
      <c r="AG106" s="1"/>
      <c r="AH106" s="4"/>
      <c r="AI106" s="13" t="s">
        <v>16</v>
      </c>
      <c r="AJ106" s="12"/>
      <c r="AK106" s="12"/>
      <c r="AL106" s="16"/>
      <c r="AM106" s="61" t="s">
        <v>16</v>
      </c>
      <c r="AN106" s="1"/>
      <c r="AO106" s="1"/>
      <c r="AP106" s="60"/>
      <c r="AQ106" s="13" t="s">
        <v>16</v>
      </c>
      <c r="AR106" s="12"/>
      <c r="AS106" s="12"/>
      <c r="AT106" s="14"/>
      <c r="AU106" s="61" t="s">
        <v>16</v>
      </c>
      <c r="AV106" s="39"/>
      <c r="AW106" s="1"/>
      <c r="AX106" s="65"/>
      <c r="AY106" s="27"/>
    </row>
    <row r="107" spans="1:51" ht="22" customHeight="1" x14ac:dyDescent="0.35">
      <c r="A107" s="37" t="s">
        <v>555</v>
      </c>
      <c r="B107" s="49" t="s">
        <v>66</v>
      </c>
      <c r="C107" s="13" t="s">
        <v>19</v>
      </c>
      <c r="D107" s="12">
        <v>34</v>
      </c>
      <c r="E107" s="12"/>
      <c r="F107" s="15"/>
      <c r="G107" s="56" t="s">
        <v>16</v>
      </c>
      <c r="H107" s="1"/>
      <c r="I107" s="1"/>
      <c r="J107" s="60"/>
      <c r="K107" s="13" t="s">
        <v>16</v>
      </c>
      <c r="L107" s="12"/>
      <c r="M107" s="12"/>
      <c r="N107" s="14"/>
      <c r="O107" s="61" t="s">
        <v>16</v>
      </c>
      <c r="P107" s="1"/>
      <c r="Q107" s="1"/>
      <c r="R107" s="60"/>
      <c r="S107" s="13" t="s">
        <v>16</v>
      </c>
      <c r="T107" s="12"/>
      <c r="U107" s="12"/>
      <c r="V107" s="14"/>
      <c r="W107" s="61" t="s">
        <v>16</v>
      </c>
      <c r="X107" s="1"/>
      <c r="Y107" s="1"/>
      <c r="Z107" s="60"/>
      <c r="AA107" s="13" t="s">
        <v>19</v>
      </c>
      <c r="AB107" s="12">
        <v>15</v>
      </c>
      <c r="AC107" s="12"/>
      <c r="AD107" s="14"/>
      <c r="AE107" s="61" t="s">
        <v>16</v>
      </c>
      <c r="AF107" s="1"/>
      <c r="AG107" s="1"/>
      <c r="AH107" s="4"/>
      <c r="AI107" s="13" t="s">
        <v>16</v>
      </c>
      <c r="AJ107" s="12"/>
      <c r="AK107" s="12"/>
      <c r="AL107" s="16"/>
      <c r="AM107" s="61" t="s">
        <v>16</v>
      </c>
      <c r="AN107" s="1"/>
      <c r="AO107" s="1"/>
      <c r="AP107" s="60"/>
      <c r="AQ107" s="13" t="s">
        <v>18</v>
      </c>
      <c r="AR107" s="12"/>
      <c r="AS107" s="12"/>
      <c r="AT107" s="14"/>
      <c r="AU107" s="61" t="s">
        <v>16</v>
      </c>
      <c r="AV107" s="39"/>
      <c r="AW107" s="1"/>
      <c r="AX107" s="65"/>
      <c r="AY107" s="27"/>
    </row>
    <row r="108" spans="1:51" ht="22" customHeight="1" x14ac:dyDescent="0.35">
      <c r="A108" s="37" t="s">
        <v>555</v>
      </c>
      <c r="B108" s="49" t="s">
        <v>100</v>
      </c>
      <c r="C108" s="13" t="s">
        <v>16</v>
      </c>
      <c r="D108" s="12"/>
      <c r="E108" s="12"/>
      <c r="F108" s="15"/>
      <c r="G108" s="56" t="s">
        <v>16</v>
      </c>
      <c r="H108" s="1"/>
      <c r="I108" s="1"/>
      <c r="J108" s="60"/>
      <c r="K108" s="13" t="s">
        <v>16</v>
      </c>
      <c r="L108" s="12"/>
      <c r="M108" s="12"/>
      <c r="N108" s="14"/>
      <c r="O108" s="61" t="s">
        <v>16</v>
      </c>
      <c r="P108" s="1"/>
      <c r="Q108" s="1"/>
      <c r="R108" s="60"/>
      <c r="S108" s="13" t="s">
        <v>19</v>
      </c>
      <c r="T108" s="12">
        <v>30</v>
      </c>
      <c r="U108" s="12"/>
      <c r="V108" s="14"/>
      <c r="W108" s="61" t="s">
        <v>16</v>
      </c>
      <c r="X108" s="1"/>
      <c r="Y108" s="1"/>
      <c r="Z108" s="60"/>
      <c r="AA108" s="13" t="s">
        <v>19</v>
      </c>
      <c r="AB108" s="12">
        <v>15</v>
      </c>
      <c r="AC108" s="12"/>
      <c r="AD108" s="14"/>
      <c r="AE108" s="61" t="s">
        <v>16</v>
      </c>
      <c r="AF108" s="1"/>
      <c r="AG108" s="1"/>
      <c r="AH108" s="4"/>
      <c r="AI108" s="13" t="s">
        <v>16</v>
      </c>
      <c r="AJ108" s="12"/>
      <c r="AK108" s="12"/>
      <c r="AL108" s="16"/>
      <c r="AM108" s="61" t="s">
        <v>16</v>
      </c>
      <c r="AN108" s="1"/>
      <c r="AO108" s="1"/>
      <c r="AP108" s="60"/>
      <c r="AQ108" s="13" t="s">
        <v>16</v>
      </c>
      <c r="AR108" s="12"/>
      <c r="AS108" s="12"/>
      <c r="AT108" s="14"/>
      <c r="AU108" s="61" t="s">
        <v>16</v>
      </c>
      <c r="AV108" s="39"/>
      <c r="AW108" s="1"/>
      <c r="AX108" s="65"/>
      <c r="AY108" s="27"/>
    </row>
    <row r="109" spans="1:51" ht="22" customHeight="1" x14ac:dyDescent="0.35">
      <c r="A109" s="37" t="s">
        <v>28</v>
      </c>
      <c r="B109" s="49" t="s">
        <v>569</v>
      </c>
      <c r="C109" s="13" t="s">
        <v>20</v>
      </c>
      <c r="D109" s="12">
        <v>46</v>
      </c>
      <c r="E109" s="12"/>
      <c r="F109" s="15" t="s">
        <v>776</v>
      </c>
      <c r="G109" s="56" t="s">
        <v>20</v>
      </c>
      <c r="H109" s="1">
        <v>50</v>
      </c>
      <c r="I109" s="1">
        <v>1</v>
      </c>
      <c r="J109" s="57"/>
      <c r="K109" s="11" t="s">
        <v>20</v>
      </c>
      <c r="L109" s="12">
        <v>47</v>
      </c>
      <c r="M109" s="12">
        <v>1</v>
      </c>
      <c r="N109" s="14"/>
      <c r="O109" s="61" t="s">
        <v>20</v>
      </c>
      <c r="P109" s="1">
        <v>37</v>
      </c>
      <c r="Q109" s="1">
        <v>1</v>
      </c>
      <c r="R109" s="60"/>
      <c r="S109" s="13" t="s">
        <v>20</v>
      </c>
      <c r="T109" s="12">
        <v>41</v>
      </c>
      <c r="U109" s="12"/>
      <c r="V109" s="14" t="s">
        <v>993</v>
      </c>
      <c r="W109" s="61" t="s">
        <v>20</v>
      </c>
      <c r="X109" s="1">
        <v>42</v>
      </c>
      <c r="Y109" s="1"/>
      <c r="Z109" s="60"/>
      <c r="AA109" s="13" t="s">
        <v>20</v>
      </c>
      <c r="AB109" s="12">
        <v>58</v>
      </c>
      <c r="AC109" s="12">
        <v>1</v>
      </c>
      <c r="AD109" s="14"/>
      <c r="AE109" s="61" t="s">
        <v>20</v>
      </c>
      <c r="AF109" s="1">
        <v>51</v>
      </c>
      <c r="AG109" s="1">
        <v>1</v>
      </c>
      <c r="AH109" s="4"/>
      <c r="AI109" s="13" t="s">
        <v>20</v>
      </c>
      <c r="AJ109" s="12">
        <v>45</v>
      </c>
      <c r="AK109" s="12"/>
      <c r="AL109" s="16"/>
      <c r="AM109" s="61" t="s">
        <v>20</v>
      </c>
      <c r="AN109" s="1">
        <v>59</v>
      </c>
      <c r="AO109" s="1"/>
      <c r="AP109" s="60"/>
      <c r="AQ109" s="13" t="s">
        <v>20</v>
      </c>
      <c r="AR109" s="12">
        <v>60</v>
      </c>
      <c r="AS109" s="12"/>
      <c r="AT109" s="14"/>
      <c r="AU109" s="61" t="s">
        <v>20</v>
      </c>
      <c r="AV109" s="39">
        <v>36</v>
      </c>
      <c r="AW109" s="1"/>
      <c r="AX109" s="65"/>
      <c r="AY109" s="27"/>
    </row>
    <row r="110" spans="1:51" ht="22" customHeight="1" x14ac:dyDescent="0.35">
      <c r="A110" s="37" t="s">
        <v>97</v>
      </c>
      <c r="B110" s="49" t="s">
        <v>728</v>
      </c>
      <c r="C110" s="13" t="s">
        <v>16</v>
      </c>
      <c r="D110" s="12"/>
      <c r="E110" s="12"/>
      <c r="F110" s="15"/>
      <c r="G110" s="56" t="s">
        <v>16</v>
      </c>
      <c r="H110" s="1"/>
      <c r="I110" s="1"/>
      <c r="J110" s="57"/>
      <c r="K110" s="11" t="s">
        <v>16</v>
      </c>
      <c r="L110" s="12"/>
      <c r="M110" s="12"/>
      <c r="N110" s="14"/>
      <c r="O110" s="61" t="s">
        <v>16</v>
      </c>
      <c r="P110" s="1"/>
      <c r="Q110" s="1"/>
      <c r="R110" s="60"/>
      <c r="S110" s="13" t="s">
        <v>16</v>
      </c>
      <c r="T110" s="12"/>
      <c r="U110" s="12"/>
      <c r="V110" s="14"/>
      <c r="W110" s="61" t="s">
        <v>16</v>
      </c>
      <c r="X110" s="1"/>
      <c r="Y110" s="1"/>
      <c r="Z110" s="60"/>
      <c r="AA110" s="13" t="s">
        <v>16</v>
      </c>
      <c r="AB110" s="12"/>
      <c r="AC110" s="12"/>
      <c r="AD110" s="14"/>
      <c r="AE110" s="61" t="s">
        <v>16</v>
      </c>
      <c r="AF110" s="1"/>
      <c r="AG110" s="1"/>
      <c r="AH110" s="4"/>
      <c r="AI110" s="13" t="s">
        <v>16</v>
      </c>
      <c r="AJ110" s="12"/>
      <c r="AK110" s="12"/>
      <c r="AL110" s="16"/>
      <c r="AM110" s="61" t="s">
        <v>16</v>
      </c>
      <c r="AN110" s="1"/>
      <c r="AO110" s="1"/>
      <c r="AP110" s="60"/>
      <c r="AQ110" s="13" t="s">
        <v>16</v>
      </c>
      <c r="AR110" s="12"/>
      <c r="AS110" s="12"/>
      <c r="AT110" s="14"/>
      <c r="AU110" s="61" t="s">
        <v>16</v>
      </c>
      <c r="AV110" s="39"/>
      <c r="AW110" s="1"/>
      <c r="AX110" s="65"/>
      <c r="AY110" s="27"/>
    </row>
    <row r="111" spans="1:51" ht="22" customHeight="1" x14ac:dyDescent="0.35">
      <c r="A111" s="37" t="s">
        <v>97</v>
      </c>
      <c r="B111" s="49" t="s">
        <v>88</v>
      </c>
      <c r="C111" s="13" t="s">
        <v>16</v>
      </c>
      <c r="D111" s="12"/>
      <c r="E111" s="12">
        <v>1</v>
      </c>
      <c r="F111" s="15"/>
      <c r="G111" s="56" t="s">
        <v>16</v>
      </c>
      <c r="H111" s="1"/>
      <c r="I111" s="1">
        <v>1</v>
      </c>
      <c r="J111" s="57"/>
      <c r="K111" s="11" t="s">
        <v>16</v>
      </c>
      <c r="L111" s="12"/>
      <c r="M111" s="12">
        <v>1</v>
      </c>
      <c r="N111" s="14"/>
      <c r="O111" s="61" t="s">
        <v>16</v>
      </c>
      <c r="P111" s="1"/>
      <c r="Q111" s="1">
        <v>1</v>
      </c>
      <c r="R111" s="60"/>
      <c r="S111" s="13" t="s">
        <v>16</v>
      </c>
      <c r="T111" s="12"/>
      <c r="U111" s="12"/>
      <c r="V111" s="14"/>
      <c r="W111" s="61" t="s">
        <v>16</v>
      </c>
      <c r="X111" s="1"/>
      <c r="Y111" s="1"/>
      <c r="Z111" s="60"/>
      <c r="AA111" s="13" t="s">
        <v>16</v>
      </c>
      <c r="AB111" s="12"/>
      <c r="AC111" s="12"/>
      <c r="AD111" s="14"/>
      <c r="AE111" s="61" t="s">
        <v>16</v>
      </c>
      <c r="AF111" s="1"/>
      <c r="AG111" s="1"/>
      <c r="AH111" s="4"/>
      <c r="AI111" s="13" t="s">
        <v>16</v>
      </c>
      <c r="AJ111" s="12"/>
      <c r="AK111" s="12"/>
      <c r="AL111" s="16"/>
      <c r="AM111" s="61" t="s">
        <v>16</v>
      </c>
      <c r="AN111" s="1"/>
      <c r="AO111" s="1"/>
      <c r="AP111" s="60"/>
      <c r="AQ111" s="13" t="s">
        <v>16</v>
      </c>
      <c r="AR111" s="12"/>
      <c r="AS111" s="12"/>
      <c r="AT111" s="14"/>
      <c r="AU111" s="61" t="s">
        <v>16</v>
      </c>
      <c r="AV111" s="39"/>
      <c r="AW111" s="1"/>
      <c r="AX111" s="60"/>
      <c r="AY111" s="27"/>
    </row>
    <row r="112" spans="1:51" ht="22" customHeight="1" x14ac:dyDescent="0.35">
      <c r="A112" s="37" t="s">
        <v>97</v>
      </c>
      <c r="B112" s="49" t="s">
        <v>89</v>
      </c>
      <c r="C112" s="13" t="s">
        <v>16</v>
      </c>
      <c r="D112" s="12"/>
      <c r="E112" s="12">
        <v>1</v>
      </c>
      <c r="F112" s="15"/>
      <c r="G112" s="56" t="s">
        <v>16</v>
      </c>
      <c r="H112" s="1"/>
      <c r="I112" s="1">
        <v>1</v>
      </c>
      <c r="J112" s="57"/>
      <c r="K112" s="11" t="s">
        <v>16</v>
      </c>
      <c r="L112" s="12"/>
      <c r="M112" s="12">
        <v>1</v>
      </c>
      <c r="N112" s="14"/>
      <c r="O112" s="61" t="s">
        <v>16</v>
      </c>
      <c r="P112" s="1"/>
      <c r="Q112" s="1">
        <v>1</v>
      </c>
      <c r="R112" s="60"/>
      <c r="S112" s="13" t="s">
        <v>16</v>
      </c>
      <c r="T112" s="12"/>
      <c r="U112" s="12">
        <v>1</v>
      </c>
      <c r="V112" s="14"/>
      <c r="W112" s="61" t="s">
        <v>16</v>
      </c>
      <c r="X112" s="1"/>
      <c r="Y112" s="1">
        <v>1</v>
      </c>
      <c r="Z112" s="60"/>
      <c r="AA112" s="13" t="s">
        <v>16</v>
      </c>
      <c r="AB112" s="12"/>
      <c r="AC112" s="12">
        <v>1</v>
      </c>
      <c r="AD112" s="14"/>
      <c r="AE112" s="61" t="s">
        <v>16</v>
      </c>
      <c r="AF112" s="1"/>
      <c r="AG112" s="1">
        <v>1</v>
      </c>
      <c r="AH112" s="4"/>
      <c r="AI112" s="13" t="s">
        <v>16</v>
      </c>
      <c r="AJ112" s="12"/>
      <c r="AK112" s="12">
        <v>1</v>
      </c>
      <c r="AL112" s="16"/>
      <c r="AM112" s="61" t="s">
        <v>16</v>
      </c>
      <c r="AN112" s="1"/>
      <c r="AO112" s="1">
        <v>1</v>
      </c>
      <c r="AP112" s="60"/>
      <c r="AQ112" s="13" t="s">
        <v>16</v>
      </c>
      <c r="AR112" s="12"/>
      <c r="AS112" s="12">
        <v>1</v>
      </c>
      <c r="AT112" s="14"/>
      <c r="AU112" s="61" t="s">
        <v>16</v>
      </c>
      <c r="AV112" s="39"/>
      <c r="AW112" s="1">
        <v>1</v>
      </c>
      <c r="AX112" s="65"/>
      <c r="AY112" s="27"/>
    </row>
    <row r="113" spans="1:51" ht="22" customHeight="1" x14ac:dyDescent="0.35">
      <c r="A113" s="37" t="s">
        <v>22</v>
      </c>
      <c r="B113" s="49" t="s">
        <v>58</v>
      </c>
      <c r="C113" s="13" t="s">
        <v>16</v>
      </c>
      <c r="D113" s="12"/>
      <c r="E113" s="12"/>
      <c r="F113" s="15"/>
      <c r="G113" s="56" t="s">
        <v>16</v>
      </c>
      <c r="H113" s="1"/>
      <c r="I113" s="1"/>
      <c r="J113" s="57"/>
      <c r="K113" s="11" t="s">
        <v>16</v>
      </c>
      <c r="L113" s="12"/>
      <c r="M113" s="12"/>
      <c r="N113" s="14"/>
      <c r="O113" s="61" t="s">
        <v>16</v>
      </c>
      <c r="P113" s="1"/>
      <c r="Q113" s="1"/>
      <c r="R113" s="60"/>
      <c r="S113" s="13" t="s">
        <v>16</v>
      </c>
      <c r="T113" s="12"/>
      <c r="U113" s="12"/>
      <c r="V113" s="14"/>
      <c r="W113" s="61" t="s">
        <v>16</v>
      </c>
      <c r="X113" s="1"/>
      <c r="Y113" s="1"/>
      <c r="Z113" s="60"/>
      <c r="AA113" s="13" t="s">
        <v>16</v>
      </c>
      <c r="AB113" s="12"/>
      <c r="AC113" s="12"/>
      <c r="AD113" s="14"/>
      <c r="AE113" s="61" t="s">
        <v>16</v>
      </c>
      <c r="AF113" s="1"/>
      <c r="AG113" s="1"/>
      <c r="AH113" s="4"/>
      <c r="AI113" s="13" t="s">
        <v>16</v>
      </c>
      <c r="AJ113" s="12"/>
      <c r="AK113" s="12"/>
      <c r="AL113" s="16"/>
      <c r="AM113" s="61" t="s">
        <v>16</v>
      </c>
      <c r="AN113" s="1"/>
      <c r="AO113" s="1"/>
      <c r="AP113" s="60"/>
      <c r="AQ113" s="13" t="s">
        <v>16</v>
      </c>
      <c r="AR113" s="12"/>
      <c r="AS113" s="12"/>
      <c r="AT113" s="14"/>
      <c r="AU113" s="61" t="s">
        <v>16</v>
      </c>
      <c r="AV113" s="39"/>
      <c r="AW113" s="1"/>
      <c r="AX113" s="60"/>
      <c r="AY113" s="27"/>
    </row>
    <row r="114" spans="1:51" ht="22" customHeight="1" x14ac:dyDescent="0.35">
      <c r="A114" s="37" t="s">
        <v>157</v>
      </c>
      <c r="B114" s="49" t="s">
        <v>102</v>
      </c>
      <c r="C114" s="13" t="s">
        <v>16</v>
      </c>
      <c r="D114" s="12"/>
      <c r="E114" s="12"/>
      <c r="F114" s="15"/>
      <c r="G114" s="56" t="s">
        <v>16</v>
      </c>
      <c r="H114" s="1"/>
      <c r="I114" s="1"/>
      <c r="J114" s="57"/>
      <c r="K114" s="11" t="s">
        <v>16</v>
      </c>
      <c r="L114" s="12"/>
      <c r="M114" s="12"/>
      <c r="N114" s="14"/>
      <c r="O114" s="61" t="s">
        <v>16</v>
      </c>
      <c r="P114" s="1"/>
      <c r="Q114" s="1"/>
      <c r="R114" s="60"/>
      <c r="S114" s="13" t="s">
        <v>16</v>
      </c>
      <c r="T114" s="12"/>
      <c r="U114" s="12"/>
      <c r="V114" s="14"/>
      <c r="W114" s="61" t="s">
        <v>16</v>
      </c>
      <c r="X114" s="1"/>
      <c r="Y114" s="1"/>
      <c r="Z114" s="60"/>
      <c r="AA114" s="13" t="s">
        <v>16</v>
      </c>
      <c r="AB114" s="12"/>
      <c r="AC114" s="12"/>
      <c r="AD114" s="14"/>
      <c r="AE114" s="61" t="s">
        <v>16</v>
      </c>
      <c r="AF114" s="1"/>
      <c r="AG114" s="1"/>
      <c r="AH114" s="4"/>
      <c r="AI114" s="13" t="s">
        <v>16</v>
      </c>
      <c r="AJ114" s="12"/>
      <c r="AK114" s="12"/>
      <c r="AL114" s="16"/>
      <c r="AM114" s="61" t="s">
        <v>16</v>
      </c>
      <c r="AN114" s="1"/>
      <c r="AO114" s="1"/>
      <c r="AP114" s="60"/>
      <c r="AQ114" s="13" t="s">
        <v>16</v>
      </c>
      <c r="AR114" s="12"/>
      <c r="AS114" s="12"/>
      <c r="AT114" s="14"/>
      <c r="AU114" s="61" t="s">
        <v>16</v>
      </c>
      <c r="AV114" s="39"/>
      <c r="AW114" s="1"/>
      <c r="AX114" s="60"/>
      <c r="AY114" s="27"/>
    </row>
    <row r="115" spans="1:51" ht="22" customHeight="1" x14ac:dyDescent="0.35">
      <c r="A115" s="37" t="s">
        <v>157</v>
      </c>
      <c r="B115" s="49" t="s">
        <v>78</v>
      </c>
      <c r="C115" s="13" t="s">
        <v>16</v>
      </c>
      <c r="D115" s="12"/>
      <c r="E115" s="12"/>
      <c r="F115" s="15"/>
      <c r="G115" s="56" t="s">
        <v>16</v>
      </c>
      <c r="H115" s="1"/>
      <c r="I115" s="1"/>
      <c r="J115" s="57"/>
      <c r="K115" s="11" t="s">
        <v>16</v>
      </c>
      <c r="L115" s="12"/>
      <c r="M115" s="12"/>
      <c r="N115" s="14"/>
      <c r="O115" s="61" t="s">
        <v>16</v>
      </c>
      <c r="P115" s="1"/>
      <c r="Q115" s="1"/>
      <c r="R115" s="60"/>
      <c r="S115" s="13" t="s">
        <v>16</v>
      </c>
      <c r="T115" s="12"/>
      <c r="U115" s="12"/>
      <c r="V115" s="14"/>
      <c r="W115" s="61" t="s">
        <v>16</v>
      </c>
      <c r="X115" s="1"/>
      <c r="Y115" s="1"/>
      <c r="Z115" s="60"/>
      <c r="AA115" s="13" t="s">
        <v>16</v>
      </c>
      <c r="AB115" s="12"/>
      <c r="AC115" s="12"/>
      <c r="AD115" s="14"/>
      <c r="AE115" s="61" t="s">
        <v>16</v>
      </c>
      <c r="AF115" s="1"/>
      <c r="AG115" s="1"/>
      <c r="AH115" s="4"/>
      <c r="AI115" s="13" t="s">
        <v>16</v>
      </c>
      <c r="AJ115" s="12"/>
      <c r="AK115" s="12"/>
      <c r="AL115" s="18"/>
      <c r="AM115" s="61" t="s">
        <v>16</v>
      </c>
      <c r="AN115" s="1"/>
      <c r="AO115" s="1"/>
      <c r="AP115" s="65"/>
      <c r="AQ115" s="13" t="s">
        <v>16</v>
      </c>
      <c r="AR115" s="12"/>
      <c r="AS115" s="12"/>
      <c r="AT115" s="44"/>
      <c r="AU115" s="61" t="s">
        <v>16</v>
      </c>
      <c r="AV115" s="39"/>
      <c r="AW115" s="1"/>
      <c r="AX115" s="65"/>
      <c r="AY115" s="27"/>
    </row>
    <row r="116" spans="1:51" ht="22" customHeight="1" x14ac:dyDescent="0.35">
      <c r="A116" s="37" t="s">
        <v>157</v>
      </c>
      <c r="B116" s="49" t="s">
        <v>101</v>
      </c>
      <c r="C116" s="13" t="s">
        <v>16</v>
      </c>
      <c r="D116" s="12"/>
      <c r="E116" s="12"/>
      <c r="F116" s="15"/>
      <c r="G116" s="56" t="s">
        <v>16</v>
      </c>
      <c r="H116" s="1"/>
      <c r="I116" s="1"/>
      <c r="J116" s="57"/>
      <c r="K116" s="11" t="s">
        <v>16</v>
      </c>
      <c r="L116" s="12"/>
      <c r="M116" s="12"/>
      <c r="N116" s="14"/>
      <c r="O116" s="61" t="s">
        <v>16</v>
      </c>
      <c r="P116" s="1"/>
      <c r="Q116" s="1"/>
      <c r="R116" s="60"/>
      <c r="S116" s="13" t="s">
        <v>16</v>
      </c>
      <c r="T116" s="12"/>
      <c r="U116" s="12"/>
      <c r="V116" s="14"/>
      <c r="W116" s="61" t="s">
        <v>16</v>
      </c>
      <c r="X116" s="1"/>
      <c r="Y116" s="1"/>
      <c r="Z116" s="60"/>
      <c r="AA116" s="13" t="s">
        <v>16</v>
      </c>
      <c r="AB116" s="12"/>
      <c r="AC116" s="12"/>
      <c r="AD116" s="14"/>
      <c r="AE116" s="61" t="s">
        <v>16</v>
      </c>
      <c r="AF116" s="1"/>
      <c r="AG116" s="1"/>
      <c r="AH116" s="4"/>
      <c r="AI116" s="13" t="s">
        <v>16</v>
      </c>
      <c r="AJ116" s="12"/>
      <c r="AK116" s="12"/>
      <c r="AL116" s="16"/>
      <c r="AM116" s="61" t="s">
        <v>16</v>
      </c>
      <c r="AN116" s="1"/>
      <c r="AO116" s="1"/>
      <c r="AP116" s="60"/>
      <c r="AQ116" s="13" t="s">
        <v>16</v>
      </c>
      <c r="AR116" s="12"/>
      <c r="AS116" s="12"/>
      <c r="AT116" s="14"/>
      <c r="AU116" s="61" t="s">
        <v>16</v>
      </c>
      <c r="AV116" s="39"/>
      <c r="AW116" s="1"/>
      <c r="AX116" s="65"/>
      <c r="AY116" s="27"/>
    </row>
    <row r="117" spans="1:51" ht="22" customHeight="1" x14ac:dyDescent="0.35">
      <c r="A117" s="37" t="s">
        <v>22</v>
      </c>
      <c r="B117" s="49" t="s">
        <v>963</v>
      </c>
      <c r="C117" s="13"/>
      <c r="D117" s="12"/>
      <c r="E117" s="12"/>
      <c r="F117" s="15"/>
      <c r="G117" s="56" t="s">
        <v>16</v>
      </c>
      <c r="H117" s="1"/>
      <c r="I117" s="1"/>
      <c r="J117" s="57" t="s">
        <v>536</v>
      </c>
      <c r="K117" s="11" t="s">
        <v>16</v>
      </c>
      <c r="L117" s="12"/>
      <c r="M117" s="12"/>
      <c r="N117" s="14"/>
      <c r="O117" s="61" t="s">
        <v>16</v>
      </c>
      <c r="P117" s="1"/>
      <c r="Q117" s="1"/>
      <c r="R117" s="60"/>
      <c r="S117" s="13" t="s">
        <v>16</v>
      </c>
      <c r="T117" s="12"/>
      <c r="U117" s="12"/>
      <c r="V117" s="14"/>
      <c r="W117" s="61" t="s">
        <v>16</v>
      </c>
      <c r="X117" s="1"/>
      <c r="Y117" s="1"/>
      <c r="Z117" s="60"/>
      <c r="AA117" s="13" t="s">
        <v>16</v>
      </c>
      <c r="AB117" s="12"/>
      <c r="AC117" s="12"/>
      <c r="AD117" s="14"/>
      <c r="AE117" s="61" t="s">
        <v>16</v>
      </c>
      <c r="AF117" s="1"/>
      <c r="AG117" s="1"/>
      <c r="AH117" s="4"/>
      <c r="AI117" s="13" t="s">
        <v>16</v>
      </c>
      <c r="AJ117" s="12"/>
      <c r="AK117" s="12"/>
      <c r="AL117" s="16"/>
      <c r="AM117" s="61" t="s">
        <v>16</v>
      </c>
      <c r="AN117" s="1"/>
      <c r="AO117" s="1"/>
      <c r="AP117" s="60"/>
      <c r="AQ117" s="13" t="s">
        <v>16</v>
      </c>
      <c r="AR117" s="12"/>
      <c r="AS117" s="12"/>
      <c r="AT117" s="14"/>
      <c r="AU117" s="61" t="s">
        <v>16</v>
      </c>
      <c r="AV117" s="39"/>
      <c r="AW117" s="1"/>
      <c r="AX117" s="65"/>
      <c r="AY117" s="27"/>
    </row>
    <row r="118" spans="1:51" ht="22" customHeight="1" x14ac:dyDescent="0.35">
      <c r="A118" s="37" t="s">
        <v>22</v>
      </c>
      <c r="B118" s="49" t="s">
        <v>59</v>
      </c>
      <c r="C118" s="13" t="s">
        <v>19</v>
      </c>
      <c r="D118" s="12">
        <v>24</v>
      </c>
      <c r="E118" s="12"/>
      <c r="F118" s="15"/>
      <c r="G118" s="56" t="s">
        <v>16</v>
      </c>
      <c r="H118" s="1"/>
      <c r="I118" s="1"/>
      <c r="J118" s="57"/>
      <c r="K118" s="11" t="s">
        <v>16</v>
      </c>
      <c r="L118" s="12"/>
      <c r="M118" s="12"/>
      <c r="N118" s="14"/>
      <c r="O118" s="61" t="s">
        <v>16</v>
      </c>
      <c r="P118" s="1"/>
      <c r="Q118" s="1"/>
      <c r="R118" s="60"/>
      <c r="S118" s="13" t="s">
        <v>19</v>
      </c>
      <c r="T118" s="12">
        <v>17</v>
      </c>
      <c r="U118" s="12"/>
      <c r="V118" s="14"/>
      <c r="W118" s="61" t="s">
        <v>16</v>
      </c>
      <c r="X118" s="1"/>
      <c r="Y118" s="1"/>
      <c r="Z118" s="60"/>
      <c r="AA118" s="13" t="s">
        <v>19</v>
      </c>
      <c r="AB118" s="12">
        <v>25</v>
      </c>
      <c r="AC118" s="12"/>
      <c r="AD118" s="14"/>
      <c r="AE118" s="61" t="s">
        <v>16</v>
      </c>
      <c r="AF118" s="1"/>
      <c r="AG118" s="1"/>
      <c r="AH118" s="4"/>
      <c r="AI118" s="13" t="s">
        <v>16</v>
      </c>
      <c r="AJ118" s="12"/>
      <c r="AK118" s="12">
        <v>1</v>
      </c>
      <c r="AL118" s="16"/>
      <c r="AM118" s="61" t="s">
        <v>16</v>
      </c>
      <c r="AN118" s="1"/>
      <c r="AO118" s="1">
        <v>1</v>
      </c>
      <c r="AP118" s="60"/>
      <c r="AQ118" s="13" t="s">
        <v>16</v>
      </c>
      <c r="AR118" s="12"/>
      <c r="AS118" s="12"/>
      <c r="AT118" s="14"/>
      <c r="AU118" s="61" t="s">
        <v>16</v>
      </c>
      <c r="AV118" s="39"/>
      <c r="AW118" s="1">
        <v>1</v>
      </c>
      <c r="AX118" s="65"/>
      <c r="AY118" s="27"/>
    </row>
    <row r="119" spans="1:51" ht="22" customHeight="1" x14ac:dyDescent="0.35">
      <c r="A119" s="37" t="s">
        <v>22</v>
      </c>
      <c r="B119" s="49" t="s">
        <v>60</v>
      </c>
      <c r="C119" s="13" t="s">
        <v>16</v>
      </c>
      <c r="D119" s="12"/>
      <c r="E119" s="12">
        <v>1</v>
      </c>
      <c r="F119" s="15"/>
      <c r="G119" s="56" t="s">
        <v>16</v>
      </c>
      <c r="H119" s="1"/>
      <c r="I119" s="1">
        <v>1</v>
      </c>
      <c r="J119" s="57"/>
      <c r="K119" s="11" t="s">
        <v>16</v>
      </c>
      <c r="L119" s="12"/>
      <c r="M119" s="12"/>
      <c r="N119" s="14"/>
      <c r="O119" s="61" t="s">
        <v>16</v>
      </c>
      <c r="P119" s="1"/>
      <c r="Q119" s="1"/>
      <c r="R119" s="60"/>
      <c r="S119" s="13" t="s">
        <v>16</v>
      </c>
      <c r="T119" s="12"/>
      <c r="U119" s="12"/>
      <c r="V119" s="14"/>
      <c r="W119" s="61" t="s">
        <v>16</v>
      </c>
      <c r="X119" s="1"/>
      <c r="Y119" s="1"/>
      <c r="Z119" s="60"/>
      <c r="AA119" s="13" t="s">
        <v>16</v>
      </c>
      <c r="AB119" s="12"/>
      <c r="AC119" s="12"/>
      <c r="AD119" s="14"/>
      <c r="AE119" s="61" t="s">
        <v>16</v>
      </c>
      <c r="AF119" s="1"/>
      <c r="AG119" s="1"/>
      <c r="AH119" s="4"/>
      <c r="AI119" s="13" t="s">
        <v>16</v>
      </c>
      <c r="AJ119" s="12"/>
      <c r="AK119" s="12"/>
      <c r="AL119" s="16"/>
      <c r="AM119" s="61" t="s">
        <v>16</v>
      </c>
      <c r="AN119" s="1"/>
      <c r="AO119" s="1"/>
      <c r="AP119" s="60"/>
      <c r="AQ119" s="13" t="s">
        <v>16</v>
      </c>
      <c r="AR119" s="12"/>
      <c r="AS119" s="12"/>
      <c r="AT119" s="14"/>
      <c r="AU119" s="61" t="s">
        <v>16</v>
      </c>
      <c r="AV119" s="39"/>
      <c r="AW119" s="1"/>
      <c r="AX119" s="65"/>
      <c r="AY119" s="27"/>
    </row>
    <row r="120" spans="1:51" ht="22" customHeight="1" x14ac:dyDescent="0.35">
      <c r="A120" s="37" t="s">
        <v>502</v>
      </c>
      <c r="B120" s="49" t="s">
        <v>582</v>
      </c>
      <c r="C120" s="13" t="s">
        <v>20</v>
      </c>
      <c r="D120" s="12">
        <v>55</v>
      </c>
      <c r="E120" s="12">
        <v>1</v>
      </c>
      <c r="F120" s="15"/>
      <c r="G120" s="56" t="s">
        <v>20</v>
      </c>
      <c r="H120" s="1">
        <v>50</v>
      </c>
      <c r="I120" s="1">
        <v>1</v>
      </c>
      <c r="J120" s="57"/>
      <c r="K120" s="11" t="s">
        <v>20</v>
      </c>
      <c r="L120" s="12">
        <v>45</v>
      </c>
      <c r="M120" s="12">
        <v>1</v>
      </c>
      <c r="N120" s="14"/>
      <c r="O120" s="61" t="s">
        <v>20</v>
      </c>
      <c r="P120" s="1">
        <v>53</v>
      </c>
      <c r="Q120" s="1">
        <v>1</v>
      </c>
      <c r="R120" s="60"/>
      <c r="S120" s="13" t="s">
        <v>20</v>
      </c>
      <c r="T120" s="12">
        <v>47</v>
      </c>
      <c r="U120" s="12">
        <v>1</v>
      </c>
      <c r="V120" s="14"/>
      <c r="W120" s="61" t="s">
        <v>20</v>
      </c>
      <c r="X120" s="1">
        <v>22</v>
      </c>
      <c r="Y120" s="1">
        <v>1</v>
      </c>
      <c r="Z120" s="60"/>
      <c r="AA120" s="13" t="s">
        <v>20</v>
      </c>
      <c r="AB120" s="12">
        <v>50</v>
      </c>
      <c r="AC120" s="12">
        <v>1</v>
      </c>
      <c r="AD120" s="14"/>
      <c r="AE120" s="61" t="s">
        <v>20</v>
      </c>
      <c r="AF120" s="1">
        <v>50</v>
      </c>
      <c r="AG120" s="1">
        <v>1</v>
      </c>
      <c r="AH120" s="4"/>
      <c r="AI120" s="13" t="s">
        <v>20</v>
      </c>
      <c r="AJ120" s="12">
        <v>31</v>
      </c>
      <c r="AK120" s="12">
        <v>1</v>
      </c>
      <c r="AL120" s="16"/>
      <c r="AM120" s="61" t="s">
        <v>20</v>
      </c>
      <c r="AN120" s="1">
        <v>80</v>
      </c>
      <c r="AO120" s="1">
        <v>1</v>
      </c>
      <c r="AP120" s="60"/>
      <c r="AQ120" s="13" t="s">
        <v>20</v>
      </c>
      <c r="AR120" s="12">
        <v>80</v>
      </c>
      <c r="AS120" s="12">
        <v>1</v>
      </c>
      <c r="AT120" s="14"/>
      <c r="AU120" s="61" t="s">
        <v>20</v>
      </c>
      <c r="AV120" s="39">
        <v>30</v>
      </c>
      <c r="AW120" s="1">
        <v>1</v>
      </c>
      <c r="AX120" s="65"/>
      <c r="AY120" s="27"/>
    </row>
    <row r="121" spans="1:51" ht="22" customHeight="1" x14ac:dyDescent="0.35">
      <c r="A121" s="37" t="s">
        <v>157</v>
      </c>
      <c r="B121" s="49" t="s">
        <v>503</v>
      </c>
      <c r="C121" s="13" t="s">
        <v>20</v>
      </c>
      <c r="D121" s="12">
        <v>117</v>
      </c>
      <c r="E121" s="12">
        <v>1</v>
      </c>
      <c r="F121" s="15"/>
      <c r="G121" s="56" t="s">
        <v>20</v>
      </c>
      <c r="H121" s="1">
        <v>96</v>
      </c>
      <c r="I121" s="1">
        <v>1</v>
      </c>
      <c r="J121" s="57"/>
      <c r="K121" s="11" t="s">
        <v>20</v>
      </c>
      <c r="L121" s="12">
        <v>83</v>
      </c>
      <c r="M121" s="12">
        <v>1</v>
      </c>
      <c r="N121" s="14"/>
      <c r="O121" s="61" t="s">
        <v>20</v>
      </c>
      <c r="P121" s="1">
        <v>68</v>
      </c>
      <c r="Q121" s="1">
        <v>1</v>
      </c>
      <c r="R121" s="60"/>
      <c r="S121" s="13" t="s">
        <v>20</v>
      </c>
      <c r="T121" s="12">
        <v>82</v>
      </c>
      <c r="U121" s="12">
        <v>1</v>
      </c>
      <c r="V121" s="14"/>
      <c r="W121" s="61" t="s">
        <v>20</v>
      </c>
      <c r="X121" s="1">
        <v>90</v>
      </c>
      <c r="Y121" s="1">
        <v>1</v>
      </c>
      <c r="Z121" s="60"/>
      <c r="AA121" s="13" t="s">
        <v>20</v>
      </c>
      <c r="AB121" s="12">
        <v>100</v>
      </c>
      <c r="AC121" s="12">
        <v>1</v>
      </c>
      <c r="AD121" s="14"/>
      <c r="AE121" s="61" t="s">
        <v>20</v>
      </c>
      <c r="AF121" s="1">
        <v>57</v>
      </c>
      <c r="AG121" s="1">
        <v>1</v>
      </c>
      <c r="AH121" s="4"/>
      <c r="AI121" s="13" t="s">
        <v>20</v>
      </c>
      <c r="AJ121" s="12">
        <v>53</v>
      </c>
      <c r="AK121" s="12">
        <v>1</v>
      </c>
      <c r="AL121" s="16"/>
      <c r="AM121" s="61" t="s">
        <v>20</v>
      </c>
      <c r="AN121" s="1">
        <v>53</v>
      </c>
      <c r="AO121" s="1">
        <v>1</v>
      </c>
      <c r="AP121" s="60"/>
      <c r="AQ121" s="13" t="s">
        <v>20</v>
      </c>
      <c r="AR121" s="12">
        <v>21</v>
      </c>
      <c r="AS121" s="12">
        <v>1</v>
      </c>
      <c r="AT121" s="14"/>
      <c r="AU121" s="61" t="s">
        <v>20</v>
      </c>
      <c r="AV121" s="39">
        <v>23</v>
      </c>
      <c r="AW121" s="1">
        <v>1</v>
      </c>
      <c r="AX121" s="65"/>
      <c r="AY121" s="27"/>
    </row>
    <row r="122" spans="1:51" ht="22" customHeight="1" x14ac:dyDescent="0.35">
      <c r="A122" s="37" t="s">
        <v>157</v>
      </c>
      <c r="B122" s="49" t="s">
        <v>67</v>
      </c>
      <c r="C122" s="13" t="s">
        <v>16</v>
      </c>
      <c r="D122" s="12"/>
      <c r="E122" s="12">
        <v>2</v>
      </c>
      <c r="F122" s="15"/>
      <c r="G122" s="56" t="s">
        <v>16</v>
      </c>
      <c r="H122" s="1"/>
      <c r="I122" s="1">
        <v>1</v>
      </c>
      <c r="J122" s="57"/>
      <c r="K122" s="11" t="s">
        <v>16</v>
      </c>
      <c r="L122" s="12"/>
      <c r="M122" s="12">
        <v>1</v>
      </c>
      <c r="N122" s="14"/>
      <c r="O122" s="61" t="s">
        <v>16</v>
      </c>
      <c r="P122" s="1"/>
      <c r="Q122" s="1">
        <v>1</v>
      </c>
      <c r="R122" s="60"/>
      <c r="S122" s="13" t="s">
        <v>16</v>
      </c>
      <c r="T122" s="12"/>
      <c r="U122" s="12">
        <v>1</v>
      </c>
      <c r="V122" s="14"/>
      <c r="W122" s="61" t="s">
        <v>16</v>
      </c>
      <c r="X122" s="1"/>
      <c r="Y122" s="1"/>
      <c r="Z122" s="60"/>
      <c r="AA122" s="13" t="s">
        <v>16</v>
      </c>
      <c r="AB122" s="12"/>
      <c r="AC122" s="12"/>
      <c r="AD122" s="14"/>
      <c r="AE122" s="61" t="s">
        <v>16</v>
      </c>
      <c r="AF122" s="1"/>
      <c r="AG122" s="1"/>
      <c r="AH122" s="4"/>
      <c r="AI122" s="13" t="s">
        <v>16</v>
      </c>
      <c r="AJ122" s="12"/>
      <c r="AK122" s="12">
        <v>1</v>
      </c>
      <c r="AL122" s="16"/>
      <c r="AM122" s="61" t="s">
        <v>16</v>
      </c>
      <c r="AN122" s="1"/>
      <c r="AO122" s="1">
        <v>1</v>
      </c>
      <c r="AP122" s="60"/>
      <c r="AQ122" s="13" t="s">
        <v>18</v>
      </c>
      <c r="AR122" s="12"/>
      <c r="AS122" s="12"/>
      <c r="AT122" s="14"/>
      <c r="AU122" s="61" t="s">
        <v>18</v>
      </c>
      <c r="AV122" s="39"/>
      <c r="AW122" s="1"/>
      <c r="AX122" s="65"/>
      <c r="AY122" s="27"/>
    </row>
    <row r="123" spans="1:51" ht="22" customHeight="1" x14ac:dyDescent="0.35">
      <c r="A123" s="37" t="s">
        <v>157</v>
      </c>
      <c r="B123" s="49" t="s">
        <v>68</v>
      </c>
      <c r="C123" s="13" t="s">
        <v>16</v>
      </c>
      <c r="D123" s="12"/>
      <c r="E123" s="12"/>
      <c r="F123" s="15"/>
      <c r="G123" s="56" t="s">
        <v>16</v>
      </c>
      <c r="H123" s="1"/>
      <c r="I123" s="1"/>
      <c r="J123" s="57"/>
      <c r="K123" s="11" t="s">
        <v>16</v>
      </c>
      <c r="L123" s="12"/>
      <c r="M123" s="12"/>
      <c r="N123" s="14"/>
      <c r="O123" s="61" t="s">
        <v>16</v>
      </c>
      <c r="P123" s="1"/>
      <c r="Q123" s="1"/>
      <c r="R123" s="60"/>
      <c r="S123" s="13" t="s">
        <v>16</v>
      </c>
      <c r="T123" s="12"/>
      <c r="U123" s="12"/>
      <c r="V123" s="14"/>
      <c r="W123" s="61" t="s">
        <v>16</v>
      </c>
      <c r="X123" s="1"/>
      <c r="Y123" s="1"/>
      <c r="Z123" s="60"/>
      <c r="AA123" s="13" t="s">
        <v>16</v>
      </c>
      <c r="AB123" s="12"/>
      <c r="AC123" s="12"/>
      <c r="AD123" s="14"/>
      <c r="AE123" s="61" t="s">
        <v>16</v>
      </c>
      <c r="AF123" s="1"/>
      <c r="AG123" s="1"/>
      <c r="AH123" s="4"/>
      <c r="AI123" s="13" t="s">
        <v>16</v>
      </c>
      <c r="AJ123" s="12"/>
      <c r="AK123" s="12"/>
      <c r="AL123" s="16"/>
      <c r="AM123" s="61" t="s">
        <v>16</v>
      </c>
      <c r="AN123" s="1"/>
      <c r="AO123" s="1"/>
      <c r="AP123" s="60"/>
      <c r="AQ123" s="13" t="s">
        <v>16</v>
      </c>
      <c r="AR123" s="12"/>
      <c r="AS123" s="12"/>
      <c r="AT123" s="14"/>
      <c r="AU123" s="61" t="s">
        <v>16</v>
      </c>
      <c r="AV123" s="39"/>
      <c r="AW123" s="1">
        <v>1</v>
      </c>
      <c r="AX123" s="65"/>
      <c r="AY123" s="27"/>
    </row>
    <row r="124" spans="1:51" ht="22" customHeight="1" x14ac:dyDescent="0.35">
      <c r="A124" s="37" t="s">
        <v>502</v>
      </c>
      <c r="B124" s="49" t="s">
        <v>27</v>
      </c>
      <c r="C124" s="13" t="s">
        <v>20</v>
      </c>
      <c r="D124" s="12">
        <v>64</v>
      </c>
      <c r="E124" s="12"/>
      <c r="F124" s="17"/>
      <c r="G124" s="56" t="s">
        <v>20</v>
      </c>
      <c r="H124" s="1">
        <v>40</v>
      </c>
      <c r="I124" s="1"/>
      <c r="J124" s="58"/>
      <c r="K124" s="11" t="s">
        <v>20</v>
      </c>
      <c r="L124" s="12">
        <v>63</v>
      </c>
      <c r="M124" s="12"/>
      <c r="N124" s="40"/>
      <c r="O124" s="61" t="s">
        <v>20</v>
      </c>
      <c r="P124" s="1">
        <v>50</v>
      </c>
      <c r="Q124" s="1"/>
      <c r="R124" s="59"/>
      <c r="S124" s="13" t="s">
        <v>20</v>
      </c>
      <c r="T124" s="12">
        <v>62</v>
      </c>
      <c r="U124" s="12"/>
      <c r="V124" s="40"/>
      <c r="W124" s="61" t="s">
        <v>20</v>
      </c>
      <c r="X124" s="1">
        <v>50</v>
      </c>
      <c r="Y124" s="1"/>
      <c r="Z124" s="59"/>
      <c r="AA124" s="13" t="s">
        <v>20</v>
      </c>
      <c r="AB124" s="12">
        <v>60</v>
      </c>
      <c r="AC124" s="12"/>
      <c r="AD124" s="40"/>
      <c r="AE124" s="61" t="s">
        <v>20</v>
      </c>
      <c r="AF124" s="1">
        <v>73</v>
      </c>
      <c r="AG124" s="1"/>
      <c r="AH124" s="59"/>
      <c r="AI124" s="13" t="s">
        <v>20</v>
      </c>
      <c r="AJ124" s="12">
        <v>50</v>
      </c>
      <c r="AK124" s="12"/>
      <c r="AL124" s="16"/>
      <c r="AM124" s="61" t="s">
        <v>20</v>
      </c>
      <c r="AN124" s="1">
        <v>25</v>
      </c>
      <c r="AO124" s="1"/>
      <c r="AP124" s="60" t="s">
        <v>672</v>
      </c>
      <c r="AQ124" s="13" t="s">
        <v>20</v>
      </c>
      <c r="AR124" s="12">
        <v>29</v>
      </c>
      <c r="AS124" s="12"/>
      <c r="AT124" s="14"/>
      <c r="AU124" s="61" t="s">
        <v>20</v>
      </c>
      <c r="AV124" s="39">
        <v>14</v>
      </c>
      <c r="AW124" s="1"/>
      <c r="AX124" s="65"/>
      <c r="AY124" s="27"/>
    </row>
    <row r="125" spans="1:51" ht="22" customHeight="1" x14ac:dyDescent="0.35">
      <c r="A125" s="37" t="s">
        <v>555</v>
      </c>
      <c r="B125" s="49" t="s">
        <v>545</v>
      </c>
      <c r="C125" s="13" t="s">
        <v>19</v>
      </c>
      <c r="D125" s="12">
        <v>15</v>
      </c>
      <c r="E125" s="12"/>
      <c r="F125" s="17"/>
      <c r="G125" s="56" t="s">
        <v>16</v>
      </c>
      <c r="H125" s="1"/>
      <c r="I125" s="1"/>
      <c r="J125" s="58"/>
      <c r="K125" s="11" t="s">
        <v>16</v>
      </c>
      <c r="L125" s="12"/>
      <c r="M125" s="12"/>
      <c r="N125" s="40"/>
      <c r="O125" s="61" t="s">
        <v>16</v>
      </c>
      <c r="P125" s="1"/>
      <c r="Q125" s="1"/>
      <c r="R125" s="59"/>
      <c r="S125" s="13" t="s">
        <v>16</v>
      </c>
      <c r="T125" s="12"/>
      <c r="U125" s="12"/>
      <c r="V125" s="40"/>
      <c r="W125" s="61" t="s">
        <v>16</v>
      </c>
      <c r="X125" s="1"/>
      <c r="Y125" s="1"/>
      <c r="Z125" s="59"/>
      <c r="AA125" s="13" t="s">
        <v>16</v>
      </c>
      <c r="AB125" s="12"/>
      <c r="AC125" s="12"/>
      <c r="AD125" s="40"/>
      <c r="AE125" s="61" t="s">
        <v>16</v>
      </c>
      <c r="AF125" s="1"/>
      <c r="AG125" s="1"/>
      <c r="AH125" s="59"/>
      <c r="AI125" s="13" t="s">
        <v>16</v>
      </c>
      <c r="AJ125" s="12"/>
      <c r="AK125" s="12"/>
      <c r="AL125" s="14"/>
      <c r="AM125" s="61" t="s">
        <v>16</v>
      </c>
      <c r="AN125" s="1"/>
      <c r="AO125" s="1"/>
      <c r="AP125" s="60"/>
      <c r="AQ125" s="13" t="s">
        <v>16</v>
      </c>
      <c r="AR125" s="12"/>
      <c r="AS125" s="12"/>
      <c r="AT125" s="14"/>
      <c r="AU125" s="61" t="s">
        <v>16</v>
      </c>
      <c r="AV125" s="39"/>
      <c r="AW125" s="1"/>
      <c r="AX125" s="65"/>
      <c r="AY125" s="27"/>
    </row>
    <row r="126" spans="1:51" ht="22" customHeight="1" x14ac:dyDescent="0.35">
      <c r="A126" s="37" t="s">
        <v>555</v>
      </c>
      <c r="B126" s="49" t="s">
        <v>687</v>
      </c>
      <c r="C126" s="13" t="s">
        <v>19</v>
      </c>
      <c r="D126" s="12">
        <v>15</v>
      </c>
      <c r="E126" s="12"/>
      <c r="F126" s="17"/>
      <c r="G126" s="56" t="s">
        <v>16</v>
      </c>
      <c r="H126" s="1"/>
      <c r="I126" s="1"/>
      <c r="J126" s="58"/>
      <c r="K126" s="11" t="s">
        <v>16</v>
      </c>
      <c r="L126" s="12"/>
      <c r="M126" s="12"/>
      <c r="N126" s="40"/>
      <c r="O126" s="61" t="s">
        <v>16</v>
      </c>
      <c r="P126" s="1"/>
      <c r="Q126" s="1"/>
      <c r="R126" s="59"/>
      <c r="S126" s="13" t="s">
        <v>16</v>
      </c>
      <c r="T126" s="12"/>
      <c r="U126" s="12"/>
      <c r="V126" s="40"/>
      <c r="W126" s="61" t="s">
        <v>16</v>
      </c>
      <c r="X126" s="1"/>
      <c r="Y126" s="1"/>
      <c r="Z126" s="59"/>
      <c r="AA126" s="13" t="s">
        <v>16</v>
      </c>
      <c r="AB126" s="12"/>
      <c r="AC126" s="12"/>
      <c r="AD126" s="40"/>
      <c r="AE126" s="61" t="s">
        <v>16</v>
      </c>
      <c r="AF126" s="1"/>
      <c r="AG126" s="1"/>
      <c r="AH126" s="59"/>
      <c r="AI126" s="13" t="s">
        <v>16</v>
      </c>
      <c r="AJ126" s="12"/>
      <c r="AK126" s="12"/>
      <c r="AL126" s="14"/>
      <c r="AM126" s="61" t="s">
        <v>16</v>
      </c>
      <c r="AN126" s="1"/>
      <c r="AO126" s="1"/>
      <c r="AP126" s="60"/>
      <c r="AQ126" s="13" t="s">
        <v>16</v>
      </c>
      <c r="AR126" s="12"/>
      <c r="AS126" s="12"/>
      <c r="AT126" s="14"/>
      <c r="AU126" s="61" t="s">
        <v>16</v>
      </c>
      <c r="AV126" s="39"/>
      <c r="AW126" s="1"/>
      <c r="AX126" s="65"/>
      <c r="AY126" s="27"/>
    </row>
    <row r="127" spans="1:51" ht="22" customHeight="1" x14ac:dyDescent="0.35">
      <c r="A127" s="37" t="s">
        <v>502</v>
      </c>
      <c r="B127" s="49" t="s">
        <v>80</v>
      </c>
      <c r="C127" s="13" t="s">
        <v>16</v>
      </c>
      <c r="D127" s="12"/>
      <c r="E127" s="12"/>
      <c r="F127" s="17"/>
      <c r="G127" s="56" t="s">
        <v>16</v>
      </c>
      <c r="H127" s="1"/>
      <c r="I127" s="1"/>
      <c r="J127" s="58"/>
      <c r="K127" s="11" t="s">
        <v>16</v>
      </c>
      <c r="L127" s="12"/>
      <c r="M127" s="12"/>
      <c r="N127" s="9"/>
      <c r="O127" s="61" t="s">
        <v>16</v>
      </c>
      <c r="P127" s="1"/>
      <c r="Q127" s="1"/>
      <c r="R127" s="59"/>
      <c r="S127" s="13" t="s">
        <v>19</v>
      </c>
      <c r="T127" s="12">
        <v>16</v>
      </c>
      <c r="U127" s="12"/>
      <c r="V127" s="40"/>
      <c r="W127" s="61" t="s">
        <v>16</v>
      </c>
      <c r="X127" s="1"/>
      <c r="Y127" s="1"/>
      <c r="Z127" s="59"/>
      <c r="AA127" s="13" t="s">
        <v>16</v>
      </c>
      <c r="AB127" s="12"/>
      <c r="AC127" s="12"/>
      <c r="AD127" s="40"/>
      <c r="AE127" s="61" t="s">
        <v>16</v>
      </c>
      <c r="AF127" s="1"/>
      <c r="AG127" s="1"/>
      <c r="AH127" s="60"/>
      <c r="AI127" s="13" t="s">
        <v>16</v>
      </c>
      <c r="AJ127" s="12"/>
      <c r="AK127" s="12"/>
      <c r="AL127" s="14"/>
      <c r="AM127" s="61" t="s">
        <v>16</v>
      </c>
      <c r="AN127" s="1"/>
      <c r="AO127" s="1"/>
      <c r="AP127" s="60"/>
      <c r="AQ127" s="13" t="s">
        <v>16</v>
      </c>
      <c r="AR127" s="12"/>
      <c r="AS127" s="12"/>
      <c r="AT127" s="14"/>
      <c r="AU127" s="61" t="s">
        <v>16</v>
      </c>
      <c r="AV127" s="39"/>
      <c r="AW127" s="1"/>
      <c r="AX127" s="60"/>
      <c r="AY127" s="27"/>
    </row>
    <row r="128" spans="1:51" ht="22" customHeight="1" x14ac:dyDescent="0.35">
      <c r="A128" s="37" t="s">
        <v>97</v>
      </c>
      <c r="B128" s="49" t="s">
        <v>96</v>
      </c>
      <c r="C128" s="13" t="s">
        <v>16</v>
      </c>
      <c r="D128" s="12"/>
      <c r="E128" s="12"/>
      <c r="F128" s="17"/>
      <c r="G128" s="56" t="s">
        <v>16</v>
      </c>
      <c r="H128" s="1"/>
      <c r="I128" s="1"/>
      <c r="J128" s="58"/>
      <c r="K128" s="11" t="s">
        <v>16</v>
      </c>
      <c r="L128" s="12"/>
      <c r="M128" s="12"/>
      <c r="N128" s="40"/>
      <c r="O128" s="61" t="s">
        <v>16</v>
      </c>
      <c r="P128" s="1"/>
      <c r="Q128" s="1"/>
      <c r="R128" s="59"/>
      <c r="S128" s="13" t="s">
        <v>16</v>
      </c>
      <c r="T128" s="12"/>
      <c r="U128" s="12"/>
      <c r="V128" s="40"/>
      <c r="W128" s="61" t="s">
        <v>16</v>
      </c>
      <c r="X128" s="1"/>
      <c r="Y128" s="1"/>
      <c r="Z128" s="59"/>
      <c r="AA128" s="13" t="s">
        <v>16</v>
      </c>
      <c r="AB128" s="12"/>
      <c r="AC128" s="12"/>
      <c r="AD128" s="40"/>
      <c r="AE128" s="61" t="s">
        <v>16</v>
      </c>
      <c r="AF128" s="1"/>
      <c r="AG128" s="1"/>
      <c r="AH128" s="59"/>
      <c r="AI128" s="13" t="s">
        <v>16</v>
      </c>
      <c r="AJ128" s="12"/>
      <c r="AK128" s="12"/>
      <c r="AL128" s="16"/>
      <c r="AM128" s="61" t="s">
        <v>16</v>
      </c>
      <c r="AN128" s="1"/>
      <c r="AO128" s="1"/>
      <c r="AP128" s="60"/>
      <c r="AQ128" s="13" t="s">
        <v>16</v>
      </c>
      <c r="AR128" s="12"/>
      <c r="AS128" s="12"/>
      <c r="AT128" s="14"/>
      <c r="AU128" s="61" t="s">
        <v>16</v>
      </c>
      <c r="AV128" s="39"/>
      <c r="AW128" s="1"/>
      <c r="AX128" s="65"/>
      <c r="AY128" s="27"/>
    </row>
    <row r="129" spans="1:58" ht="22" customHeight="1" x14ac:dyDescent="0.35">
      <c r="A129" s="37" t="s">
        <v>97</v>
      </c>
      <c r="B129" s="49" t="s">
        <v>35</v>
      </c>
      <c r="C129" s="13" t="s">
        <v>16</v>
      </c>
      <c r="D129" s="12"/>
      <c r="E129" s="12">
        <v>1</v>
      </c>
      <c r="F129" s="15"/>
      <c r="G129" s="56" t="s">
        <v>16</v>
      </c>
      <c r="H129" s="1"/>
      <c r="I129" s="1">
        <v>1</v>
      </c>
      <c r="J129" s="57"/>
      <c r="K129" s="11" t="s">
        <v>16</v>
      </c>
      <c r="L129" s="12"/>
      <c r="M129" s="12">
        <v>1</v>
      </c>
      <c r="N129" s="14"/>
      <c r="O129" s="61" t="s">
        <v>16</v>
      </c>
      <c r="P129" s="1"/>
      <c r="Q129" s="1">
        <v>1</v>
      </c>
      <c r="R129" s="60"/>
      <c r="S129" s="13" t="s">
        <v>16</v>
      </c>
      <c r="T129" s="12"/>
      <c r="U129" s="12">
        <v>1</v>
      </c>
      <c r="V129" s="14"/>
      <c r="W129" s="61" t="s">
        <v>16</v>
      </c>
      <c r="X129" s="1"/>
      <c r="Y129" s="1">
        <v>1</v>
      </c>
      <c r="Z129" s="60"/>
      <c r="AA129" s="13" t="s">
        <v>16</v>
      </c>
      <c r="AB129" s="12"/>
      <c r="AC129" s="12">
        <v>1</v>
      </c>
      <c r="AD129" s="14"/>
      <c r="AE129" s="61" t="s">
        <v>16</v>
      </c>
      <c r="AF129" s="1"/>
      <c r="AG129" s="1">
        <v>1</v>
      </c>
      <c r="AH129" s="4"/>
      <c r="AI129" s="13" t="s">
        <v>16</v>
      </c>
      <c r="AJ129" s="12"/>
      <c r="AK129" s="12">
        <v>1</v>
      </c>
      <c r="AL129" s="16"/>
      <c r="AM129" s="61" t="s">
        <v>16</v>
      </c>
      <c r="AN129" s="1"/>
      <c r="AO129" s="1">
        <v>1</v>
      </c>
      <c r="AP129" s="60"/>
      <c r="AQ129" s="13" t="s">
        <v>16</v>
      </c>
      <c r="AR129" s="12"/>
      <c r="AS129" s="12">
        <v>1</v>
      </c>
      <c r="AT129" s="14"/>
      <c r="AU129" s="61" t="s">
        <v>16</v>
      </c>
      <c r="AV129" s="39"/>
      <c r="AW129" s="1">
        <v>1</v>
      </c>
      <c r="AX129" s="65"/>
      <c r="AY129" s="27"/>
    </row>
    <row r="130" spans="1:58" ht="22" customHeight="1" x14ac:dyDescent="0.35">
      <c r="A130" s="37" t="s">
        <v>22</v>
      </c>
      <c r="B130" s="49" t="s">
        <v>613</v>
      </c>
      <c r="C130" s="13" t="s">
        <v>17</v>
      </c>
      <c r="D130" s="12"/>
      <c r="E130" s="12"/>
      <c r="F130" s="15"/>
      <c r="G130" s="56" t="s">
        <v>17</v>
      </c>
      <c r="H130" s="1"/>
      <c r="I130" s="1"/>
      <c r="J130" s="57"/>
      <c r="K130" s="11" t="s">
        <v>17</v>
      </c>
      <c r="L130" s="12"/>
      <c r="M130" s="12"/>
      <c r="N130" s="14"/>
      <c r="O130" s="61" t="s">
        <v>17</v>
      </c>
      <c r="P130" s="1"/>
      <c r="Q130" s="1"/>
      <c r="R130" s="60"/>
      <c r="S130" s="13" t="s">
        <v>17</v>
      </c>
      <c r="T130" s="12"/>
      <c r="U130" s="12"/>
      <c r="V130" s="14"/>
      <c r="W130" s="61" t="s">
        <v>17</v>
      </c>
      <c r="X130" s="1"/>
      <c r="Y130" s="1"/>
      <c r="Z130" s="60"/>
      <c r="AA130" s="13" t="s">
        <v>17</v>
      </c>
      <c r="AB130" s="12"/>
      <c r="AC130" s="12"/>
      <c r="AD130" s="14"/>
      <c r="AE130" s="61" t="s">
        <v>17</v>
      </c>
      <c r="AF130" s="1"/>
      <c r="AG130" s="1"/>
      <c r="AH130" s="4"/>
      <c r="AI130" s="13" t="s">
        <v>17</v>
      </c>
      <c r="AJ130" s="12"/>
      <c r="AK130" s="12"/>
      <c r="AL130" s="16"/>
      <c r="AM130" s="61" t="s">
        <v>17</v>
      </c>
      <c r="AN130" s="1"/>
      <c r="AO130" s="1"/>
      <c r="AP130" s="60"/>
      <c r="AQ130" s="13" t="s">
        <v>16</v>
      </c>
      <c r="AR130" s="12"/>
      <c r="AS130" s="12"/>
      <c r="AT130" s="14" t="s">
        <v>530</v>
      </c>
      <c r="AU130" s="61" t="s">
        <v>16</v>
      </c>
      <c r="AV130" s="39"/>
      <c r="AW130" s="1"/>
      <c r="AX130" s="65"/>
      <c r="AY130" s="27"/>
    </row>
    <row r="131" spans="1:58" ht="22" customHeight="1" x14ac:dyDescent="0.35">
      <c r="A131" s="37" t="s">
        <v>502</v>
      </c>
      <c r="B131" s="49" t="s">
        <v>98</v>
      </c>
      <c r="C131" s="13" t="s">
        <v>16</v>
      </c>
      <c r="D131" s="12"/>
      <c r="E131" s="12"/>
      <c r="F131" s="15"/>
      <c r="G131" s="56" t="s">
        <v>16</v>
      </c>
      <c r="H131" s="1"/>
      <c r="I131" s="1"/>
      <c r="J131" s="60"/>
      <c r="K131" s="13" t="s">
        <v>16</v>
      </c>
      <c r="L131" s="12"/>
      <c r="M131" s="12"/>
      <c r="N131" s="14"/>
      <c r="O131" s="61" t="s">
        <v>16</v>
      </c>
      <c r="P131" s="1"/>
      <c r="Q131" s="1"/>
      <c r="R131" s="60"/>
      <c r="S131" s="13" t="s">
        <v>16</v>
      </c>
      <c r="T131" s="12"/>
      <c r="U131" s="12"/>
      <c r="V131" s="14"/>
      <c r="W131" s="61" t="s">
        <v>16</v>
      </c>
      <c r="X131" s="1"/>
      <c r="Y131" s="1"/>
      <c r="Z131" s="60"/>
      <c r="AA131" s="13" t="s">
        <v>16</v>
      </c>
      <c r="AB131" s="12"/>
      <c r="AC131" s="12"/>
      <c r="AD131" s="14"/>
      <c r="AE131" s="61" t="s">
        <v>16</v>
      </c>
      <c r="AF131" s="1"/>
      <c r="AG131" s="1"/>
      <c r="AH131" s="4"/>
      <c r="AI131" s="13" t="s">
        <v>16</v>
      </c>
      <c r="AJ131" s="12"/>
      <c r="AK131" s="12"/>
      <c r="AL131" s="16"/>
      <c r="AM131" s="61" t="s">
        <v>16</v>
      </c>
      <c r="AN131" s="1"/>
      <c r="AO131" s="1"/>
      <c r="AP131" s="60"/>
      <c r="AQ131" s="13" t="s">
        <v>16</v>
      </c>
      <c r="AR131" s="12"/>
      <c r="AS131" s="12"/>
      <c r="AT131" s="14"/>
      <c r="AU131" s="61" t="s">
        <v>18</v>
      </c>
      <c r="AV131" s="39"/>
      <c r="AW131" s="1"/>
      <c r="AX131" s="70"/>
      <c r="AY131" s="27"/>
    </row>
    <row r="132" spans="1:58" ht="22" customHeight="1" x14ac:dyDescent="0.35">
      <c r="A132" s="37" t="s">
        <v>555</v>
      </c>
      <c r="B132" s="49" t="s">
        <v>462</v>
      </c>
      <c r="C132" s="13" t="s">
        <v>19</v>
      </c>
      <c r="D132" s="12">
        <v>25</v>
      </c>
      <c r="E132" s="12"/>
      <c r="F132" s="15"/>
      <c r="G132" s="56" t="s">
        <v>16</v>
      </c>
      <c r="H132" s="1"/>
      <c r="I132" s="1"/>
      <c r="J132" s="60"/>
      <c r="K132" s="13" t="s">
        <v>16</v>
      </c>
      <c r="L132" s="12"/>
      <c r="M132" s="12"/>
      <c r="N132" s="14"/>
      <c r="O132" s="61" t="s">
        <v>16</v>
      </c>
      <c r="P132" s="1"/>
      <c r="Q132" s="1"/>
      <c r="R132" s="60"/>
      <c r="S132" s="13" t="s">
        <v>19</v>
      </c>
      <c r="T132" s="12">
        <v>15</v>
      </c>
      <c r="U132" s="12"/>
      <c r="V132" s="14"/>
      <c r="W132" s="61" t="s">
        <v>16</v>
      </c>
      <c r="X132" s="1"/>
      <c r="Y132" s="1"/>
      <c r="Z132" s="60"/>
      <c r="AA132" s="13" t="s">
        <v>19</v>
      </c>
      <c r="AB132" s="12">
        <v>20</v>
      </c>
      <c r="AC132" s="12"/>
      <c r="AD132" s="14"/>
      <c r="AE132" s="61" t="s">
        <v>19</v>
      </c>
      <c r="AF132" s="1">
        <v>17</v>
      </c>
      <c r="AG132" s="1"/>
      <c r="AH132" s="4"/>
      <c r="AI132" s="13" t="s">
        <v>19</v>
      </c>
      <c r="AJ132" s="12">
        <v>21</v>
      </c>
      <c r="AK132" s="12"/>
      <c r="AL132" s="16"/>
      <c r="AM132" s="61" t="s">
        <v>16</v>
      </c>
      <c r="AN132" s="1"/>
      <c r="AO132" s="1"/>
      <c r="AP132" s="60"/>
      <c r="AQ132" s="13" t="s">
        <v>16</v>
      </c>
      <c r="AR132" s="12"/>
      <c r="AS132" s="12"/>
      <c r="AT132" s="14"/>
      <c r="AU132" s="61" t="s">
        <v>16</v>
      </c>
      <c r="AV132" s="39"/>
      <c r="AW132" s="1"/>
      <c r="AX132" s="65"/>
      <c r="AY132" s="27"/>
    </row>
    <row r="133" spans="1:58" ht="22" customHeight="1" x14ac:dyDescent="0.35">
      <c r="A133" s="37" t="s">
        <v>22</v>
      </c>
      <c r="B133" s="49" t="s">
        <v>509</v>
      </c>
      <c r="C133" s="13" t="s">
        <v>19</v>
      </c>
      <c r="D133" s="12">
        <v>31</v>
      </c>
      <c r="E133" s="12"/>
      <c r="F133" s="15"/>
      <c r="G133" s="56" t="s">
        <v>19</v>
      </c>
      <c r="H133" s="1">
        <v>34</v>
      </c>
      <c r="I133" s="1"/>
      <c r="J133" s="57"/>
      <c r="K133" s="11" t="s">
        <v>19</v>
      </c>
      <c r="L133" s="12">
        <v>30</v>
      </c>
      <c r="M133" s="12"/>
      <c r="N133" s="14"/>
      <c r="O133" s="61" t="s">
        <v>19</v>
      </c>
      <c r="P133" s="1">
        <v>32</v>
      </c>
      <c r="Q133" s="1"/>
      <c r="R133" s="60"/>
      <c r="S133" s="13" t="s">
        <v>19</v>
      </c>
      <c r="T133" s="12">
        <v>37</v>
      </c>
      <c r="U133" s="12"/>
      <c r="V133" s="14"/>
      <c r="W133" s="61" t="s">
        <v>19</v>
      </c>
      <c r="X133" s="1">
        <v>21</v>
      </c>
      <c r="Y133" s="1"/>
      <c r="Z133" s="60"/>
      <c r="AA133" s="13" t="s">
        <v>19</v>
      </c>
      <c r="AB133" s="12">
        <v>26</v>
      </c>
      <c r="AC133" s="12"/>
      <c r="AD133" s="14"/>
      <c r="AE133" s="61" t="s">
        <v>19</v>
      </c>
      <c r="AF133" s="1">
        <v>19</v>
      </c>
      <c r="AG133" s="1"/>
      <c r="AH133" s="4"/>
      <c r="AI133" s="13" t="s">
        <v>19</v>
      </c>
      <c r="AJ133" s="12">
        <v>22</v>
      </c>
      <c r="AK133" s="12"/>
      <c r="AL133" s="16"/>
      <c r="AM133" s="61" t="s">
        <v>16</v>
      </c>
      <c r="AN133" s="1"/>
      <c r="AO133" s="1"/>
      <c r="AP133" s="60"/>
      <c r="AQ133" s="13" t="s">
        <v>16</v>
      </c>
      <c r="AR133" s="12"/>
      <c r="AS133" s="12"/>
      <c r="AT133" s="14"/>
      <c r="AU133" s="61" t="s">
        <v>16</v>
      </c>
      <c r="AV133" s="39"/>
      <c r="AW133" s="1"/>
      <c r="AX133" s="65"/>
      <c r="AY133" s="27"/>
    </row>
    <row r="134" spans="1:58" ht="22" customHeight="1" x14ac:dyDescent="0.35">
      <c r="A134" s="37" t="s">
        <v>157</v>
      </c>
      <c r="B134" s="49" t="s">
        <v>984</v>
      </c>
      <c r="C134" s="13"/>
      <c r="D134" s="12"/>
      <c r="E134" s="12"/>
      <c r="F134" s="15"/>
      <c r="G134" s="56"/>
      <c r="H134" s="1"/>
      <c r="I134" s="1"/>
      <c r="J134" s="57"/>
      <c r="K134" s="11"/>
      <c r="L134" s="12"/>
      <c r="M134" s="12"/>
      <c r="N134" s="14"/>
      <c r="O134" s="61"/>
      <c r="P134" s="1"/>
      <c r="Q134" s="1"/>
      <c r="R134" s="60"/>
      <c r="S134" s="13" t="s">
        <v>16</v>
      </c>
      <c r="T134" s="12"/>
      <c r="U134" s="12"/>
      <c r="V134" s="14" t="s">
        <v>536</v>
      </c>
      <c r="W134" s="61" t="s">
        <v>16</v>
      </c>
      <c r="X134" s="1"/>
      <c r="Y134" s="1"/>
      <c r="Z134" s="60"/>
      <c r="AA134" s="13" t="s">
        <v>16</v>
      </c>
      <c r="AB134" s="12"/>
      <c r="AC134" s="12"/>
      <c r="AD134" s="14"/>
      <c r="AE134" s="61" t="s">
        <v>16</v>
      </c>
      <c r="AF134" s="1"/>
      <c r="AG134" s="1"/>
      <c r="AH134" s="4"/>
      <c r="AI134" s="13" t="s">
        <v>19</v>
      </c>
      <c r="AJ134" s="12">
        <v>15</v>
      </c>
      <c r="AK134" s="12"/>
      <c r="AL134" s="16"/>
      <c r="AM134" s="61" t="s">
        <v>16</v>
      </c>
      <c r="AN134" s="1"/>
      <c r="AO134" s="1"/>
      <c r="AP134" s="60"/>
      <c r="AQ134" s="13" t="s">
        <v>16</v>
      </c>
      <c r="AR134" s="12"/>
      <c r="AS134" s="12"/>
      <c r="AT134" s="14"/>
      <c r="AU134" s="61" t="s">
        <v>16</v>
      </c>
      <c r="AV134" s="39"/>
      <c r="AW134" s="1"/>
      <c r="AX134" s="65"/>
      <c r="AY134" s="27"/>
    </row>
    <row r="135" spans="1:58" ht="22" customHeight="1" x14ac:dyDescent="0.35">
      <c r="A135" s="37" t="s">
        <v>157</v>
      </c>
      <c r="B135" s="49" t="s">
        <v>985</v>
      </c>
      <c r="C135" s="13"/>
      <c r="D135" s="12"/>
      <c r="E135" s="12"/>
      <c r="F135" s="15"/>
      <c r="G135" s="56"/>
      <c r="H135" s="1"/>
      <c r="I135" s="1"/>
      <c r="J135" s="57"/>
      <c r="K135" s="11"/>
      <c r="L135" s="12"/>
      <c r="M135" s="12"/>
      <c r="N135" s="14"/>
      <c r="O135" s="61"/>
      <c r="P135" s="1"/>
      <c r="Q135" s="1"/>
      <c r="R135" s="60"/>
      <c r="S135" s="13" t="s">
        <v>20</v>
      </c>
      <c r="T135" s="12">
        <v>5</v>
      </c>
      <c r="U135" s="12"/>
      <c r="V135" s="14" t="s">
        <v>536</v>
      </c>
      <c r="W135" s="61" t="s">
        <v>20</v>
      </c>
      <c r="X135" s="1">
        <v>47</v>
      </c>
      <c r="Y135" s="1"/>
      <c r="Z135" s="60"/>
      <c r="AA135" s="13" t="s">
        <v>20</v>
      </c>
      <c r="AB135" s="12">
        <v>50</v>
      </c>
      <c r="AC135" s="12"/>
      <c r="AD135" s="14"/>
      <c r="AE135" s="61" t="s">
        <v>20</v>
      </c>
      <c r="AF135" s="1">
        <v>52</v>
      </c>
      <c r="AG135" s="1"/>
      <c r="AH135" s="4"/>
      <c r="AI135" s="13" t="s">
        <v>20</v>
      </c>
      <c r="AJ135" s="12">
        <v>51</v>
      </c>
      <c r="AK135" s="12"/>
      <c r="AL135" s="16"/>
      <c r="AM135" s="61" t="s">
        <v>20</v>
      </c>
      <c r="AN135" s="1">
        <v>43</v>
      </c>
      <c r="AO135" s="1"/>
      <c r="AP135" s="60"/>
      <c r="AQ135" s="13" t="s">
        <v>20</v>
      </c>
      <c r="AR135" s="12">
        <v>55</v>
      </c>
      <c r="AS135" s="12"/>
      <c r="AT135" s="14"/>
      <c r="AU135" s="61" t="s">
        <v>20</v>
      </c>
      <c r="AV135" s="39">
        <v>45</v>
      </c>
      <c r="AW135" s="1"/>
      <c r="AX135" s="65"/>
      <c r="AY135" s="27"/>
    </row>
    <row r="136" spans="1:58" ht="22" customHeight="1" x14ac:dyDescent="0.35">
      <c r="A136" s="37" t="s">
        <v>502</v>
      </c>
      <c r="B136" s="49" t="s">
        <v>81</v>
      </c>
      <c r="C136" s="13" t="s">
        <v>16</v>
      </c>
      <c r="D136" s="12"/>
      <c r="E136" s="12"/>
      <c r="F136" s="15"/>
      <c r="G136" s="61" t="s">
        <v>16</v>
      </c>
      <c r="H136" s="1"/>
      <c r="I136" s="1"/>
      <c r="J136" s="57"/>
      <c r="K136" s="13" t="s">
        <v>16</v>
      </c>
      <c r="L136" s="12"/>
      <c r="M136" s="12"/>
      <c r="N136" s="14"/>
      <c r="O136" s="61" t="s">
        <v>16</v>
      </c>
      <c r="P136" s="1"/>
      <c r="Q136" s="1"/>
      <c r="R136" s="60"/>
      <c r="S136" s="13" t="s">
        <v>16</v>
      </c>
      <c r="T136" s="12"/>
      <c r="U136" s="12"/>
      <c r="V136" s="14"/>
      <c r="W136" s="61" t="s">
        <v>16</v>
      </c>
      <c r="X136" s="1"/>
      <c r="Y136" s="1"/>
      <c r="Z136" s="60"/>
      <c r="AA136" s="13" t="s">
        <v>16</v>
      </c>
      <c r="AB136" s="12"/>
      <c r="AC136" s="12"/>
      <c r="AD136" s="14"/>
      <c r="AE136" s="61" t="s">
        <v>16</v>
      </c>
      <c r="AF136" s="1"/>
      <c r="AG136" s="1"/>
      <c r="AH136" s="4"/>
      <c r="AI136" s="13" t="s">
        <v>16</v>
      </c>
      <c r="AJ136" s="12"/>
      <c r="AK136" s="12"/>
      <c r="AL136" s="16"/>
      <c r="AM136" s="61" t="s">
        <v>16</v>
      </c>
      <c r="AN136" s="1"/>
      <c r="AO136" s="1"/>
      <c r="AP136" s="60"/>
      <c r="AQ136" s="13" t="s">
        <v>16</v>
      </c>
      <c r="AR136" s="12"/>
      <c r="AS136" s="12"/>
      <c r="AT136" s="14"/>
      <c r="AU136" s="61" t="s">
        <v>16</v>
      </c>
      <c r="AV136" s="39"/>
      <c r="AW136" s="1"/>
      <c r="AX136" s="65"/>
      <c r="AY136" s="27"/>
      <c r="BF136" s="71"/>
    </row>
    <row r="137" spans="1:58" ht="22" customHeight="1" x14ac:dyDescent="0.35">
      <c r="A137" s="37" t="s">
        <v>555</v>
      </c>
      <c r="B137" s="49" t="s">
        <v>508</v>
      </c>
      <c r="C137" s="13" t="s">
        <v>20</v>
      </c>
      <c r="D137" s="12">
        <v>88</v>
      </c>
      <c r="E137" s="12">
        <v>1</v>
      </c>
      <c r="F137" s="17"/>
      <c r="G137" s="56" t="s">
        <v>20</v>
      </c>
      <c r="H137" s="1">
        <v>72</v>
      </c>
      <c r="I137" s="1">
        <v>1</v>
      </c>
      <c r="J137" s="58"/>
      <c r="K137" s="11" t="s">
        <v>20</v>
      </c>
      <c r="L137" s="12">
        <v>50</v>
      </c>
      <c r="M137" s="12">
        <v>1</v>
      </c>
      <c r="N137" s="40"/>
      <c r="O137" s="61" t="s">
        <v>20</v>
      </c>
      <c r="P137" s="1">
        <v>73</v>
      </c>
      <c r="Q137" s="1">
        <v>1</v>
      </c>
      <c r="R137" s="59"/>
      <c r="S137" s="13" t="s">
        <v>20</v>
      </c>
      <c r="T137" s="12">
        <v>67</v>
      </c>
      <c r="U137" s="12">
        <v>1</v>
      </c>
      <c r="V137" s="40"/>
      <c r="W137" s="61" t="s">
        <v>20</v>
      </c>
      <c r="X137" s="1">
        <v>45</v>
      </c>
      <c r="Y137" s="1">
        <v>1</v>
      </c>
      <c r="Z137" s="59"/>
      <c r="AA137" s="13" t="s">
        <v>20</v>
      </c>
      <c r="AB137" s="12">
        <v>65</v>
      </c>
      <c r="AC137" s="12"/>
      <c r="AD137" s="40"/>
      <c r="AE137" s="61" t="s">
        <v>20</v>
      </c>
      <c r="AF137" s="1">
        <v>40</v>
      </c>
      <c r="AG137" s="1"/>
      <c r="AH137" s="59"/>
      <c r="AI137" s="13" t="s">
        <v>20</v>
      </c>
      <c r="AJ137" s="12">
        <v>55</v>
      </c>
      <c r="AK137" s="12"/>
      <c r="AL137" s="14" t="s">
        <v>1053</v>
      </c>
      <c r="AM137" s="61" t="s">
        <v>20</v>
      </c>
      <c r="AN137" s="1">
        <v>25</v>
      </c>
      <c r="AO137" s="1"/>
      <c r="AP137" s="60"/>
      <c r="AQ137" s="13" t="s">
        <v>20</v>
      </c>
      <c r="AR137" s="12">
        <v>21</v>
      </c>
      <c r="AS137" s="12"/>
      <c r="AT137" s="14"/>
      <c r="AU137" s="61" t="s">
        <v>20</v>
      </c>
      <c r="AV137" s="39">
        <v>12</v>
      </c>
      <c r="AW137" s="1"/>
      <c r="AX137" s="60"/>
      <c r="AY137" s="27"/>
    </row>
    <row r="138" spans="1:58" ht="22" customHeight="1" x14ac:dyDescent="0.35">
      <c r="A138" s="37" t="s">
        <v>555</v>
      </c>
      <c r="B138" s="49" t="s">
        <v>90</v>
      </c>
      <c r="C138" s="13" t="s">
        <v>16</v>
      </c>
      <c r="D138" s="12"/>
      <c r="E138" s="12"/>
      <c r="F138" s="15"/>
      <c r="G138" s="56" t="s">
        <v>16</v>
      </c>
      <c r="H138" s="1"/>
      <c r="I138" s="1"/>
      <c r="J138" s="57"/>
      <c r="K138" s="11" t="s">
        <v>16</v>
      </c>
      <c r="L138" s="12"/>
      <c r="M138" s="12"/>
      <c r="N138" s="14"/>
      <c r="O138" s="61" t="s">
        <v>16</v>
      </c>
      <c r="P138" s="1"/>
      <c r="Q138" s="1"/>
      <c r="R138" s="60"/>
      <c r="S138" s="13" t="s">
        <v>16</v>
      </c>
      <c r="T138" s="12"/>
      <c r="U138" s="12"/>
      <c r="V138" s="14"/>
      <c r="W138" s="61" t="s">
        <v>16</v>
      </c>
      <c r="X138" s="1"/>
      <c r="Y138" s="1"/>
      <c r="Z138" s="60"/>
      <c r="AA138" s="13" t="s">
        <v>16</v>
      </c>
      <c r="AB138" s="12"/>
      <c r="AC138" s="12"/>
      <c r="AD138" s="14"/>
      <c r="AE138" s="61" t="s">
        <v>16</v>
      </c>
      <c r="AF138" s="1"/>
      <c r="AG138" s="1"/>
      <c r="AH138" s="60"/>
      <c r="AI138" s="13" t="s">
        <v>16</v>
      </c>
      <c r="AJ138" s="12"/>
      <c r="AK138" s="12"/>
      <c r="AL138" s="14"/>
      <c r="AM138" s="61" t="s">
        <v>16</v>
      </c>
      <c r="AN138" s="1"/>
      <c r="AO138" s="1"/>
      <c r="AP138" s="60"/>
      <c r="AQ138" s="13" t="s">
        <v>16</v>
      </c>
      <c r="AR138" s="12"/>
      <c r="AS138" s="12"/>
      <c r="AT138" s="14"/>
      <c r="AU138" s="61" t="s">
        <v>16</v>
      </c>
      <c r="AV138" s="39"/>
      <c r="AW138" s="1"/>
      <c r="AX138" s="60"/>
      <c r="AY138" s="27"/>
    </row>
    <row r="139" spans="1:58" ht="22" customHeight="1" x14ac:dyDescent="0.35">
      <c r="A139" s="37" t="s">
        <v>502</v>
      </c>
      <c r="B139" s="49" t="s">
        <v>953</v>
      </c>
      <c r="C139" s="13"/>
      <c r="D139" s="12"/>
      <c r="E139" s="12"/>
      <c r="F139" s="15"/>
      <c r="G139" s="56"/>
      <c r="H139" s="1"/>
      <c r="I139" s="1"/>
      <c r="J139" s="57"/>
      <c r="K139" s="11" t="s">
        <v>16</v>
      </c>
      <c r="L139" s="12"/>
      <c r="M139" s="12">
        <v>1</v>
      </c>
      <c r="N139" s="14" t="s">
        <v>536</v>
      </c>
      <c r="O139" s="61" t="s">
        <v>16</v>
      </c>
      <c r="P139" s="1"/>
      <c r="Q139" s="1">
        <v>1</v>
      </c>
      <c r="R139" s="60"/>
      <c r="S139" s="13" t="s">
        <v>16</v>
      </c>
      <c r="T139" s="12"/>
      <c r="U139" s="12">
        <v>1</v>
      </c>
      <c r="V139" s="14"/>
      <c r="W139" s="61" t="s">
        <v>16</v>
      </c>
      <c r="X139" s="1"/>
      <c r="Y139" s="1">
        <v>1</v>
      </c>
      <c r="Z139" s="60"/>
      <c r="AA139" s="13" t="s">
        <v>16</v>
      </c>
      <c r="AB139" s="12"/>
      <c r="AC139" s="12">
        <v>1</v>
      </c>
      <c r="AD139" s="14"/>
      <c r="AE139" s="61" t="s">
        <v>16</v>
      </c>
      <c r="AF139" s="1"/>
      <c r="AG139" s="1">
        <v>1</v>
      </c>
      <c r="AH139" s="4"/>
      <c r="AI139" s="13" t="s">
        <v>16</v>
      </c>
      <c r="AJ139" s="12"/>
      <c r="AK139" s="12"/>
      <c r="AL139" s="16"/>
      <c r="AM139" s="61" t="s">
        <v>16</v>
      </c>
      <c r="AN139" s="1"/>
      <c r="AO139" s="1"/>
      <c r="AP139" s="60"/>
      <c r="AQ139" s="13" t="s">
        <v>16</v>
      </c>
      <c r="AR139" s="12"/>
      <c r="AS139" s="12"/>
      <c r="AT139" s="14"/>
      <c r="AU139" s="61" t="s">
        <v>19</v>
      </c>
      <c r="AV139" s="39">
        <v>34</v>
      </c>
      <c r="AW139" s="1"/>
      <c r="AX139" s="65"/>
      <c r="AY139" s="27"/>
    </row>
    <row r="140" spans="1:58" ht="22" customHeight="1" x14ac:dyDescent="0.35">
      <c r="A140" s="37" t="s">
        <v>502</v>
      </c>
      <c r="B140" s="49" t="s">
        <v>548</v>
      </c>
      <c r="C140" s="13" t="s">
        <v>20</v>
      </c>
      <c r="D140" s="12">
        <v>32</v>
      </c>
      <c r="E140" s="12">
        <v>2</v>
      </c>
      <c r="F140" s="15"/>
      <c r="G140" s="56" t="s">
        <v>20</v>
      </c>
      <c r="H140" s="1">
        <v>58</v>
      </c>
      <c r="I140" s="1">
        <v>2</v>
      </c>
      <c r="J140" s="57"/>
      <c r="K140" s="11" t="s">
        <v>20</v>
      </c>
      <c r="L140" s="12">
        <v>41</v>
      </c>
      <c r="M140" s="12">
        <v>2</v>
      </c>
      <c r="N140" s="14" t="s">
        <v>938</v>
      </c>
      <c r="O140" s="61" t="s">
        <v>20</v>
      </c>
      <c r="P140" s="1">
        <v>40</v>
      </c>
      <c r="Q140" s="1">
        <v>2</v>
      </c>
      <c r="R140" s="60" t="s">
        <v>958</v>
      </c>
      <c r="S140" s="13" t="s">
        <v>20</v>
      </c>
      <c r="T140" s="12">
        <v>41</v>
      </c>
      <c r="U140" s="12">
        <v>2</v>
      </c>
      <c r="V140" s="14" t="s">
        <v>991</v>
      </c>
      <c r="W140" s="61" t="s">
        <v>20</v>
      </c>
      <c r="X140" s="1">
        <v>36</v>
      </c>
      <c r="Y140" s="1">
        <v>2</v>
      </c>
      <c r="Z140" s="60" t="s">
        <v>1001</v>
      </c>
      <c r="AA140" s="13" t="s">
        <v>20</v>
      </c>
      <c r="AB140" s="12">
        <v>31</v>
      </c>
      <c r="AC140" s="12">
        <v>3</v>
      </c>
      <c r="AD140" s="14" t="s">
        <v>1010</v>
      </c>
      <c r="AE140" s="61" t="s">
        <v>20</v>
      </c>
      <c r="AF140" s="1">
        <v>15</v>
      </c>
      <c r="AG140" s="1">
        <v>3</v>
      </c>
      <c r="AH140" s="4" t="s">
        <v>1025</v>
      </c>
      <c r="AI140" s="13" t="s">
        <v>20</v>
      </c>
      <c r="AJ140" s="12">
        <v>19</v>
      </c>
      <c r="AK140" s="12">
        <v>2</v>
      </c>
      <c r="AL140" s="16" t="s">
        <v>1048</v>
      </c>
      <c r="AM140" s="61" t="s">
        <v>20</v>
      </c>
      <c r="AN140" s="1">
        <v>4</v>
      </c>
      <c r="AO140" s="1">
        <v>1</v>
      </c>
      <c r="AP140" s="60" t="s">
        <v>1057</v>
      </c>
      <c r="AQ140" s="13" t="s">
        <v>20</v>
      </c>
      <c r="AR140" s="12">
        <v>6</v>
      </c>
      <c r="AS140" s="12">
        <v>1</v>
      </c>
      <c r="AT140" s="14" t="s">
        <v>1106</v>
      </c>
      <c r="AU140" s="61" t="s">
        <v>20</v>
      </c>
      <c r="AV140" s="39">
        <v>6</v>
      </c>
      <c r="AW140" s="1">
        <v>1</v>
      </c>
      <c r="AX140" s="60" t="s">
        <v>1111</v>
      </c>
      <c r="AY140" s="27"/>
    </row>
    <row r="141" spans="1:58" ht="22" customHeight="1" x14ac:dyDescent="0.35">
      <c r="A141" s="37" t="s">
        <v>502</v>
      </c>
      <c r="B141" s="49" t="s">
        <v>549</v>
      </c>
      <c r="C141" s="13" t="s">
        <v>20</v>
      </c>
      <c r="D141" s="12">
        <v>23</v>
      </c>
      <c r="E141" s="12">
        <v>1</v>
      </c>
      <c r="F141" s="15" t="s">
        <v>775</v>
      </c>
      <c r="G141" s="56" t="s">
        <v>20</v>
      </c>
      <c r="H141" s="1">
        <v>20</v>
      </c>
      <c r="I141" s="1">
        <v>1</v>
      </c>
      <c r="J141" s="57" t="s">
        <v>825</v>
      </c>
      <c r="K141" s="11" t="s">
        <v>20</v>
      </c>
      <c r="L141" s="12">
        <v>12</v>
      </c>
      <c r="M141" s="12">
        <v>4</v>
      </c>
      <c r="N141" s="14" t="s">
        <v>939</v>
      </c>
      <c r="O141" s="61" t="s">
        <v>20</v>
      </c>
      <c r="P141" s="1">
        <v>16</v>
      </c>
      <c r="Q141" s="1">
        <v>3</v>
      </c>
      <c r="R141" s="60" t="s">
        <v>960</v>
      </c>
      <c r="S141" s="13" t="s">
        <v>20</v>
      </c>
      <c r="T141" s="12">
        <v>17</v>
      </c>
      <c r="U141" s="12">
        <v>2</v>
      </c>
      <c r="V141" s="14" t="s">
        <v>992</v>
      </c>
      <c r="W141" s="61" t="s">
        <v>20</v>
      </c>
      <c r="X141" s="1">
        <v>10</v>
      </c>
      <c r="Y141" s="1">
        <v>1</v>
      </c>
      <c r="Z141" s="60" t="s">
        <v>1002</v>
      </c>
      <c r="AA141" s="13" t="s">
        <v>20</v>
      </c>
      <c r="AB141" s="12">
        <v>9</v>
      </c>
      <c r="AC141" s="12">
        <v>2</v>
      </c>
      <c r="AD141" s="14" t="s">
        <v>1012</v>
      </c>
      <c r="AE141" s="61" t="s">
        <v>20</v>
      </c>
      <c r="AF141" s="1">
        <v>6</v>
      </c>
      <c r="AG141" s="1">
        <v>2</v>
      </c>
      <c r="AH141" s="4" t="s">
        <v>1026</v>
      </c>
      <c r="AI141" s="13" t="s">
        <v>20</v>
      </c>
      <c r="AJ141" s="12">
        <v>8</v>
      </c>
      <c r="AK141" s="12">
        <v>1</v>
      </c>
      <c r="AL141" s="16" t="s">
        <v>1050</v>
      </c>
      <c r="AM141" s="61" t="s">
        <v>20</v>
      </c>
      <c r="AN141" s="1">
        <v>4</v>
      </c>
      <c r="AO141" s="1"/>
      <c r="AP141" s="60" t="s">
        <v>1055</v>
      </c>
      <c r="AQ141" s="13" t="s">
        <v>20</v>
      </c>
      <c r="AR141" s="12">
        <v>6</v>
      </c>
      <c r="AS141" s="12"/>
      <c r="AT141" s="14" t="s">
        <v>1109</v>
      </c>
      <c r="AU141" s="61" t="s">
        <v>20</v>
      </c>
      <c r="AV141" s="39">
        <v>4</v>
      </c>
      <c r="AW141" s="1"/>
      <c r="AX141" s="60" t="s">
        <v>1112</v>
      </c>
      <c r="AY141" s="27"/>
    </row>
    <row r="142" spans="1:58" ht="22" customHeight="1" x14ac:dyDescent="0.35">
      <c r="A142" s="72"/>
      <c r="B142" s="74" t="s">
        <v>386</v>
      </c>
      <c r="C142" s="13"/>
      <c r="D142" s="12"/>
      <c r="E142" s="12"/>
      <c r="F142" s="15"/>
      <c r="G142" s="56"/>
      <c r="H142" s="1"/>
      <c r="I142" s="1"/>
      <c r="J142" s="57"/>
      <c r="K142" s="11"/>
      <c r="L142" s="12"/>
      <c r="M142" s="12"/>
      <c r="N142" s="14"/>
      <c r="O142" s="61"/>
      <c r="P142" s="1"/>
      <c r="Q142" s="1"/>
      <c r="R142" s="60"/>
      <c r="S142" s="13"/>
      <c r="T142" s="12"/>
      <c r="U142" s="12"/>
      <c r="V142" s="14"/>
      <c r="W142" s="61"/>
      <c r="X142" s="1"/>
      <c r="Y142" s="1"/>
      <c r="Z142" s="60"/>
      <c r="AA142" s="13"/>
      <c r="AB142" s="12"/>
      <c r="AC142" s="12"/>
      <c r="AD142" s="14"/>
      <c r="AE142" s="61"/>
      <c r="AF142" s="1"/>
      <c r="AG142" s="1"/>
      <c r="AH142" s="60"/>
      <c r="AI142" s="13"/>
      <c r="AJ142" s="12"/>
      <c r="AK142" s="12"/>
      <c r="AL142" s="16"/>
      <c r="AM142" s="61"/>
      <c r="AN142" s="1"/>
      <c r="AO142" s="1"/>
      <c r="AP142" s="60"/>
      <c r="AQ142" s="13"/>
      <c r="AR142" s="12"/>
      <c r="AS142" s="12"/>
      <c r="AT142" s="14"/>
      <c r="AU142" s="61"/>
      <c r="AV142" s="39"/>
      <c r="AW142" s="1"/>
      <c r="AX142" s="60"/>
      <c r="AY142" s="27"/>
    </row>
    <row r="143" spans="1:58" ht="22" customHeight="1" x14ac:dyDescent="0.35">
      <c r="A143" s="72"/>
      <c r="B143" s="74" t="s">
        <v>386</v>
      </c>
      <c r="C143" s="13"/>
      <c r="D143" s="12"/>
      <c r="E143" s="12"/>
      <c r="F143" s="15"/>
      <c r="G143" s="56"/>
      <c r="H143" s="1"/>
      <c r="I143" s="1"/>
      <c r="J143" s="57"/>
      <c r="K143" s="11"/>
      <c r="L143" s="12"/>
      <c r="M143" s="12"/>
      <c r="N143" s="14"/>
      <c r="O143" s="61"/>
      <c r="P143" s="1"/>
      <c r="Q143" s="1"/>
      <c r="R143" s="60"/>
      <c r="S143" s="13"/>
      <c r="T143" s="12"/>
      <c r="U143" s="12"/>
      <c r="V143" s="14"/>
      <c r="W143" s="61"/>
      <c r="X143" s="1"/>
      <c r="Y143" s="1"/>
      <c r="Z143" s="60"/>
      <c r="AA143" s="13"/>
      <c r="AB143" s="12"/>
      <c r="AC143" s="12"/>
      <c r="AD143" s="14"/>
      <c r="AE143" s="61"/>
      <c r="AF143" s="1"/>
      <c r="AG143" s="1"/>
      <c r="AH143" s="4"/>
      <c r="AI143" s="13"/>
      <c r="AJ143" s="12"/>
      <c r="AK143" s="12"/>
      <c r="AL143" s="16"/>
      <c r="AM143" s="61"/>
      <c r="AN143" s="1"/>
      <c r="AO143" s="1"/>
      <c r="AP143" s="60"/>
      <c r="AQ143" s="13"/>
      <c r="AR143" s="12"/>
      <c r="AS143" s="12"/>
      <c r="AT143" s="14"/>
      <c r="AU143" s="61"/>
      <c r="AV143" s="39"/>
      <c r="AW143" s="1"/>
      <c r="AX143" s="65"/>
      <c r="AY143" s="27"/>
    </row>
    <row r="144" spans="1:58" ht="22" customHeight="1" x14ac:dyDescent="0.35">
      <c r="A144" s="72"/>
      <c r="B144" s="74" t="s">
        <v>386</v>
      </c>
      <c r="C144" s="13"/>
      <c r="D144" s="12"/>
      <c r="E144" s="12"/>
      <c r="F144" s="15"/>
      <c r="G144" s="56"/>
      <c r="H144" s="1"/>
      <c r="I144" s="1"/>
      <c r="J144" s="57"/>
      <c r="K144" s="11"/>
      <c r="L144" s="12"/>
      <c r="M144" s="12"/>
      <c r="N144" s="14"/>
      <c r="O144" s="61"/>
      <c r="P144" s="1"/>
      <c r="Q144" s="1"/>
      <c r="R144" s="60"/>
      <c r="S144" s="13"/>
      <c r="T144" s="12"/>
      <c r="U144" s="12"/>
      <c r="V144" s="14"/>
      <c r="W144" s="61"/>
      <c r="X144" s="1"/>
      <c r="Y144" s="1"/>
      <c r="Z144" s="60"/>
      <c r="AA144" s="13"/>
      <c r="AB144" s="12"/>
      <c r="AC144" s="12"/>
      <c r="AD144" s="14"/>
      <c r="AE144" s="61"/>
      <c r="AF144" s="1"/>
      <c r="AG144" s="1"/>
      <c r="AH144" s="4"/>
      <c r="AI144" s="13"/>
      <c r="AJ144" s="12"/>
      <c r="AK144" s="12"/>
      <c r="AL144" s="16"/>
      <c r="AM144" s="61"/>
      <c r="AN144" s="1"/>
      <c r="AO144" s="1"/>
      <c r="AP144" s="60"/>
      <c r="AQ144" s="13"/>
      <c r="AR144" s="12"/>
      <c r="AS144" s="12"/>
      <c r="AT144" s="14"/>
      <c r="AU144" s="61"/>
      <c r="AV144" s="39"/>
      <c r="AW144" s="1"/>
      <c r="AX144" s="65"/>
      <c r="AY144" s="27"/>
    </row>
    <row r="145" spans="1:51" ht="22" customHeight="1" x14ac:dyDescent="0.35">
      <c r="A145" s="72"/>
      <c r="B145" s="74" t="s">
        <v>386</v>
      </c>
      <c r="C145" s="13"/>
      <c r="D145" s="12"/>
      <c r="E145" s="12"/>
      <c r="F145" s="15"/>
      <c r="G145" s="56"/>
      <c r="H145" s="1"/>
      <c r="I145" s="1"/>
      <c r="J145" s="57"/>
      <c r="K145" s="11"/>
      <c r="L145" s="12"/>
      <c r="M145" s="12"/>
      <c r="N145" s="14"/>
      <c r="O145" s="61"/>
      <c r="P145" s="1"/>
      <c r="Q145" s="1"/>
      <c r="R145" s="60"/>
      <c r="S145" s="13"/>
      <c r="T145" s="12"/>
      <c r="U145" s="12"/>
      <c r="V145" s="14"/>
      <c r="W145" s="61"/>
      <c r="X145" s="1"/>
      <c r="Y145" s="1"/>
      <c r="Z145" s="60"/>
      <c r="AA145" s="13"/>
      <c r="AB145" s="12"/>
      <c r="AC145" s="12"/>
      <c r="AD145" s="14"/>
      <c r="AE145" s="61"/>
      <c r="AF145" s="1"/>
      <c r="AG145" s="1"/>
      <c r="AH145" s="4"/>
      <c r="AI145" s="13"/>
      <c r="AJ145" s="12"/>
      <c r="AK145" s="12"/>
      <c r="AL145" s="16"/>
      <c r="AM145" s="61"/>
      <c r="AN145" s="1"/>
      <c r="AO145" s="1"/>
      <c r="AP145" s="60"/>
      <c r="AQ145" s="13"/>
      <c r="AR145" s="12"/>
      <c r="AS145" s="12"/>
      <c r="AT145" s="14"/>
      <c r="AU145" s="61"/>
      <c r="AV145" s="39"/>
      <c r="AW145" s="1"/>
      <c r="AX145" s="65"/>
      <c r="AY145" s="27"/>
    </row>
    <row r="146" spans="1:51" ht="19" thickBot="1" x14ac:dyDescent="0.5">
      <c r="A146" s="73"/>
      <c r="B146" s="75"/>
    </row>
    <row r="147" spans="1:51" s="78" customFormat="1" ht="19" thickTop="1" thickBot="1" x14ac:dyDescent="0.55000000000000004">
      <c r="A147" s="81"/>
      <c r="B147" s="89" t="s">
        <v>600</v>
      </c>
      <c r="C147" s="79"/>
      <c r="D147" s="91">
        <f>COUNTIF($C$1:$C$146,"PNB")+COUNTIF($C$1:$C$146,"P")</f>
        <v>65</v>
      </c>
      <c r="F147" s="79"/>
      <c r="G147" s="79"/>
      <c r="H147" s="90">
        <f>COUNTIF($G$1:$G$146,"PNB")+COUNTIF($G$1:$G$146,"P")</f>
        <v>93</v>
      </c>
      <c r="K147" s="79"/>
      <c r="L147" s="90">
        <f>COUNTIF($K$1:$K$146,"PNB")+COUNTIF($K$1:$K$146,"P")</f>
        <v>96</v>
      </c>
      <c r="N147" s="79"/>
      <c r="O147" s="79"/>
      <c r="P147" s="90">
        <f>COUNTIF($O$1:$O$146,"PNB")+COUNTIF($O$1:$O$146,"P")</f>
        <v>97</v>
      </c>
      <c r="S147" s="79"/>
      <c r="T147" s="90">
        <f>COUNTIF($S$1:$S$146,"PNB")+COUNTIF($S$1:$S$146,"P")</f>
        <v>81</v>
      </c>
      <c r="W147" s="79"/>
      <c r="X147" s="90">
        <f>COUNTIF($W$1:$W$146,"PNB")+COUNTIF($W$1:$W$146,"P")</f>
        <v>97</v>
      </c>
      <c r="AA147" s="79"/>
      <c r="AB147" s="91">
        <f>COUNTIF($AA$1:$AA$146,"PNB")+COUNTIF($AA$1:$AA$146,"P")</f>
        <v>64</v>
      </c>
      <c r="AD147" s="80"/>
      <c r="AE147" s="79"/>
      <c r="AF147" s="91">
        <f>COUNTIF($AE$1:$AE$146,"PNB")+COUNTIF($AE$1:$AE$146,"P")</f>
        <v>84</v>
      </c>
      <c r="AI147" s="79"/>
      <c r="AJ147" s="91">
        <f>COUNTIF($AI$1:$AI$146,"PNB")+COUNTIF($AI$1:$AI$146,"P")</f>
        <v>69</v>
      </c>
      <c r="AM147" s="79"/>
      <c r="AN147" s="90">
        <f>COUNTIF($AM$1:$AM$146,"PNB")+COUNTIF($AM$1:$AM$146,"P")</f>
        <v>103</v>
      </c>
      <c r="AQ147" s="79"/>
      <c r="AR147" s="90">
        <f>COUNTIF($AQ$1:$AQ$146,"PNB")+COUNTIF($AQ$1:$AQ$146,"P")</f>
        <v>104</v>
      </c>
      <c r="AU147" s="79"/>
      <c r="AV147" s="90">
        <f>COUNTIF($AU$1:$AU$146,"PNB")+COUNTIF($AU$1:$AU$146,"P")</f>
        <v>103</v>
      </c>
    </row>
    <row r="148" spans="1:51" ht="16" thickTop="1" x14ac:dyDescent="0.35">
      <c r="A148" s="73"/>
      <c r="B148" s="258" t="s">
        <v>1</v>
      </c>
      <c r="C148" s="2"/>
      <c r="D148" s="259">
        <f>SUMIFS(E1:E146,C1:C146,"PNB")+(SUMIFS(E1:E146,C1:C146,"P"))</f>
        <v>20</v>
      </c>
      <c r="F148" s="20"/>
      <c r="G148" s="2"/>
      <c r="H148" s="259">
        <f>SUMIFS(I1:I146,G1:G146,"PNB")+(SUMIFS(I1:I146,G1:G146,"P"))</f>
        <v>20</v>
      </c>
      <c r="J148" s="21"/>
      <c r="K148" s="2"/>
      <c r="L148" s="259">
        <f>SUMIFS(M1:M146,K1:K146,"PNB")+(SUMIFS(M1:M146,K1:K146,"P"))</f>
        <v>23</v>
      </c>
      <c r="N148" s="20"/>
      <c r="O148" s="2"/>
      <c r="P148" s="259">
        <f>SUMIFS(Q1:Q146,O1:O146,"PNB")+(SUMIFS(Q1:Q146,O1:O146,"P"))</f>
        <v>21</v>
      </c>
      <c r="R148" s="21"/>
      <c r="S148" s="2"/>
      <c r="T148" s="259">
        <f>SUMIFS(U1:U146,S1:S146,"PNB")+(SUMIFS(U1:U146,S1:S146,"P"))</f>
        <v>18</v>
      </c>
      <c r="V148" s="21"/>
      <c r="W148" s="2"/>
      <c r="X148" s="259">
        <f>SUMIFS(Y1:Y146,W1:W146,"PNB")+(SUMIFS(Y1:Y146,W1:W146,"P"))</f>
        <v>16</v>
      </c>
      <c r="Z148" s="21"/>
      <c r="AA148" s="2"/>
      <c r="AB148" s="259">
        <f>SUMIFS(AC1:AC146,AA1:AA146,"PNB")+(SUMIFS(AC1:AC146,AA1:AA146,"P"))</f>
        <v>12</v>
      </c>
      <c r="AD148" s="21"/>
      <c r="AE148" s="2"/>
      <c r="AF148" s="259">
        <f>SUMIFS(AG1:AG146,AE1:AE146,"PNB")+(SUMIFS(AG1:AG146,AE1:AE146,"P"))</f>
        <v>13</v>
      </c>
      <c r="AH148" s="21"/>
      <c r="AI148" s="2"/>
      <c r="AJ148" s="259">
        <f>SUMIFS(AK1:AK146,AI1:AI146,"PNB")+(SUMIFS(AK1:AK146,AI1:AI146,"P"))</f>
        <v>11</v>
      </c>
      <c r="AM148" s="2"/>
      <c r="AN148" s="259">
        <f>SUMIFS(AO1:AO146,AM1:AM146,"PNB")+(SUMIFS(AO1:AO146,AM1:AM146,"P"))</f>
        <v>24</v>
      </c>
      <c r="AP148" s="21"/>
      <c r="AQ148" s="2"/>
      <c r="AR148" s="259">
        <f>SUMIFS(AS1:AS146,AQ1:AQ146,"PNB")+(SUMIFS(AS1:AS146,AQ1:AQ146,"P"))</f>
        <v>23</v>
      </c>
      <c r="AT148" s="21"/>
      <c r="AU148" s="2"/>
      <c r="AV148" s="259">
        <f>SUMIFS(AW1:AW146,AU1:AU146,"PNB")+(SUMIFS(AW1:AW146,AU1:AU146,"P"))</f>
        <v>18</v>
      </c>
      <c r="AX148" s="21"/>
    </row>
    <row r="149" spans="1:51" ht="16" thickBot="1" x14ac:dyDescent="0.4">
      <c r="A149" s="73"/>
      <c r="B149" s="77"/>
      <c r="C149" s="2"/>
      <c r="F149" s="20"/>
      <c r="G149" s="2"/>
      <c r="J149" s="29"/>
      <c r="K149" s="2"/>
      <c r="N149" s="20"/>
      <c r="O149" s="2"/>
      <c r="R149" s="21"/>
      <c r="S149" s="2"/>
      <c r="V149" s="21"/>
      <c r="W149" s="2"/>
      <c r="Z149" s="21"/>
      <c r="AA149" s="2"/>
      <c r="AD149" s="21"/>
      <c r="AE149" s="2"/>
      <c r="AH149" s="21"/>
      <c r="AI149" s="2"/>
      <c r="AM149" s="2"/>
      <c r="AP149" s="21"/>
      <c r="AQ149" s="2"/>
      <c r="AT149" s="21"/>
      <c r="AU149" s="2"/>
      <c r="AX149" s="21"/>
    </row>
    <row r="150" spans="1:51" s="78" customFormat="1" ht="19" thickTop="1" thickBot="1" x14ac:dyDescent="0.55000000000000004">
      <c r="A150" s="81"/>
      <c r="B150" s="89" t="s">
        <v>596</v>
      </c>
      <c r="C150" s="79"/>
      <c r="D150" s="91">
        <f>COUNTIF($C$1:$C$146,"PA")</f>
        <v>32</v>
      </c>
      <c r="F150" s="79"/>
      <c r="G150" s="79"/>
      <c r="H150" s="91">
        <f>COUNTIF($G$1:$G$146,"PA")</f>
        <v>5</v>
      </c>
      <c r="K150" s="79"/>
      <c r="L150" s="91">
        <f>COUNTIF($K$1:$K$146,"PA")</f>
        <v>3</v>
      </c>
      <c r="N150" s="79"/>
      <c r="O150" s="79"/>
      <c r="P150" s="91">
        <f>COUNTIF($O$1:$O$146,"PA")</f>
        <v>5</v>
      </c>
      <c r="S150" s="79"/>
      <c r="T150" s="91">
        <f>COUNTIF($S$1:$S$146,"PA")</f>
        <v>24</v>
      </c>
      <c r="W150" s="79"/>
      <c r="X150" s="91">
        <f>COUNTIF($W$1:$W$146,"PA")</f>
        <v>8</v>
      </c>
      <c r="AA150" s="79"/>
      <c r="AB150" s="91">
        <f>COUNTIF($AA$1:$AA$146,"PA")</f>
        <v>41</v>
      </c>
      <c r="AD150" s="80"/>
      <c r="AE150" s="79"/>
      <c r="AF150" s="91">
        <f>COUNTIF($AE$1:$AE$146,"PA")</f>
        <v>22</v>
      </c>
      <c r="AI150" s="79"/>
      <c r="AJ150" s="91">
        <f>COUNTIF($AI$1:$AI$146,"PA")</f>
        <v>36</v>
      </c>
      <c r="AM150" s="79"/>
      <c r="AN150" s="91">
        <f>COUNTIF($AM$1:$AM$146,"PA")</f>
        <v>4</v>
      </c>
      <c r="AQ150" s="79"/>
      <c r="AR150" s="91">
        <f>COUNTIF($AQ$1:$AQ$146,"PA")</f>
        <v>2</v>
      </c>
      <c r="AU150" s="79"/>
      <c r="AV150" s="91">
        <f>COUNTIF($AU$1:$AU$146,"PA")</f>
        <v>3</v>
      </c>
    </row>
    <row r="151" spans="1:51" s="263" customFormat="1" ht="16" thickTop="1" x14ac:dyDescent="0.3">
      <c r="B151" s="76" t="s">
        <v>0</v>
      </c>
      <c r="C151" s="264"/>
      <c r="D151" s="265">
        <f>SUMIFS(D1:D146,C1:C146,"PA")</f>
        <v>738</v>
      </c>
      <c r="F151" s="264"/>
      <c r="G151" s="264"/>
      <c r="H151" s="265">
        <f>SUMIFS(H1:H146,G1:G146,"PA")</f>
        <v>145</v>
      </c>
      <c r="K151" s="264"/>
      <c r="L151" s="265">
        <f>SUMIFS(L1:L146,K1:K146,"PA")</f>
        <v>90</v>
      </c>
      <c r="N151" s="264"/>
      <c r="O151" s="264"/>
      <c r="P151" s="265">
        <f>SUMIFS(P1:P146,O1:O146,"PA")</f>
        <v>159</v>
      </c>
      <c r="S151" s="264"/>
      <c r="T151" s="265">
        <f>SUMIFS(T1:T146,S1:S146,"PA")</f>
        <v>537</v>
      </c>
      <c r="W151" s="264"/>
      <c r="X151" s="265">
        <f>SUMIFS(X1:X146,W1:W146,"PA")</f>
        <v>258</v>
      </c>
      <c r="AA151" s="264"/>
      <c r="AB151" s="265">
        <f>SUMIFS(AB1:AB146,AA1:AA146,"PA")</f>
        <v>888</v>
      </c>
      <c r="AE151" s="264"/>
      <c r="AF151" s="265">
        <f>SUMIFS(AF1:AF146,AE1:AE146,"PA")</f>
        <v>483</v>
      </c>
      <c r="AG151" s="266"/>
      <c r="AI151" s="264"/>
      <c r="AJ151" s="265">
        <f>SUMIFS(AJ1:AJ146,AI1:AI146,"PA")</f>
        <v>749</v>
      </c>
      <c r="AM151" s="264"/>
      <c r="AN151" s="265">
        <f>SUMIFS(AN1:AN146,AM1:AM146,"PA")</f>
        <v>126</v>
      </c>
      <c r="AQ151" s="264"/>
      <c r="AR151" s="265">
        <f>SUMIFS(AR1:AR146,AQ1:AQ146,"PA")</f>
        <v>60</v>
      </c>
      <c r="AU151" s="264"/>
      <c r="AV151" s="265">
        <f>SUMIFS(AV1:AV146,AU1:AU146,"PA")</f>
        <v>98</v>
      </c>
    </row>
    <row r="152" spans="1:51" s="29" customFormat="1" ht="15.5" x14ac:dyDescent="0.3">
      <c r="A152" s="263"/>
      <c r="B152" s="258" t="s">
        <v>1</v>
      </c>
      <c r="C152" s="269"/>
      <c r="D152" s="268">
        <f>SUMIFS(E1:E146,C1:C146,"PA")</f>
        <v>4</v>
      </c>
      <c r="F152" s="269"/>
      <c r="G152" s="269"/>
      <c r="H152" s="260">
        <f>SUMIFS(I1:I146,G1:G146,"PA")</f>
        <v>2</v>
      </c>
      <c r="K152" s="269"/>
      <c r="L152" s="260">
        <f>SUMIFS(M1:M146,K1:K146,"PA")</f>
        <v>1</v>
      </c>
      <c r="N152" s="269"/>
      <c r="O152" s="269"/>
      <c r="P152" s="260">
        <f>SUMIFS(Q1:Q146,O1:O146,"PA")</f>
        <v>1</v>
      </c>
      <c r="S152" s="269"/>
      <c r="T152" s="260">
        <f>SUMIFS(U1:U146,S1:S146,"PA")</f>
        <v>4</v>
      </c>
      <c r="W152" s="269"/>
      <c r="X152" s="260">
        <f>SUMIFS(Y1:Y146,W1:W146,"PA")</f>
        <v>3</v>
      </c>
      <c r="AA152" s="269"/>
      <c r="AB152" s="260">
        <f>SUMIFS(AC1:AC146,AA1:AA146,"PA")</f>
        <v>9</v>
      </c>
      <c r="AE152" s="269"/>
      <c r="AF152" s="260">
        <f>SUMIFS(AG1:AG146,AE1:AE146,"PA")</f>
        <v>9</v>
      </c>
      <c r="AI152" s="269"/>
      <c r="AJ152" s="260">
        <f>SUMIFS(AK1:AK146,AI1:AI146,"PA")</f>
        <v>14</v>
      </c>
      <c r="AM152" s="269"/>
      <c r="AN152" s="260">
        <f>SUMIFS(AO1:AO146,AM1:AM146,"PA")</f>
        <v>1</v>
      </c>
      <c r="AQ152" s="269"/>
      <c r="AR152" s="260">
        <f>SUMIFS(AS1:AS146,AQ1:AQ146,"PA")</f>
        <v>1</v>
      </c>
      <c r="AU152" s="269"/>
      <c r="AV152" s="260">
        <f>SUMIFS(AW1:AW146,AU1:AU146,"PA")</f>
        <v>0</v>
      </c>
    </row>
    <row r="153" spans="1:51" ht="16" thickBot="1" x14ac:dyDescent="0.4">
      <c r="A153" s="73"/>
      <c r="B153" s="77"/>
      <c r="C153" s="2"/>
      <c r="F153" s="20"/>
      <c r="G153" s="2"/>
      <c r="J153" s="21"/>
      <c r="K153" s="2"/>
      <c r="N153" s="20"/>
      <c r="O153" s="2"/>
      <c r="R153" s="21"/>
      <c r="S153" s="2"/>
      <c r="V153" s="21"/>
      <c r="W153" s="2"/>
      <c r="Z153" s="21"/>
      <c r="AA153" s="2"/>
      <c r="AD153" s="22"/>
      <c r="AE153" s="2"/>
      <c r="AH153" s="21"/>
      <c r="AI153" s="2"/>
      <c r="AM153" s="2"/>
      <c r="AP153" s="21"/>
      <c r="AQ153" s="2"/>
      <c r="AT153" s="21"/>
      <c r="AU153" s="2"/>
      <c r="AX153" s="21"/>
    </row>
    <row r="154" spans="1:51" s="78" customFormat="1" ht="19" thickTop="1" thickBot="1" x14ac:dyDescent="0.55000000000000004">
      <c r="A154" s="81"/>
      <c r="B154" s="89" t="s">
        <v>597</v>
      </c>
      <c r="C154" s="79"/>
      <c r="D154" s="91">
        <f>COUNTIF(C1:C146,"PP")</f>
        <v>25</v>
      </c>
      <c r="F154" s="79"/>
      <c r="G154" s="79"/>
      <c r="H154" s="91">
        <f>COUNTIF(G1:G146,"PP")</f>
        <v>25</v>
      </c>
      <c r="K154" s="79"/>
      <c r="L154" s="91">
        <f>COUNTIF(K1:K146,"PP")</f>
        <v>25</v>
      </c>
      <c r="N154" s="79"/>
      <c r="O154" s="79"/>
      <c r="P154" s="91">
        <f>COUNTIF(O1:O146,"PP")</f>
        <v>25</v>
      </c>
      <c r="S154" s="79"/>
      <c r="T154" s="91">
        <f>COUNTIF(S1:S146,"PP")</f>
        <v>27</v>
      </c>
      <c r="W154" s="79"/>
      <c r="X154" s="91">
        <f>COUNTIF(W1:W146,"PP")</f>
        <v>27</v>
      </c>
      <c r="AA154" s="79"/>
      <c r="AB154" s="91">
        <f>COUNTIF(AA1:AA146,"PP")</f>
        <v>28</v>
      </c>
      <c r="AD154" s="80"/>
      <c r="AE154" s="79"/>
      <c r="AF154" s="91">
        <f>COUNTIF(AE1:AE146,"PP")</f>
        <v>28</v>
      </c>
      <c r="AI154" s="79"/>
      <c r="AJ154" s="91">
        <f>COUNTIF(AI1:AI146,"PP")</f>
        <v>28</v>
      </c>
      <c r="AM154" s="79"/>
      <c r="AN154" s="91">
        <f>COUNTIF(AM1:AM146,"PP")</f>
        <v>28</v>
      </c>
      <c r="AQ154" s="79"/>
      <c r="AR154" s="91">
        <f>COUNTIF(AQ1:AQ146,"PP")</f>
        <v>27</v>
      </c>
      <c r="AU154" s="79"/>
      <c r="AV154" s="91">
        <f>COUNTIF(AU1:AU146,"PP")</f>
        <v>27</v>
      </c>
    </row>
    <row r="155" spans="1:51" s="263" customFormat="1" ht="16" thickTop="1" x14ac:dyDescent="0.3">
      <c r="B155" s="76" t="s">
        <v>0</v>
      </c>
      <c r="C155" s="264"/>
      <c r="D155" s="265">
        <f>SUMIFS(D1:D146,C1:C146,"PP")</f>
        <v>1478</v>
      </c>
      <c r="F155" s="264"/>
      <c r="G155" s="264"/>
      <c r="H155" s="265">
        <f>SUMIFS(H1:H146,G1:G146,"PP")</f>
        <v>1303</v>
      </c>
      <c r="K155" s="264"/>
      <c r="L155" s="265">
        <f>SUMIFS(L1:L146,K1:K146,"PP")</f>
        <v>1191</v>
      </c>
      <c r="N155" s="264"/>
      <c r="O155" s="264"/>
      <c r="P155" s="265">
        <f>SUMIFS(P1:P146,O1:O146,"PP")</f>
        <v>1221</v>
      </c>
      <c r="S155" s="264"/>
      <c r="T155" s="265">
        <f>SUMIFS(T1:T146,S1:S146,"PP")</f>
        <v>1328</v>
      </c>
      <c r="W155" s="264"/>
      <c r="X155" s="265">
        <f>SUMIFS(X1:X146,W1:W146,"PP")</f>
        <v>1235</v>
      </c>
      <c r="AA155" s="264"/>
      <c r="AB155" s="265">
        <f>SUMIFS(AB1:AB146,AA1:AA146,"PP")</f>
        <v>1512</v>
      </c>
      <c r="AE155" s="264"/>
      <c r="AF155" s="265">
        <f>SUMIFS(AF1:AF146,AE1:AE146,"PP")</f>
        <v>1352</v>
      </c>
      <c r="AI155" s="264"/>
      <c r="AJ155" s="265">
        <f>SUMIFS(AJ1:AJ146,AI1:AI146,"PP")</f>
        <v>1329</v>
      </c>
      <c r="AM155" s="264"/>
      <c r="AN155" s="265">
        <f>SUMIFS(AN1:AN146,AM1:AM146,"PP")</f>
        <v>1240</v>
      </c>
      <c r="AQ155" s="264"/>
      <c r="AR155" s="265">
        <f>SUMIFS(AR1:AR146,AQ1:AQ146,"PP")</f>
        <v>1043</v>
      </c>
      <c r="AU155" s="264"/>
      <c r="AV155" s="265">
        <f>SUMIFS(AV1:AV146,AU1:AU146,"PP")</f>
        <v>664</v>
      </c>
    </row>
    <row r="156" spans="1:51" ht="15.5" x14ac:dyDescent="0.35">
      <c r="A156" s="73"/>
      <c r="B156" s="258" t="s">
        <v>1</v>
      </c>
      <c r="C156" s="2"/>
      <c r="D156" s="260">
        <f>SUMIFS(E1:E146,C1:C146,"PP")</f>
        <v>16</v>
      </c>
      <c r="F156" s="20"/>
      <c r="G156" s="2"/>
      <c r="H156" s="260">
        <f>SUMIFS(I1:I146,G1:G146,"PP")</f>
        <v>18</v>
      </c>
      <c r="J156" s="21"/>
      <c r="K156" s="2"/>
      <c r="L156" s="260">
        <f>SUMIFS(M1:M146,K1:K146,"PP")</f>
        <v>21</v>
      </c>
      <c r="N156" s="20"/>
      <c r="O156" s="2"/>
      <c r="P156" s="260">
        <f>SUMIFS(Q1:Q146,O1:O146,"PP")</f>
        <v>17</v>
      </c>
      <c r="R156" s="21"/>
      <c r="S156" s="2"/>
      <c r="T156" s="260">
        <f>SUMIFS(U1:U146,S1:S146,"PP")</f>
        <v>17</v>
      </c>
      <c r="V156" s="21"/>
      <c r="W156" s="2"/>
      <c r="X156" s="260">
        <f>SUMIFS(Y1:Y146,W1:W146,"PP")</f>
        <v>16</v>
      </c>
      <c r="Z156" s="21"/>
      <c r="AA156" s="2"/>
      <c r="AB156" s="260">
        <f>SUMIFS(AC1:AC146,AA1:AA146,"PP")</f>
        <v>17</v>
      </c>
      <c r="AD156" s="21"/>
      <c r="AE156" s="2"/>
      <c r="AF156" s="260">
        <f>SUMIFS(AG1:AG146,AE1:AE146,"PP")</f>
        <v>18</v>
      </c>
      <c r="AH156" s="21"/>
      <c r="AI156" s="2"/>
      <c r="AJ156" s="260">
        <f>SUMIFS(AK1:AK146,AI1:AI146,"PP")</f>
        <v>16</v>
      </c>
      <c r="AM156" s="2"/>
      <c r="AN156" s="260">
        <f>SUMIFS(AO1:AO146,AM1:AM146,"PP")</f>
        <v>13</v>
      </c>
      <c r="AP156" s="21"/>
      <c r="AQ156" s="2"/>
      <c r="AR156" s="260">
        <f>SUMIFS(AS1:AS146,AQ1:AQ146,"PP")</f>
        <v>11</v>
      </c>
      <c r="AT156" s="21"/>
      <c r="AU156" s="2"/>
      <c r="AV156" s="260">
        <f>SUMIFS(AW1:AW146,AU1:AU146,"PP")</f>
        <v>12</v>
      </c>
      <c r="AX156" s="21"/>
    </row>
    <row r="157" spans="1:51" ht="16" thickBot="1" x14ac:dyDescent="0.4">
      <c r="A157" s="73"/>
      <c r="B157" s="77"/>
      <c r="C157" s="2"/>
      <c r="F157" s="20"/>
      <c r="G157" s="2"/>
      <c r="J157" s="21"/>
      <c r="K157" s="2"/>
      <c r="N157" s="20"/>
      <c r="O157" s="2"/>
      <c r="R157" s="21"/>
      <c r="S157" s="2"/>
      <c r="V157" s="21"/>
      <c r="W157" s="2"/>
      <c r="Z157" s="21"/>
      <c r="AA157" s="2"/>
      <c r="AE157" s="2"/>
      <c r="AH157" s="21"/>
      <c r="AI157" s="2"/>
      <c r="AM157" s="2"/>
      <c r="AP157" s="21"/>
      <c r="AQ157" s="2"/>
      <c r="AT157" s="21"/>
      <c r="AU157" s="2"/>
      <c r="AX157" s="21"/>
    </row>
    <row r="158" spans="1:51" s="82" customFormat="1" ht="19" thickTop="1" thickBot="1" x14ac:dyDescent="0.5">
      <c r="B158" s="88" t="s">
        <v>918</v>
      </c>
      <c r="C158" s="83"/>
      <c r="D158" s="90">
        <f>SUM(D147+D150+D154)</f>
        <v>122</v>
      </c>
      <c r="F158" s="83"/>
      <c r="G158" s="83"/>
      <c r="H158" s="90">
        <f>SUM(H147+H150+H154)</f>
        <v>123</v>
      </c>
      <c r="K158" s="83"/>
      <c r="L158" s="90">
        <f>SUM(L147+L150+L154)</f>
        <v>124</v>
      </c>
      <c r="N158" s="83"/>
      <c r="O158" s="83"/>
      <c r="P158" s="90">
        <f>SUM(P147+P150+P154)</f>
        <v>127</v>
      </c>
      <c r="S158" s="83"/>
      <c r="T158" s="90">
        <f>SUM(T147+T150+T154)</f>
        <v>132</v>
      </c>
      <c r="W158" s="83"/>
      <c r="X158" s="90">
        <f>SUM(X147+X150+X154)</f>
        <v>132</v>
      </c>
      <c r="AA158" s="83"/>
      <c r="AB158" s="90">
        <f>SUM(AB147+AB150+AB154)</f>
        <v>133</v>
      </c>
      <c r="AD158" s="84"/>
      <c r="AE158" s="83"/>
      <c r="AF158" s="90">
        <f>SUM(AF147+AF150+AF154)</f>
        <v>134</v>
      </c>
      <c r="AI158" s="83"/>
      <c r="AJ158" s="90">
        <f>SUM(AJ147+AJ150+AJ154)</f>
        <v>133</v>
      </c>
      <c r="AM158" s="83"/>
      <c r="AN158" s="90">
        <f>SUM(AN147+AN150+AN154)</f>
        <v>135</v>
      </c>
      <c r="AQ158" s="83"/>
      <c r="AR158" s="90">
        <f>SUM(AR147+AR150+AR154)</f>
        <v>133</v>
      </c>
      <c r="AU158" s="83"/>
      <c r="AV158" s="90">
        <f>SUM(AV147+AV150+AV154)</f>
        <v>133</v>
      </c>
    </row>
    <row r="159" spans="1:51" thickTop="1" x14ac:dyDescent="0.5">
      <c r="A159" s="73"/>
      <c r="B159" s="262" t="s">
        <v>917</v>
      </c>
      <c r="D159" s="257">
        <f>SUM(D148+D152+D156)</f>
        <v>40</v>
      </c>
      <c r="H159" s="257">
        <f>SUM(H148+H152+H156)</f>
        <v>40</v>
      </c>
      <c r="L159" s="261">
        <f>SUM(L148+L152+L156)</f>
        <v>45</v>
      </c>
      <c r="P159" s="257">
        <f>SUM(P148+P152+P156)</f>
        <v>39</v>
      </c>
      <c r="T159" s="257">
        <f>SUM(T148+T152+T156)</f>
        <v>39</v>
      </c>
      <c r="X159" s="257">
        <f>SUM(X148+X152+X156)</f>
        <v>35</v>
      </c>
      <c r="AB159" s="257">
        <f>SUM(AB148+AB152+AB156)</f>
        <v>38</v>
      </c>
      <c r="AF159" s="257">
        <f>SUM(AF148+AF152+AF156)</f>
        <v>40</v>
      </c>
      <c r="AJ159" s="257">
        <f>SUM(AJ148+AJ152+AJ156)</f>
        <v>41</v>
      </c>
      <c r="AN159" s="257">
        <f>SUM(AN148+AN152+AN156)</f>
        <v>38</v>
      </c>
      <c r="AR159" s="257">
        <f>SUM(AR148+AR152+AR156)</f>
        <v>35</v>
      </c>
      <c r="AV159" s="257">
        <f>SUM(AV148+AV152+AV156)</f>
        <v>30</v>
      </c>
    </row>
    <row r="160" spans="1:51" x14ac:dyDescent="0.45">
      <c r="A160" s="73"/>
      <c r="B160" s="75"/>
    </row>
    <row r="161" spans="1:2" x14ac:dyDescent="0.45">
      <c r="A161" s="73"/>
      <c r="B161" s="75"/>
    </row>
    <row r="162" spans="1:2" x14ac:dyDescent="0.45">
      <c r="A162" s="73"/>
      <c r="B162" s="75"/>
    </row>
    <row r="163" spans="1:2" x14ac:dyDescent="0.45">
      <c r="A163" s="73"/>
      <c r="B163" s="75"/>
    </row>
    <row r="164" spans="1:2" x14ac:dyDescent="0.45">
      <c r="A164" s="73"/>
      <c r="B164" s="75"/>
    </row>
    <row r="165" spans="1:2" x14ac:dyDescent="0.45">
      <c r="A165" s="73"/>
      <c r="B165" s="75"/>
    </row>
    <row r="166" spans="1:2" x14ac:dyDescent="0.45">
      <c r="A166" s="73"/>
      <c r="B166" s="75"/>
    </row>
    <row r="167" spans="1:2" x14ac:dyDescent="0.45">
      <c r="A167" s="73"/>
      <c r="B167" s="75"/>
    </row>
    <row r="168" spans="1:2" x14ac:dyDescent="0.45">
      <c r="A168" s="73"/>
      <c r="B168" s="75"/>
    </row>
    <row r="169" spans="1:2" x14ac:dyDescent="0.45">
      <c r="A169" s="73"/>
      <c r="B169" s="75"/>
    </row>
    <row r="170" spans="1:2" x14ac:dyDescent="0.45">
      <c r="A170" s="73"/>
      <c r="B170" s="75"/>
    </row>
    <row r="171" spans="1:2" x14ac:dyDescent="0.45">
      <c r="A171" s="73"/>
      <c r="B171" s="75"/>
    </row>
  </sheetData>
  <sortState xmlns:xlrd2="http://schemas.microsoft.com/office/spreadsheetml/2017/richdata2" ref="A4:E137">
    <sortCondition ref="A4"/>
  </sortState>
  <mergeCells count="12">
    <mergeCell ref="AI1:AL1"/>
    <mergeCell ref="AM1:AP1"/>
    <mergeCell ref="AQ1:AT1"/>
    <mergeCell ref="AU1:AX1"/>
    <mergeCell ref="AE1:AH1"/>
    <mergeCell ref="C1:F1"/>
    <mergeCell ref="AA1:AD1"/>
    <mergeCell ref="K1:N1"/>
    <mergeCell ref="G1:J1"/>
    <mergeCell ref="O1:R1"/>
    <mergeCell ref="S1:V1"/>
    <mergeCell ref="W1:Z1"/>
  </mergeCells>
  <dataValidations count="3">
    <dataValidation type="list" allowBlank="1" showInputMessage="1" showErrorMessage="1" sqref="K33 C127 G136:G137 G17 W17 C136 K136:K137 G124:G126 K17 C19:C21 K26:K29 G33 G26:G29 C114:C117 W26:W29 W33 C97:C98 C88 W124:W126 G89 W89 K124:K126 K89 C77:C85 G19:G21 K19:K21 K77:K78 W15 W77:W78 G77:G86 C40 C109 C15 G15 K15 C120:C121 G120:G121 C45:C46 G45:G46 K45:K46 C94 G94 K94 C68 G68 K68 C91 G91 K91 C66 G66 K66 C6 G6 K6 G40 G109 G140:G141 K40 K109 K140:K145 K82:K86 C139:C145 W91 W45:W46 W66 W68 W135:W137 W109 W94 W140:W141 W6 W82:W86 W20:W22 W120:W121 W40 K120:K121 AA4:AA145 S4:S145 O4:O145 AE4:AE145 AM4:AM145 AQ4:AQ145 AI4:AI145 AU4:AU145" xr:uid="{00000000-0002-0000-0100-000000000000}">
      <formula1>"P,PA,PNB,NPP,PP"</formula1>
    </dataValidation>
    <dataValidation type="list" allowBlank="1" showInputMessage="1" showErrorMessage="1" sqref="C124:C126 C137 C86 C89 C17 C33 C26:C29" xr:uid="{00000000-0002-0000-0100-000001000000}">
      <formula1>"P,PA,PNB,PP,NPP"</formula1>
    </dataValidation>
    <dataValidation type="list" allowBlank="1" showInputMessage="1" showErrorMessage="1" sqref="K87:K88 C18 C80:C84 K122:K123 W16 C138 W87:W88 G18 K30:K32 K18 G87:G88 W30:W32 G69:G76 G30:G32 C30:C32 W122:W123 C87 W41:W44 G122:G123 C69:C76 G80:G84 K16 W79:W81 C16 W92:W93 W7:W14 G41:G44 G16 K41:K44 C122:C123 W127:W134 C95:C96 C34:C39 C41:C44 K7:K14 G142:G145 C99:C108 K67 C7:C14 G7:G14 C118:C119 K69:K76 C92:C93 G92:G93 K127:K135 C67 G67 K92:K93 C128:C135 W95:W108 G127:G135 C4:C5 G4:G5 K4:K5 G34:G39 G95:G108 K34:K39 K95:K108 K79:K81 W69:W76 K90 G90 C90 W23:W25 G22:G25 C22:C25 K22:K25 W90 W67 W18:W19 W4:W5 W34:W39 W138:W139 K138:K139 G138:G139 W110:W119 G110:G119 C110:C113 K110:K119 W47:W65 K47:K65 G47:G65 C47:C65" xr:uid="{00000000-0002-0000-0100-000002000000}">
      <formula1>"P,PA,PNB,NPP"</formula1>
    </dataValidation>
  </dataValidations>
  <pageMargins left="0.7" right="0.7" top="0.75" bottom="0.75" header="0.3" footer="0.3"/>
  <pageSetup paperSize="9" orientation="portrait" horizontalDpi="4294967293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Label 1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6</xdr:row>
                    <xdr:rowOff>298450</xdr:rowOff>
                  </from>
                  <to>
                    <xdr:col>2</xdr:col>
                    <xdr:colOff>0</xdr:colOff>
                    <xdr:row>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Label 2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114</xdr:row>
                    <xdr:rowOff>298450</xdr:rowOff>
                  </from>
                  <to>
                    <xdr:col>2</xdr:col>
                    <xdr:colOff>0</xdr:colOff>
                    <xdr:row>114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6" name="Label 4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144</xdr:row>
                    <xdr:rowOff>298450</xdr:rowOff>
                  </from>
                  <to>
                    <xdr:col>2</xdr:col>
                    <xdr:colOff>0</xdr:colOff>
                    <xdr:row>144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7" name="Label 5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78</xdr:row>
                    <xdr:rowOff>298450</xdr:rowOff>
                  </from>
                  <to>
                    <xdr:col>2</xdr:col>
                    <xdr:colOff>0</xdr:colOff>
                    <xdr:row>78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8" name="Label 6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138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1" r:id="rId9" name="Label 7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109</xdr:row>
                    <xdr:rowOff>0</xdr:rowOff>
                  </from>
                  <to>
                    <xdr:col>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2" r:id="rId10" name="Label 8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113</xdr:row>
                    <xdr:rowOff>298450</xdr:rowOff>
                  </from>
                  <to>
                    <xdr:col>2</xdr:col>
                    <xdr:colOff>0</xdr:colOff>
                    <xdr:row>113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3" r:id="rId11" name="Label 9">
              <controlPr defaultSize="0" autoFill="0" autoLine="0" autoPict="0">
                <anchor moveWithCells="1" sizeWithCells="1">
                  <from>
                    <xdr:col>1</xdr:col>
                    <xdr:colOff>44450</xdr:colOff>
                    <xdr:row>138</xdr:row>
                    <xdr:rowOff>0</xdr:rowOff>
                  </from>
                  <to>
                    <xdr:col>1</xdr:col>
                    <xdr:colOff>1530350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4" r:id="rId12" name="Label 10">
              <controlPr defaultSize="0" autoFill="0" autoLine="0" autoPict="0">
                <anchor moveWithCells="1" sizeWithCells="1">
                  <from>
                    <xdr:col>1</xdr:col>
                    <xdr:colOff>44450</xdr:colOff>
                    <xdr:row>138</xdr:row>
                    <xdr:rowOff>0</xdr:rowOff>
                  </from>
                  <to>
                    <xdr:col>1</xdr:col>
                    <xdr:colOff>1530350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5" r:id="rId13" name="Label 11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138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6" r:id="rId14" name="Label 12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138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7" r:id="rId15" name="Label 13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138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>
    <tabColor rgb="FFFFFF00"/>
    <pageSetUpPr fitToPage="1"/>
  </sheetPr>
  <dimension ref="A1:F42"/>
  <sheetViews>
    <sheetView tabSelected="1" topLeftCell="A8" zoomScale="95" zoomScaleNormal="95" workbookViewId="0">
      <selection activeCell="A35" sqref="A35"/>
    </sheetView>
  </sheetViews>
  <sheetFormatPr baseColWidth="10" defaultColWidth="10.7265625" defaultRowHeight="14.5" x14ac:dyDescent="0.35"/>
  <cols>
    <col min="1" max="6" width="30.81640625" style="23" customWidth="1"/>
  </cols>
  <sheetData>
    <row r="1" spans="1:6" s="199" customFormat="1" ht="31.9" customHeight="1" thickBot="1" x14ac:dyDescent="0.4">
      <c r="A1" s="363" t="s">
        <v>1426</v>
      </c>
      <c r="B1" s="364"/>
      <c r="C1" s="364"/>
      <c r="D1" s="364"/>
      <c r="E1" s="364"/>
      <c r="F1" s="365"/>
    </row>
    <row r="2" spans="1:6" ht="18.649999999999999" customHeight="1" thickBot="1" x14ac:dyDescent="0.4">
      <c r="A2" s="280" t="s">
        <v>1042</v>
      </c>
      <c r="B2" s="280" t="s">
        <v>1043</v>
      </c>
      <c r="C2" s="280" t="s">
        <v>1044</v>
      </c>
      <c r="D2" s="280" t="s">
        <v>1045</v>
      </c>
      <c r="E2" s="280" t="s">
        <v>1046</v>
      </c>
      <c r="F2" s="273" t="s">
        <v>1047</v>
      </c>
    </row>
    <row r="3" spans="1:6" x14ac:dyDescent="0.35">
      <c r="A3" s="283" t="s">
        <v>1090</v>
      </c>
      <c r="B3" s="283" t="s">
        <v>692</v>
      </c>
      <c r="C3" s="287" t="s">
        <v>973</v>
      </c>
      <c r="D3" s="287" t="s">
        <v>691</v>
      </c>
      <c r="E3" s="287" t="s">
        <v>757</v>
      </c>
      <c r="F3" s="278" t="s">
        <v>693</v>
      </c>
    </row>
    <row r="4" spans="1:6" ht="15" thickBot="1" x14ac:dyDescent="0.4">
      <c r="A4" s="311" t="s">
        <v>1091</v>
      </c>
      <c r="B4" s="307" t="s">
        <v>1115</v>
      </c>
      <c r="C4" s="307" t="s">
        <v>520</v>
      </c>
      <c r="D4" s="283" t="s">
        <v>521</v>
      </c>
      <c r="E4" s="307" t="s">
        <v>1316</v>
      </c>
      <c r="F4" s="278" t="s">
        <v>518</v>
      </c>
    </row>
    <row r="5" spans="1:6" x14ac:dyDescent="0.35">
      <c r="A5" s="312" t="s">
        <v>1133</v>
      </c>
      <c r="B5" s="310" t="s">
        <v>515</v>
      </c>
      <c r="C5" s="282" t="s">
        <v>420</v>
      </c>
      <c r="D5" s="336" t="s">
        <v>1315</v>
      </c>
      <c r="E5" s="306" t="s">
        <v>377</v>
      </c>
      <c r="F5" s="294" t="s">
        <v>590</v>
      </c>
    </row>
    <row r="6" spans="1:6" x14ac:dyDescent="0.35">
      <c r="A6" s="306" t="s">
        <v>374</v>
      </c>
      <c r="B6" s="282" t="s">
        <v>527</v>
      </c>
      <c r="C6" s="285" t="s">
        <v>519</v>
      </c>
      <c r="D6" s="306" t="s">
        <v>1041</v>
      </c>
      <c r="E6" s="282" t="s">
        <v>540</v>
      </c>
      <c r="F6" s="277" t="s">
        <v>975</v>
      </c>
    </row>
    <row r="7" spans="1:6" x14ac:dyDescent="0.35">
      <c r="A7" s="282" t="s">
        <v>539</v>
      </c>
      <c r="B7" s="282" t="s">
        <v>1219</v>
      </c>
      <c r="C7" s="285" t="s">
        <v>742</v>
      </c>
      <c r="D7" s="281" t="s">
        <v>751</v>
      </c>
      <c r="E7" s="282" t="s">
        <v>464</v>
      </c>
      <c r="F7" s="277" t="s">
        <v>473</v>
      </c>
    </row>
    <row r="8" spans="1:6" x14ac:dyDescent="0.35">
      <c r="A8" s="282" t="s">
        <v>523</v>
      </c>
      <c r="B8" s="282" t="s">
        <v>467</v>
      </c>
      <c r="C8" s="286" t="s">
        <v>759</v>
      </c>
      <c r="D8" s="277" t="s">
        <v>525</v>
      </c>
      <c r="E8" s="282" t="s">
        <v>535</v>
      </c>
      <c r="F8" s="277" t="s">
        <v>474</v>
      </c>
    </row>
    <row r="9" spans="1:6" x14ac:dyDescent="0.35">
      <c r="A9" s="282" t="s">
        <v>639</v>
      </c>
      <c r="B9" s="282" t="s">
        <v>1118</v>
      </c>
      <c r="C9" s="282" t="s">
        <v>441</v>
      </c>
      <c r="D9" s="282" t="s">
        <v>375</v>
      </c>
      <c r="E9" s="282" t="s">
        <v>465</v>
      </c>
      <c r="F9" s="277" t="s">
        <v>779</v>
      </c>
    </row>
    <row r="10" spans="1:6" x14ac:dyDescent="0.35">
      <c r="A10" s="282" t="s">
        <v>528</v>
      </c>
      <c r="B10" s="282" t="s">
        <v>479</v>
      </c>
      <c r="C10" s="282" t="s">
        <v>951</v>
      </c>
      <c r="D10" s="282" t="s">
        <v>381</v>
      </c>
      <c r="E10" s="282" t="s">
        <v>378</v>
      </c>
      <c r="F10" s="277" t="s">
        <v>443</v>
      </c>
    </row>
    <row r="11" spans="1:6" x14ac:dyDescent="0.35">
      <c r="A11" s="282" t="s">
        <v>419</v>
      </c>
      <c r="B11" s="282" t="s">
        <v>376</v>
      </c>
      <c r="C11" s="282" t="s">
        <v>952</v>
      </c>
      <c r="D11" s="282" t="s">
        <v>491</v>
      </c>
      <c r="E11" s="282" t="s">
        <v>719</v>
      </c>
      <c r="F11" s="277" t="s">
        <v>442</v>
      </c>
    </row>
    <row r="12" spans="1:6" x14ac:dyDescent="0.35">
      <c r="A12" s="282" t="s">
        <v>538</v>
      </c>
      <c r="B12" s="282" t="s">
        <v>373</v>
      </c>
      <c r="C12" s="282" t="s">
        <v>971</v>
      </c>
      <c r="D12" s="277" t="s">
        <v>1425</v>
      </c>
      <c r="E12" s="199" t="s">
        <v>541</v>
      </c>
      <c r="F12" s="277" t="s">
        <v>417</v>
      </c>
    </row>
    <row r="13" spans="1:6" x14ac:dyDescent="0.35">
      <c r="A13" s="282" t="s">
        <v>556</v>
      </c>
      <c r="B13" s="282" t="s">
        <v>490</v>
      </c>
      <c r="C13" s="282" t="s">
        <v>972</v>
      </c>
      <c r="D13" s="277" t="s">
        <v>1411</v>
      </c>
      <c r="E13" s="199" t="s">
        <v>558</v>
      </c>
      <c r="F13" s="277" t="s">
        <v>542</v>
      </c>
    </row>
    <row r="14" spans="1:6" x14ac:dyDescent="0.35">
      <c r="A14" s="23" t="s">
        <v>708</v>
      </c>
      <c r="B14" s="282" t="s">
        <v>500</v>
      </c>
      <c r="C14" s="277" t="s">
        <v>686</v>
      </c>
      <c r="D14" s="303" t="s">
        <v>1412</v>
      </c>
      <c r="E14" s="199" t="s">
        <v>1164</v>
      </c>
      <c r="F14" s="277" t="s">
        <v>1232</v>
      </c>
    </row>
    <row r="15" spans="1:6" x14ac:dyDescent="0.35">
      <c r="A15" s="282" t="s">
        <v>466</v>
      </c>
      <c r="B15" s="282" t="s">
        <v>738</v>
      </c>
      <c r="C15" s="277" t="s">
        <v>471</v>
      </c>
      <c r="D15" s="346" t="s">
        <v>682</v>
      </c>
      <c r="E15" s="199" t="s">
        <v>1165</v>
      </c>
      <c r="F15" s="277" t="s">
        <v>1233</v>
      </c>
    </row>
    <row r="16" spans="1:6" x14ac:dyDescent="0.35">
      <c r="A16" s="282" t="s">
        <v>468</v>
      </c>
      <c r="B16" s="282" t="s">
        <v>475</v>
      </c>
      <c r="C16" s="282" t="s">
        <v>680</v>
      </c>
      <c r="D16" s="282" t="s">
        <v>436</v>
      </c>
      <c r="E16" s="282" t="s">
        <v>1166</v>
      </c>
      <c r="F16" s="277" t="s">
        <v>1176</v>
      </c>
    </row>
    <row r="17" spans="1:6" x14ac:dyDescent="0.35">
      <c r="A17" s="282" t="s">
        <v>1191</v>
      </c>
      <c r="B17" s="303" t="s">
        <v>720</v>
      </c>
      <c r="C17" s="282" t="s">
        <v>1199</v>
      </c>
      <c r="D17" s="282" t="s">
        <v>1375</v>
      </c>
      <c r="E17" s="282" t="s">
        <v>1167</v>
      </c>
      <c r="F17" s="277" t="s">
        <v>1277</v>
      </c>
    </row>
    <row r="18" spans="1:6" x14ac:dyDescent="0.35">
      <c r="A18" s="282" t="s">
        <v>608</v>
      </c>
      <c r="B18" s="330" t="s">
        <v>1211</v>
      </c>
      <c r="C18" s="282" t="s">
        <v>1282</v>
      </c>
      <c r="D18" s="282" t="s">
        <v>1303</v>
      </c>
      <c r="E18" s="282" t="s">
        <v>1168</v>
      </c>
      <c r="F18" s="277" t="s">
        <v>476</v>
      </c>
    </row>
    <row r="19" spans="1:6" x14ac:dyDescent="0.35">
      <c r="A19" s="282" t="s">
        <v>609</v>
      </c>
      <c r="B19" s="282" t="s">
        <v>1284</v>
      </c>
      <c r="C19" s="282" t="s">
        <v>440</v>
      </c>
      <c r="D19" s="282" t="s">
        <v>1063</v>
      </c>
      <c r="E19" s="282" t="s">
        <v>1032</v>
      </c>
      <c r="F19" s="332" t="s">
        <v>1273</v>
      </c>
    </row>
    <row r="20" spans="1:6" x14ac:dyDescent="0.35">
      <c r="A20" s="282" t="s">
        <v>559</v>
      </c>
      <c r="B20" s="282" t="s">
        <v>733</v>
      </c>
      <c r="C20" s="282" t="s">
        <v>1007</v>
      </c>
      <c r="D20" s="282" t="s">
        <v>1064</v>
      </c>
      <c r="E20" s="282" t="s">
        <v>1220</v>
      </c>
      <c r="F20" s="277" t="s">
        <v>580</v>
      </c>
    </row>
    <row r="21" spans="1:6" x14ac:dyDescent="0.35">
      <c r="A21" s="282" t="s">
        <v>493</v>
      </c>
      <c r="B21" s="282" t="s">
        <v>382</v>
      </c>
      <c r="C21" s="282" t="s">
        <v>379</v>
      </c>
      <c r="D21" s="282" t="s">
        <v>444</v>
      </c>
      <c r="E21" s="282" t="s">
        <v>543</v>
      </c>
      <c r="F21" s="277" t="s">
        <v>583</v>
      </c>
    </row>
    <row r="22" spans="1:6" x14ac:dyDescent="0.35">
      <c r="A22" s="282" t="s">
        <v>469</v>
      </c>
      <c r="B22" s="282" t="s">
        <v>383</v>
      </c>
      <c r="C22" s="282" t="s">
        <v>380</v>
      </c>
      <c r="D22" s="282" t="s">
        <v>567</v>
      </c>
      <c r="E22" s="282" t="s">
        <v>1134</v>
      </c>
      <c r="F22" s="277" t="s">
        <v>526</v>
      </c>
    </row>
    <row r="23" spans="1:6" x14ac:dyDescent="0.35">
      <c r="A23" s="282" t="s">
        <v>1398</v>
      </c>
      <c r="B23" s="282" t="s">
        <v>384</v>
      </c>
      <c r="C23" s="282" t="s">
        <v>961</v>
      </c>
      <c r="D23" s="282" t="s">
        <v>1114</v>
      </c>
      <c r="E23" s="282" t="s">
        <v>714</v>
      </c>
      <c r="F23" s="277" t="s">
        <v>477</v>
      </c>
    </row>
    <row r="24" spans="1:6" x14ac:dyDescent="0.35">
      <c r="A24" s="282" t="s">
        <v>1304</v>
      </c>
      <c r="B24" s="282" t="s">
        <v>524</v>
      </c>
      <c r="C24" s="282" t="s">
        <v>438</v>
      </c>
      <c r="D24" s="282" t="s">
        <v>758</v>
      </c>
      <c r="E24" s="282" t="s">
        <v>715</v>
      </c>
      <c r="F24" s="277" t="s">
        <v>452</v>
      </c>
    </row>
    <row r="25" spans="1:6" x14ac:dyDescent="0.35">
      <c r="A25" s="282" t="s">
        <v>1305</v>
      </c>
      <c r="B25" s="282" t="s">
        <v>449</v>
      </c>
      <c r="C25" s="282" t="s">
        <v>439</v>
      </c>
      <c r="D25" s="282" t="s">
        <v>445</v>
      </c>
      <c r="E25" s="282" t="s">
        <v>522</v>
      </c>
      <c r="F25" s="277" t="s">
        <v>478</v>
      </c>
    </row>
    <row r="26" spans="1:6" x14ac:dyDescent="0.35">
      <c r="A26" s="282" t="s">
        <v>679</v>
      </c>
      <c r="B26" s="282" t="s">
        <v>450</v>
      </c>
      <c r="C26" s="282" t="s">
        <v>614</v>
      </c>
      <c r="D26" s="282" t="s">
        <v>1004</v>
      </c>
      <c r="E26" s="282" t="s">
        <v>492</v>
      </c>
      <c r="F26" s="277" t="s">
        <v>955</v>
      </c>
    </row>
    <row r="27" spans="1:6" x14ac:dyDescent="0.35">
      <c r="A27" s="282" t="s">
        <v>470</v>
      </c>
      <c r="B27" s="282" t="s">
        <v>1263</v>
      </c>
      <c r="C27" s="284" t="s">
        <v>1113</v>
      </c>
      <c r="D27" s="282" t="s">
        <v>437</v>
      </c>
      <c r="E27" s="282" t="s">
        <v>1413</v>
      </c>
      <c r="F27" s="277" t="s">
        <v>557</v>
      </c>
    </row>
    <row r="28" spans="1:6" x14ac:dyDescent="0.35">
      <c r="A28" s="282" t="s">
        <v>516</v>
      </c>
      <c r="B28" s="282" t="s">
        <v>1283</v>
      </c>
      <c r="C28" s="325"/>
      <c r="D28" s="282" t="s">
        <v>727</v>
      </c>
      <c r="E28" s="282" t="s">
        <v>1317</v>
      </c>
      <c r="F28" s="277" t="s">
        <v>1348</v>
      </c>
    </row>
    <row r="29" spans="1:6" x14ac:dyDescent="0.35">
      <c r="A29" s="284" t="s">
        <v>568</v>
      </c>
      <c r="B29" s="282" t="s">
        <v>988</v>
      </c>
      <c r="C29" s="325"/>
      <c r="D29" s="282" t="s">
        <v>472</v>
      </c>
      <c r="E29" s="282" t="s">
        <v>544</v>
      </c>
      <c r="F29" s="277"/>
    </row>
    <row r="30" spans="1:6" x14ac:dyDescent="0.35">
      <c r="A30" s="284"/>
      <c r="B30" s="282"/>
      <c r="C30" s="331"/>
      <c r="D30" s="284" t="s">
        <v>446</v>
      </c>
      <c r="E30" s="282" t="s">
        <v>688</v>
      </c>
      <c r="F30" s="277"/>
    </row>
    <row r="31" spans="1:6" x14ac:dyDescent="0.35">
      <c r="A31" s="284"/>
      <c r="B31" s="282"/>
      <c r="C31" s="331"/>
      <c r="D31" s="284" t="s">
        <v>447</v>
      </c>
      <c r="E31" s="282" t="s">
        <v>453</v>
      </c>
      <c r="F31" s="277"/>
    </row>
    <row r="32" spans="1:6" ht="15" thickBot="1" x14ac:dyDescent="0.4">
      <c r="A32" s="284"/>
      <c r="B32" s="282"/>
      <c r="C32" s="331"/>
      <c r="D32" s="284" t="s">
        <v>1364</v>
      </c>
      <c r="E32" s="284" t="s">
        <v>454</v>
      </c>
      <c r="F32" s="303"/>
    </row>
    <row r="33" spans="1:6" ht="19" thickBot="1" x14ac:dyDescent="0.4">
      <c r="A33" s="288">
        <v>27</v>
      </c>
      <c r="B33" s="288">
        <v>27</v>
      </c>
      <c r="C33" s="288">
        <v>25</v>
      </c>
      <c r="D33" s="288">
        <v>30</v>
      </c>
      <c r="E33" s="293">
        <v>30</v>
      </c>
      <c r="F33" s="288">
        <v>26</v>
      </c>
    </row>
    <row r="34" spans="1:6" ht="18.5" x14ac:dyDescent="0.35">
      <c r="D34" s="333"/>
      <c r="E34" s="305"/>
      <c r="F34" s="335"/>
    </row>
    <row r="35" spans="1:6" x14ac:dyDescent="0.35">
      <c r="A35" s="332" t="s">
        <v>588</v>
      </c>
      <c r="B35" s="332" t="s">
        <v>586</v>
      </c>
      <c r="D35" s="23" t="s">
        <v>584</v>
      </c>
      <c r="E35" s="332" t="s">
        <v>587</v>
      </c>
      <c r="F35" s="334" t="s">
        <v>1239</v>
      </c>
    </row>
    <row r="36" spans="1:6" x14ac:dyDescent="0.35">
      <c r="B36" s="332" t="s">
        <v>585</v>
      </c>
      <c r="D36" s="332"/>
      <c r="E36" s="332"/>
      <c r="F36" s="24" t="s">
        <v>448</v>
      </c>
    </row>
    <row r="37" spans="1:6" x14ac:dyDescent="0.35">
      <c r="B37" s="332"/>
      <c r="E37" s="279"/>
      <c r="F37" s="332" t="s">
        <v>451</v>
      </c>
    </row>
    <row r="38" spans="1:6" x14ac:dyDescent="0.35">
      <c r="E38" s="279"/>
      <c r="F38" s="332"/>
    </row>
    <row r="39" spans="1:6" x14ac:dyDescent="0.35">
      <c r="F39" s="279"/>
    </row>
    <row r="40" spans="1:6" x14ac:dyDescent="0.35">
      <c r="F40" s="279"/>
    </row>
    <row r="41" spans="1:6" x14ac:dyDescent="0.35">
      <c r="F41" s="279"/>
    </row>
    <row r="42" spans="1:6" x14ac:dyDescent="0.35">
      <c r="F42" s="279"/>
    </row>
  </sheetData>
  <sortState xmlns:xlrd2="http://schemas.microsoft.com/office/spreadsheetml/2017/richdata2" ref="B4:B32">
    <sortCondition ref="B4:B32"/>
  </sortState>
  <mergeCells count="1">
    <mergeCell ref="A1:F1"/>
  </mergeCells>
  <pageMargins left="0.23622047244094491" right="0.23622047244094491" top="0.74803149606299213" bottom="0.74803149606299213" header="0.31496062992125984" footer="0.31496062992125984"/>
  <pageSetup paperSize="9" scale="76" orientation="landscape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tabColor rgb="FFFF0000"/>
    <pageSetUpPr fitToPage="1"/>
  </sheetPr>
  <dimension ref="A1:K184"/>
  <sheetViews>
    <sheetView topLeftCell="A68" zoomScaleNormal="100" workbookViewId="0">
      <selection activeCell="B4" sqref="B4"/>
    </sheetView>
  </sheetViews>
  <sheetFormatPr baseColWidth="10" defaultColWidth="10.7265625" defaultRowHeight="15.5" x14ac:dyDescent="0.35"/>
  <cols>
    <col min="1" max="1" width="36.08984375" style="45" customWidth="1"/>
    <col min="2" max="2" width="16.81640625" style="109" customWidth="1"/>
    <col min="3" max="3" width="16.81640625" style="36" customWidth="1"/>
    <col min="4" max="4" width="33.453125" style="143" customWidth="1"/>
    <col min="5" max="5" width="8.6328125" style="129" customWidth="1"/>
    <col min="6" max="6" width="13.7265625" style="129" customWidth="1"/>
    <col min="7" max="7" width="32.81640625" style="109" customWidth="1"/>
    <col min="8" max="8" width="41.81640625" style="121" customWidth="1"/>
  </cols>
  <sheetData>
    <row r="1" spans="1:8" ht="24.65" customHeight="1" thickBot="1" x14ac:dyDescent="0.6">
      <c r="A1" s="144" t="s">
        <v>616</v>
      </c>
      <c r="B1" s="145" t="s">
        <v>615</v>
      </c>
      <c r="C1" s="146" t="s">
        <v>617</v>
      </c>
      <c r="D1" s="163" t="s">
        <v>618</v>
      </c>
      <c r="E1" s="164" t="s">
        <v>619</v>
      </c>
      <c r="F1" s="165" t="s">
        <v>620</v>
      </c>
      <c r="G1" s="166" t="s">
        <v>621</v>
      </c>
      <c r="H1" s="146" t="s">
        <v>641</v>
      </c>
    </row>
    <row r="2" spans="1:8" ht="15" customHeight="1" x14ac:dyDescent="0.35">
      <c r="A2" s="122" t="s">
        <v>105</v>
      </c>
      <c r="B2" s="100"/>
      <c r="C2" s="156">
        <v>143441321</v>
      </c>
      <c r="D2" s="201" t="s">
        <v>601</v>
      </c>
      <c r="E2" s="202">
        <v>75012</v>
      </c>
      <c r="F2" s="203" t="s">
        <v>104</v>
      </c>
      <c r="G2" s="154" t="s">
        <v>106</v>
      </c>
      <c r="H2" s="123" t="s">
        <v>748</v>
      </c>
    </row>
    <row r="3" spans="1:8" ht="15" customHeight="1" x14ac:dyDescent="0.35">
      <c r="A3" s="94" t="s">
        <v>391</v>
      </c>
      <c r="B3" s="101" t="s">
        <v>392</v>
      </c>
      <c r="C3" s="157"/>
      <c r="D3" s="136" t="s">
        <v>394</v>
      </c>
      <c r="E3" s="124">
        <v>75012</v>
      </c>
      <c r="F3" s="130" t="s">
        <v>104</v>
      </c>
      <c r="G3" s="148" t="s">
        <v>393</v>
      </c>
      <c r="H3" s="119" t="s">
        <v>1243</v>
      </c>
    </row>
    <row r="4" spans="1:8" ht="15" customHeight="1" x14ac:dyDescent="0.35">
      <c r="A4" s="94" t="s">
        <v>589</v>
      </c>
      <c r="B4" s="101" t="s">
        <v>591</v>
      </c>
      <c r="C4" s="157"/>
      <c r="D4" s="136" t="s">
        <v>592</v>
      </c>
      <c r="E4" s="124">
        <v>75012</v>
      </c>
      <c r="F4" s="130" t="s">
        <v>104</v>
      </c>
      <c r="G4" s="148" t="s">
        <v>593</v>
      </c>
      <c r="H4" s="120" t="s">
        <v>1103</v>
      </c>
    </row>
    <row r="5" spans="1:8" ht="15" customHeight="1" x14ac:dyDescent="0.35">
      <c r="A5" s="94" t="s">
        <v>1131</v>
      </c>
      <c r="B5" s="101" t="s">
        <v>1142</v>
      </c>
      <c r="C5" s="157"/>
      <c r="D5" s="136" t="s">
        <v>1137</v>
      </c>
      <c r="E5" s="124">
        <v>75012</v>
      </c>
      <c r="F5" s="130" t="s">
        <v>104</v>
      </c>
      <c r="G5" s="238" t="s">
        <v>1138</v>
      </c>
      <c r="H5" s="147"/>
    </row>
    <row r="6" spans="1:8" ht="15" customHeight="1" x14ac:dyDescent="0.35">
      <c r="A6" s="94" t="s">
        <v>43</v>
      </c>
      <c r="B6" s="101" t="s">
        <v>107</v>
      </c>
      <c r="C6" s="157"/>
      <c r="D6" s="136" t="s">
        <v>388</v>
      </c>
      <c r="E6" s="124">
        <v>75020</v>
      </c>
      <c r="F6" s="130" t="s">
        <v>104</v>
      </c>
      <c r="G6" s="148" t="s">
        <v>108</v>
      </c>
      <c r="H6" s="119" t="s">
        <v>629</v>
      </c>
    </row>
    <row r="7" spans="1:8" ht="15" customHeight="1" x14ac:dyDescent="0.35">
      <c r="A7" s="94" t="s">
        <v>44</v>
      </c>
      <c r="B7" s="101" t="s">
        <v>109</v>
      </c>
      <c r="C7" s="157"/>
      <c r="D7" s="136" t="s">
        <v>110</v>
      </c>
      <c r="E7" s="124">
        <v>75012</v>
      </c>
      <c r="F7" s="130" t="s">
        <v>104</v>
      </c>
      <c r="G7" s="148" t="s">
        <v>111</v>
      </c>
      <c r="H7" s="120" t="s">
        <v>1020</v>
      </c>
    </row>
    <row r="8" spans="1:8" ht="15" customHeight="1" x14ac:dyDescent="0.35">
      <c r="A8" s="93" t="s">
        <v>29</v>
      </c>
      <c r="B8" s="102" t="s">
        <v>112</v>
      </c>
      <c r="C8" s="158">
        <v>144679065</v>
      </c>
      <c r="D8" s="137" t="s">
        <v>113</v>
      </c>
      <c r="E8" s="125">
        <v>75012</v>
      </c>
      <c r="F8" s="131" t="s">
        <v>104</v>
      </c>
      <c r="G8" s="149" t="s">
        <v>114</v>
      </c>
      <c r="H8" s="119" t="s">
        <v>645</v>
      </c>
    </row>
    <row r="9" spans="1:8" ht="15" customHeight="1" x14ac:dyDescent="0.35">
      <c r="A9" s="93" t="s">
        <v>61</v>
      </c>
      <c r="B9" s="102">
        <v>247595876</v>
      </c>
      <c r="C9" s="158">
        <v>146282820</v>
      </c>
      <c r="D9" s="137" t="s">
        <v>115</v>
      </c>
      <c r="E9" s="125">
        <v>75012</v>
      </c>
      <c r="F9" s="131" t="s">
        <v>104</v>
      </c>
      <c r="G9" s="150" t="s">
        <v>106</v>
      </c>
      <c r="H9" s="168" t="s">
        <v>652</v>
      </c>
    </row>
    <row r="10" spans="1:8" ht="15" customHeight="1" x14ac:dyDescent="0.35">
      <c r="A10" s="93" t="s">
        <v>1310</v>
      </c>
      <c r="B10" s="102" t="s">
        <v>1344</v>
      </c>
      <c r="C10" s="158"/>
      <c r="D10" s="137" t="s">
        <v>1343</v>
      </c>
      <c r="E10" s="125">
        <v>75012</v>
      </c>
      <c r="F10" s="131" t="s">
        <v>104</v>
      </c>
      <c r="G10" s="148" t="s">
        <v>1345</v>
      </c>
      <c r="H10" s="168" t="s">
        <v>1349</v>
      </c>
    </row>
    <row r="11" spans="1:8" ht="15" customHeight="1" x14ac:dyDescent="0.35">
      <c r="A11" s="93" t="s">
        <v>743</v>
      </c>
      <c r="B11" s="102" t="s">
        <v>746</v>
      </c>
      <c r="C11" s="158"/>
      <c r="D11" s="137" t="s">
        <v>353</v>
      </c>
      <c r="E11" s="125">
        <v>75012</v>
      </c>
      <c r="F11" s="131" t="s">
        <v>104</v>
      </c>
      <c r="G11" s="148" t="s">
        <v>747</v>
      </c>
      <c r="H11" s="205" t="s">
        <v>1245</v>
      </c>
    </row>
    <row r="12" spans="1:8" ht="15" customHeight="1" x14ac:dyDescent="0.35">
      <c r="A12" s="93" t="s">
        <v>754</v>
      </c>
      <c r="B12" s="101" t="s">
        <v>355</v>
      </c>
      <c r="C12" s="211" t="s">
        <v>354</v>
      </c>
      <c r="D12" s="136" t="s">
        <v>353</v>
      </c>
      <c r="E12" s="124">
        <v>75012</v>
      </c>
      <c r="F12" s="130" t="s">
        <v>104</v>
      </c>
      <c r="G12" s="148" t="s">
        <v>356</v>
      </c>
      <c r="H12" s="120" t="s">
        <v>697</v>
      </c>
    </row>
    <row r="13" spans="1:8" ht="15" customHeight="1" x14ac:dyDescent="0.35">
      <c r="A13" s="93" t="s">
        <v>116</v>
      </c>
      <c r="B13" s="102"/>
      <c r="C13" s="158"/>
      <c r="D13" s="137" t="s">
        <v>117</v>
      </c>
      <c r="E13" s="125">
        <v>75012</v>
      </c>
      <c r="F13" s="131" t="s">
        <v>104</v>
      </c>
      <c r="G13" s="150" t="s">
        <v>106</v>
      </c>
      <c r="H13" s="119"/>
    </row>
    <row r="14" spans="1:8" ht="15" customHeight="1" x14ac:dyDescent="0.35">
      <c r="A14" s="93" t="s">
        <v>62</v>
      </c>
      <c r="B14" s="102" t="s">
        <v>118</v>
      </c>
      <c r="C14" s="158">
        <v>143424905</v>
      </c>
      <c r="D14" s="137" t="s">
        <v>117</v>
      </c>
      <c r="E14" s="125">
        <v>75012</v>
      </c>
      <c r="F14" s="131" t="s">
        <v>104</v>
      </c>
      <c r="G14" s="148" t="s">
        <v>119</v>
      </c>
      <c r="H14" s="328" t="s">
        <v>1201</v>
      </c>
    </row>
    <row r="15" spans="1:8" ht="15" customHeight="1" x14ac:dyDescent="0.35">
      <c r="A15" s="95" t="s">
        <v>120</v>
      </c>
      <c r="B15" s="103" t="s">
        <v>457</v>
      </c>
      <c r="C15" s="159"/>
      <c r="D15" s="138" t="s">
        <v>121</v>
      </c>
      <c r="E15" s="126">
        <v>75012</v>
      </c>
      <c r="F15" s="132" t="s">
        <v>104</v>
      </c>
      <c r="G15" s="151" t="s">
        <v>647</v>
      </c>
      <c r="H15" s="119" t="s">
        <v>1014</v>
      </c>
    </row>
    <row r="16" spans="1:8" ht="15" customHeight="1" x14ac:dyDescent="0.35">
      <c r="A16" s="94" t="s">
        <v>36</v>
      </c>
      <c r="B16" s="101" t="s">
        <v>123</v>
      </c>
      <c r="C16" s="157" t="s">
        <v>122</v>
      </c>
      <c r="D16" s="136" t="s">
        <v>124</v>
      </c>
      <c r="E16" s="124">
        <v>75012</v>
      </c>
      <c r="F16" s="130" t="s">
        <v>104</v>
      </c>
      <c r="G16" s="148" t="s">
        <v>125</v>
      </c>
      <c r="H16" s="120" t="s">
        <v>630</v>
      </c>
    </row>
    <row r="17" spans="1:8" ht="15" customHeight="1" x14ac:dyDescent="0.35">
      <c r="A17" s="94" t="s">
        <v>37</v>
      </c>
      <c r="B17" s="101" t="s">
        <v>126</v>
      </c>
      <c r="C17" s="157" t="s">
        <v>122</v>
      </c>
      <c r="D17" s="136" t="s">
        <v>124</v>
      </c>
      <c r="E17" s="124">
        <v>75012</v>
      </c>
      <c r="F17" s="130" t="s">
        <v>104</v>
      </c>
      <c r="G17" s="148" t="s">
        <v>127</v>
      </c>
      <c r="H17" s="119" t="s">
        <v>630</v>
      </c>
    </row>
    <row r="18" spans="1:8" ht="15" customHeight="1" x14ac:dyDescent="0.35">
      <c r="A18" s="94" t="s">
        <v>45</v>
      </c>
      <c r="B18" s="104" t="s">
        <v>1039</v>
      </c>
      <c r="C18" s="160"/>
      <c r="D18" s="139" t="s">
        <v>128</v>
      </c>
      <c r="E18" s="126">
        <v>75012</v>
      </c>
      <c r="F18" s="133" t="s">
        <v>104</v>
      </c>
      <c r="G18" s="148" t="s">
        <v>129</v>
      </c>
      <c r="H18" s="120"/>
    </row>
    <row r="19" spans="1:8" ht="15" customHeight="1" x14ac:dyDescent="0.35">
      <c r="A19" s="94" t="s">
        <v>21</v>
      </c>
      <c r="B19" s="101" t="s">
        <v>131</v>
      </c>
      <c r="C19" s="157" t="s">
        <v>130</v>
      </c>
      <c r="D19" s="136" t="s">
        <v>132</v>
      </c>
      <c r="E19" s="124">
        <v>75012</v>
      </c>
      <c r="F19" s="130" t="s">
        <v>104</v>
      </c>
      <c r="G19" s="148" t="s">
        <v>133</v>
      </c>
      <c r="H19" s="119" t="s">
        <v>744</v>
      </c>
    </row>
    <row r="20" spans="1:8" ht="15" customHeight="1" x14ac:dyDescent="0.35">
      <c r="A20" s="94" t="s">
        <v>46</v>
      </c>
      <c r="B20" s="103" t="s">
        <v>459</v>
      </c>
      <c r="C20" s="160"/>
      <c r="D20" s="139" t="s">
        <v>128</v>
      </c>
      <c r="E20" s="126">
        <v>75012</v>
      </c>
      <c r="F20" s="133" t="s">
        <v>104</v>
      </c>
      <c r="G20" s="148" t="s">
        <v>134</v>
      </c>
      <c r="H20" s="120" t="s">
        <v>1202</v>
      </c>
    </row>
    <row r="21" spans="1:8" ht="15" customHeight="1" x14ac:dyDescent="0.35">
      <c r="A21" s="94" t="s">
        <v>82</v>
      </c>
      <c r="B21" s="101" t="s">
        <v>135</v>
      </c>
      <c r="C21" s="157" t="s">
        <v>130</v>
      </c>
      <c r="D21" s="136" t="s">
        <v>132</v>
      </c>
      <c r="E21" s="124">
        <v>75012</v>
      </c>
      <c r="F21" s="130" t="s">
        <v>104</v>
      </c>
      <c r="G21" s="148" t="s">
        <v>398</v>
      </c>
      <c r="H21" s="147" t="s">
        <v>745</v>
      </c>
    </row>
    <row r="22" spans="1:8" ht="15" customHeight="1" x14ac:dyDescent="0.35">
      <c r="A22" s="94" t="s">
        <v>640</v>
      </c>
      <c r="B22" s="101" t="s">
        <v>642</v>
      </c>
      <c r="C22" s="157"/>
      <c r="D22" s="136" t="s">
        <v>137</v>
      </c>
      <c r="E22" s="124">
        <v>75003</v>
      </c>
      <c r="F22" s="130" t="s">
        <v>104</v>
      </c>
      <c r="G22" s="148" t="s">
        <v>643</v>
      </c>
      <c r="H22" s="119"/>
    </row>
    <row r="23" spans="1:8" ht="15" customHeight="1" x14ac:dyDescent="0.35">
      <c r="A23" s="94" t="s">
        <v>38</v>
      </c>
      <c r="B23" s="101" t="s">
        <v>136</v>
      </c>
      <c r="C23" s="157"/>
      <c r="D23" s="136" t="s">
        <v>137</v>
      </c>
      <c r="E23" s="124">
        <v>75003</v>
      </c>
      <c r="F23" s="130" t="s">
        <v>104</v>
      </c>
      <c r="G23" s="148" t="s">
        <v>138</v>
      </c>
      <c r="H23" s="120"/>
    </row>
    <row r="24" spans="1:8" ht="15" customHeight="1" x14ac:dyDescent="0.35">
      <c r="A24" s="93" t="s">
        <v>139</v>
      </c>
      <c r="B24" s="104" t="s">
        <v>140</v>
      </c>
      <c r="C24" s="161"/>
      <c r="D24" s="140" t="s">
        <v>141</v>
      </c>
      <c r="E24" s="126">
        <v>75012</v>
      </c>
      <c r="F24" s="133" t="s">
        <v>104</v>
      </c>
      <c r="G24" s="148" t="s">
        <v>142</v>
      </c>
      <c r="H24" s="147"/>
    </row>
    <row r="25" spans="1:8" ht="15" customHeight="1" x14ac:dyDescent="0.35">
      <c r="A25" s="93" t="s">
        <v>143</v>
      </c>
      <c r="B25" s="102" t="s">
        <v>455</v>
      </c>
      <c r="C25" s="158" t="s">
        <v>144</v>
      </c>
      <c r="D25" s="46" t="s">
        <v>145</v>
      </c>
      <c r="E25" s="125">
        <v>75012</v>
      </c>
      <c r="F25" s="131" t="s">
        <v>104</v>
      </c>
      <c r="G25" s="148" t="s">
        <v>146</v>
      </c>
      <c r="H25" s="119" t="s">
        <v>694</v>
      </c>
    </row>
    <row r="26" spans="1:8" ht="15" customHeight="1" x14ac:dyDescent="0.35">
      <c r="A26" s="93" t="s">
        <v>147</v>
      </c>
      <c r="B26" s="104" t="s">
        <v>148</v>
      </c>
      <c r="C26" s="161"/>
      <c r="D26" s="46" t="s">
        <v>145</v>
      </c>
      <c r="E26" s="126">
        <v>75012</v>
      </c>
      <c r="F26" s="133" t="s">
        <v>104</v>
      </c>
      <c r="G26" s="148" t="s">
        <v>149</v>
      </c>
      <c r="H26" s="120"/>
    </row>
    <row r="27" spans="1:8" ht="15" customHeight="1" x14ac:dyDescent="0.35">
      <c r="A27" s="93" t="s">
        <v>511</v>
      </c>
      <c r="B27" s="104" t="s">
        <v>512</v>
      </c>
      <c r="C27" s="161" t="s">
        <v>513</v>
      </c>
      <c r="D27" s="46" t="s">
        <v>517</v>
      </c>
      <c r="E27" s="126">
        <v>75020</v>
      </c>
      <c r="F27" s="133" t="s">
        <v>104</v>
      </c>
      <c r="G27" s="148" t="s">
        <v>514</v>
      </c>
      <c r="H27" s="119"/>
    </row>
    <row r="28" spans="1:8" ht="15" customHeight="1" x14ac:dyDescent="0.35">
      <c r="A28" s="93" t="s">
        <v>150</v>
      </c>
      <c r="B28" s="102" t="s">
        <v>152</v>
      </c>
      <c r="C28" s="158" t="s">
        <v>151</v>
      </c>
      <c r="D28" s="46" t="s">
        <v>153</v>
      </c>
      <c r="E28" s="125">
        <v>75012</v>
      </c>
      <c r="F28" s="131" t="s">
        <v>104</v>
      </c>
      <c r="G28" s="148" t="s">
        <v>154</v>
      </c>
      <c r="H28" s="120" t="s">
        <v>1203</v>
      </c>
    </row>
    <row r="29" spans="1:8" ht="15" customHeight="1" x14ac:dyDescent="0.35">
      <c r="A29" s="93" t="s">
        <v>23</v>
      </c>
      <c r="B29" s="102" t="s">
        <v>155</v>
      </c>
      <c r="C29" s="158"/>
      <c r="D29" s="137" t="s">
        <v>156</v>
      </c>
      <c r="E29" s="125">
        <v>94220</v>
      </c>
      <c r="F29" s="204" t="s">
        <v>487</v>
      </c>
      <c r="G29" s="148" t="s">
        <v>499</v>
      </c>
      <c r="H29" s="169" t="s">
        <v>664</v>
      </c>
    </row>
    <row r="30" spans="1:8" ht="15" customHeight="1" x14ac:dyDescent="0.35">
      <c r="A30" s="93" t="s">
        <v>24</v>
      </c>
      <c r="B30" s="102" t="s">
        <v>159</v>
      </c>
      <c r="C30" s="158" t="s">
        <v>158</v>
      </c>
      <c r="D30" s="137" t="s">
        <v>611</v>
      </c>
      <c r="E30" s="125">
        <v>94220</v>
      </c>
      <c r="F30" s="204" t="s">
        <v>487</v>
      </c>
      <c r="G30" s="148" t="s">
        <v>160</v>
      </c>
      <c r="H30" s="120" t="s">
        <v>665</v>
      </c>
    </row>
    <row r="31" spans="1:8" ht="15" customHeight="1" x14ac:dyDescent="0.35">
      <c r="A31" s="93" t="s">
        <v>943</v>
      </c>
      <c r="B31" s="102" t="s">
        <v>950</v>
      </c>
      <c r="C31" s="158"/>
      <c r="D31" s="137" t="s">
        <v>947</v>
      </c>
      <c r="E31" s="125">
        <v>75012</v>
      </c>
      <c r="F31" s="292" t="s">
        <v>104</v>
      </c>
      <c r="G31" s="135" t="s">
        <v>949</v>
      </c>
      <c r="H31" s="147" t="s">
        <v>1251</v>
      </c>
    </row>
    <row r="32" spans="1:8" ht="15" customHeight="1" x14ac:dyDescent="0.35">
      <c r="A32" s="93" t="s">
        <v>944</v>
      </c>
      <c r="B32" s="102" t="s">
        <v>948</v>
      </c>
      <c r="C32" s="158"/>
      <c r="D32" s="137" t="s">
        <v>947</v>
      </c>
      <c r="E32" s="125">
        <v>75012</v>
      </c>
      <c r="F32" s="292" t="s">
        <v>104</v>
      </c>
      <c r="G32" s="135" t="s">
        <v>949</v>
      </c>
      <c r="H32" s="147" t="s">
        <v>1251</v>
      </c>
    </row>
    <row r="33" spans="1:8" ht="15" customHeight="1" x14ac:dyDescent="0.35">
      <c r="A33" s="93" t="s">
        <v>69</v>
      </c>
      <c r="B33" s="104" t="s">
        <v>162</v>
      </c>
      <c r="C33" s="158" t="s">
        <v>161</v>
      </c>
      <c r="D33" s="137" t="s">
        <v>163</v>
      </c>
      <c r="E33" s="125">
        <v>75020</v>
      </c>
      <c r="F33" s="131" t="s">
        <v>104</v>
      </c>
      <c r="G33" s="150" t="s">
        <v>106</v>
      </c>
      <c r="H33" s="119" t="s">
        <v>1094</v>
      </c>
    </row>
    <row r="34" spans="1:8" ht="15" customHeight="1" x14ac:dyDescent="0.35">
      <c r="A34" s="93" t="s">
        <v>405</v>
      </c>
      <c r="B34" s="104" t="s">
        <v>385</v>
      </c>
      <c r="C34" s="158"/>
      <c r="D34" s="137" t="s">
        <v>494</v>
      </c>
      <c r="E34" s="125">
        <v>93170</v>
      </c>
      <c r="F34" s="131" t="s">
        <v>495</v>
      </c>
      <c r="G34" s="148" t="s">
        <v>404</v>
      </c>
      <c r="H34" s="120"/>
    </row>
    <row r="35" spans="1:8" ht="15" customHeight="1" x14ac:dyDescent="0.35">
      <c r="A35" s="93" t="s">
        <v>71</v>
      </c>
      <c r="B35" s="102">
        <v>621743330</v>
      </c>
      <c r="C35" s="158" t="s">
        <v>161</v>
      </c>
      <c r="D35" s="137" t="s">
        <v>163</v>
      </c>
      <c r="E35" s="125">
        <v>75020</v>
      </c>
      <c r="F35" s="131" t="s">
        <v>104</v>
      </c>
      <c r="G35" s="148" t="s">
        <v>164</v>
      </c>
      <c r="H35" s="119" t="s">
        <v>1095</v>
      </c>
    </row>
    <row r="36" spans="1:8" ht="15" customHeight="1" x14ac:dyDescent="0.35">
      <c r="A36" s="93" t="s">
        <v>53</v>
      </c>
      <c r="B36" s="102" t="s">
        <v>431</v>
      </c>
      <c r="C36" s="158"/>
      <c r="D36" s="137" t="s">
        <v>494</v>
      </c>
      <c r="E36" s="125">
        <v>93170</v>
      </c>
      <c r="F36" s="131" t="s">
        <v>495</v>
      </c>
      <c r="G36" s="148" t="s">
        <v>401</v>
      </c>
      <c r="H36" s="120"/>
    </row>
    <row r="37" spans="1:8" ht="15" customHeight="1" x14ac:dyDescent="0.35">
      <c r="A37" s="94" t="s">
        <v>25</v>
      </c>
      <c r="B37" s="105" t="s">
        <v>165</v>
      </c>
      <c r="C37" s="162">
        <v>143459522</v>
      </c>
      <c r="D37" s="139" t="s">
        <v>166</v>
      </c>
      <c r="E37" s="126">
        <v>75012</v>
      </c>
      <c r="F37" s="133" t="s">
        <v>104</v>
      </c>
      <c r="G37" s="148" t="s">
        <v>415</v>
      </c>
      <c r="H37" s="119" t="s">
        <v>653</v>
      </c>
    </row>
    <row r="38" spans="1:8" ht="15" customHeight="1" x14ac:dyDescent="0.35">
      <c r="A38" s="93" t="s">
        <v>83</v>
      </c>
      <c r="B38" s="102" t="s">
        <v>496</v>
      </c>
      <c r="C38" s="158" t="s">
        <v>167</v>
      </c>
      <c r="D38" s="137" t="s">
        <v>594</v>
      </c>
      <c r="E38" s="125">
        <v>75012</v>
      </c>
      <c r="F38" s="131" t="s">
        <v>104</v>
      </c>
      <c r="G38" s="148" t="s">
        <v>168</v>
      </c>
      <c r="H38" s="120" t="s">
        <v>654</v>
      </c>
    </row>
    <row r="39" spans="1:8" ht="15" customHeight="1" x14ac:dyDescent="0.35">
      <c r="A39" s="93" t="s">
        <v>1217</v>
      </c>
      <c r="B39" s="102" t="s">
        <v>1225</v>
      </c>
      <c r="C39" s="158"/>
      <c r="D39" s="137" t="s">
        <v>1252</v>
      </c>
      <c r="E39" s="125">
        <v>75012</v>
      </c>
      <c r="F39" s="131" t="s">
        <v>104</v>
      </c>
      <c r="G39" s="238" t="s">
        <v>1253</v>
      </c>
      <c r="H39" s="120" t="s">
        <v>1254</v>
      </c>
    </row>
    <row r="40" spans="1:8" ht="15" customHeight="1" x14ac:dyDescent="0.35">
      <c r="A40" s="96" t="s">
        <v>531</v>
      </c>
      <c r="B40" s="102" t="s">
        <v>533</v>
      </c>
      <c r="C40" s="158"/>
      <c r="D40" s="137" t="s">
        <v>534</v>
      </c>
      <c r="E40" s="125">
        <v>75013</v>
      </c>
      <c r="F40" s="131" t="s">
        <v>104</v>
      </c>
      <c r="G40" s="148" t="s">
        <v>532</v>
      </c>
      <c r="H40" s="147" t="s">
        <v>655</v>
      </c>
    </row>
    <row r="41" spans="1:8" ht="15" customHeight="1" x14ac:dyDescent="0.35">
      <c r="A41" s="96" t="s">
        <v>965</v>
      </c>
      <c r="B41" s="102" t="s">
        <v>977</v>
      </c>
      <c r="C41" s="158"/>
      <c r="D41" s="137" t="s">
        <v>980</v>
      </c>
      <c r="E41" s="125">
        <v>75012</v>
      </c>
      <c r="F41" s="131" t="s">
        <v>104</v>
      </c>
      <c r="G41" s="148" t="s">
        <v>981</v>
      </c>
      <c r="H41" s="147" t="s">
        <v>1341</v>
      </c>
    </row>
    <row r="42" spans="1:8" ht="15" customHeight="1" x14ac:dyDescent="0.35">
      <c r="A42" s="96" t="s">
        <v>966</v>
      </c>
      <c r="B42" s="102" t="s">
        <v>978</v>
      </c>
      <c r="C42" s="158"/>
      <c r="D42" s="137" t="s">
        <v>980</v>
      </c>
      <c r="E42" s="125">
        <v>75012</v>
      </c>
      <c r="F42" s="131" t="s">
        <v>104</v>
      </c>
      <c r="G42" s="148" t="s">
        <v>982</v>
      </c>
      <c r="H42" s="147" t="s">
        <v>1250</v>
      </c>
    </row>
    <row r="43" spans="1:8" ht="15" customHeight="1" x14ac:dyDescent="0.35">
      <c r="A43" s="96" t="s">
        <v>967</v>
      </c>
      <c r="B43" s="102" t="s">
        <v>979</v>
      </c>
      <c r="C43" s="158"/>
      <c r="D43" s="137" t="s">
        <v>980</v>
      </c>
      <c r="E43" s="125">
        <v>75012</v>
      </c>
      <c r="F43" s="131" t="s">
        <v>104</v>
      </c>
      <c r="G43" s="148" t="s">
        <v>983</v>
      </c>
      <c r="H43" s="119" t="s">
        <v>1250</v>
      </c>
    </row>
    <row r="44" spans="1:8" ht="15" customHeight="1" x14ac:dyDescent="0.35">
      <c r="A44" s="93" t="s">
        <v>54</v>
      </c>
      <c r="B44" s="104" t="s">
        <v>170</v>
      </c>
      <c r="C44" s="161" t="s">
        <v>169</v>
      </c>
      <c r="D44" s="139" t="s">
        <v>171</v>
      </c>
      <c r="E44" s="126">
        <v>75012</v>
      </c>
      <c r="F44" s="133" t="s">
        <v>104</v>
      </c>
      <c r="G44" s="148" t="s">
        <v>172</v>
      </c>
      <c r="H44" s="120" t="s">
        <v>656</v>
      </c>
    </row>
    <row r="45" spans="1:8" ht="15" customHeight="1" x14ac:dyDescent="0.35">
      <c r="A45" s="93" t="s">
        <v>173</v>
      </c>
      <c r="B45" s="102" t="s">
        <v>174</v>
      </c>
      <c r="C45" s="158"/>
      <c r="D45" s="137" t="s">
        <v>175</v>
      </c>
      <c r="E45" s="125">
        <v>75012</v>
      </c>
      <c r="F45" s="131" t="s">
        <v>104</v>
      </c>
      <c r="G45" s="148" t="s">
        <v>402</v>
      </c>
      <c r="H45" s="119" t="s">
        <v>1092</v>
      </c>
    </row>
    <row r="46" spans="1:8" ht="15" customHeight="1" x14ac:dyDescent="0.35">
      <c r="A46" s="93" t="s">
        <v>47</v>
      </c>
      <c r="B46" s="102" t="s">
        <v>178</v>
      </c>
      <c r="C46" s="158" t="s">
        <v>177</v>
      </c>
      <c r="D46" s="137" t="s">
        <v>175</v>
      </c>
      <c r="E46" s="125">
        <v>75012</v>
      </c>
      <c r="F46" s="131" t="s">
        <v>104</v>
      </c>
      <c r="G46" s="148" t="s">
        <v>179</v>
      </c>
      <c r="H46" s="168" t="s">
        <v>1104</v>
      </c>
    </row>
    <row r="47" spans="1:8" ht="15" customHeight="1" x14ac:dyDescent="0.35">
      <c r="A47" s="93" t="s">
        <v>48</v>
      </c>
      <c r="B47" s="102" t="s">
        <v>537</v>
      </c>
      <c r="C47" s="158" t="s">
        <v>177</v>
      </c>
      <c r="D47" s="137" t="s">
        <v>175</v>
      </c>
      <c r="E47" s="125">
        <v>75012</v>
      </c>
      <c r="F47" s="131" t="s">
        <v>104</v>
      </c>
      <c r="G47" s="148" t="s">
        <v>176</v>
      </c>
      <c r="H47" s="119"/>
    </row>
    <row r="48" spans="1:8" ht="15" customHeight="1" x14ac:dyDescent="0.35">
      <c r="A48" s="93" t="s">
        <v>418</v>
      </c>
      <c r="B48" s="102" t="s">
        <v>422</v>
      </c>
      <c r="C48" s="158"/>
      <c r="D48" s="137" t="s">
        <v>423</v>
      </c>
      <c r="E48" s="125">
        <v>75011</v>
      </c>
      <c r="F48" s="131" t="s">
        <v>104</v>
      </c>
      <c r="G48" s="148" t="s">
        <v>390</v>
      </c>
      <c r="H48" s="120" t="s">
        <v>631</v>
      </c>
    </row>
    <row r="49" spans="1:8" ht="15" customHeight="1" x14ac:dyDescent="0.35">
      <c r="A49" s="93" t="s">
        <v>180</v>
      </c>
      <c r="B49" s="102" t="s">
        <v>181</v>
      </c>
      <c r="C49" s="158"/>
      <c r="D49" s="139" t="s">
        <v>182</v>
      </c>
      <c r="E49" s="125">
        <v>75012</v>
      </c>
      <c r="F49" s="131" t="s">
        <v>104</v>
      </c>
      <c r="G49" s="148" t="s">
        <v>486</v>
      </c>
      <c r="H49" s="147" t="s">
        <v>657</v>
      </c>
    </row>
    <row r="50" spans="1:8" ht="15" customHeight="1" x14ac:dyDescent="0.35">
      <c r="A50" s="93" t="s">
        <v>1388</v>
      </c>
      <c r="B50" s="102" t="s">
        <v>1416</v>
      </c>
      <c r="C50" s="158"/>
      <c r="D50" s="139" t="s">
        <v>1419</v>
      </c>
      <c r="E50" s="125">
        <v>94120</v>
      </c>
      <c r="F50" s="209" t="s">
        <v>1353</v>
      </c>
      <c r="G50" s="135" t="s">
        <v>1417</v>
      </c>
      <c r="H50" s="147" t="s">
        <v>1420</v>
      </c>
    </row>
    <row r="51" spans="1:8" ht="15" customHeight="1" x14ac:dyDescent="0.35">
      <c r="A51" s="93" t="s">
        <v>1389</v>
      </c>
      <c r="B51" s="102" t="s">
        <v>1415</v>
      </c>
      <c r="C51" s="158"/>
      <c r="D51" s="139" t="s">
        <v>1419</v>
      </c>
      <c r="E51" s="125">
        <v>94120</v>
      </c>
      <c r="F51" s="209" t="s">
        <v>1353</v>
      </c>
      <c r="G51" s="135" t="s">
        <v>1418</v>
      </c>
      <c r="H51" s="205" t="s">
        <v>1421</v>
      </c>
    </row>
    <row r="52" spans="1:8" ht="15" customHeight="1" x14ac:dyDescent="0.35">
      <c r="A52" s="93" t="s">
        <v>717</v>
      </c>
      <c r="B52" s="102" t="s">
        <v>721</v>
      </c>
      <c r="C52" s="158"/>
      <c r="D52" s="139" t="s">
        <v>724</v>
      </c>
      <c r="E52" s="125">
        <v>75012</v>
      </c>
      <c r="F52" s="131" t="s">
        <v>104</v>
      </c>
      <c r="G52" s="148" t="s">
        <v>729</v>
      </c>
      <c r="H52" s="147" t="s">
        <v>740</v>
      </c>
    </row>
    <row r="53" spans="1:8" ht="15" customHeight="1" x14ac:dyDescent="0.35">
      <c r="A53" s="93" t="s">
        <v>718</v>
      </c>
      <c r="B53" s="102" t="s">
        <v>723</v>
      </c>
      <c r="C53" s="158"/>
      <c r="D53" s="139" t="s">
        <v>724</v>
      </c>
      <c r="E53" s="125">
        <v>75012</v>
      </c>
      <c r="F53" s="131" t="s">
        <v>104</v>
      </c>
      <c r="G53" s="148" t="s">
        <v>730</v>
      </c>
      <c r="H53" s="119" t="s">
        <v>741</v>
      </c>
    </row>
    <row r="54" spans="1:8" ht="15" customHeight="1" x14ac:dyDescent="0.35">
      <c r="A54" s="93" t="s">
        <v>30</v>
      </c>
      <c r="B54" s="102" t="s">
        <v>184</v>
      </c>
      <c r="C54" s="158" t="s">
        <v>183</v>
      </c>
      <c r="D54" s="137" t="s">
        <v>185</v>
      </c>
      <c r="E54" s="125">
        <v>75012</v>
      </c>
      <c r="F54" s="131" t="s">
        <v>104</v>
      </c>
      <c r="G54" s="148" t="s">
        <v>387</v>
      </c>
      <c r="H54" s="120" t="s">
        <v>626</v>
      </c>
    </row>
    <row r="55" spans="1:8" ht="15" customHeight="1" x14ac:dyDescent="0.35">
      <c r="A55" s="93" t="s">
        <v>31</v>
      </c>
      <c r="B55" s="102" t="s">
        <v>186</v>
      </c>
      <c r="C55" s="158" t="s">
        <v>183</v>
      </c>
      <c r="D55" s="137" t="s">
        <v>185</v>
      </c>
      <c r="E55" s="125">
        <v>75012</v>
      </c>
      <c r="F55" s="131" t="s">
        <v>104</v>
      </c>
      <c r="G55" s="148" t="s">
        <v>187</v>
      </c>
      <c r="H55" s="119" t="s">
        <v>626</v>
      </c>
    </row>
    <row r="56" spans="1:8" ht="15" customHeight="1" x14ac:dyDescent="0.35">
      <c r="A56" s="93" t="s">
        <v>32</v>
      </c>
      <c r="B56" s="102" t="s">
        <v>189</v>
      </c>
      <c r="C56" s="158" t="s">
        <v>188</v>
      </c>
      <c r="D56" s="137" t="s">
        <v>190</v>
      </c>
      <c r="E56" s="125">
        <v>75012</v>
      </c>
      <c r="F56" s="131" t="s">
        <v>104</v>
      </c>
      <c r="G56" s="149" t="s">
        <v>191</v>
      </c>
      <c r="H56" s="120" t="s">
        <v>658</v>
      </c>
    </row>
    <row r="57" spans="1:8" ht="15" customHeight="1" x14ac:dyDescent="0.35">
      <c r="A57" s="93" t="s">
        <v>547</v>
      </c>
      <c r="B57" s="102" t="s">
        <v>560</v>
      </c>
      <c r="C57" s="158"/>
      <c r="D57" s="137" t="s">
        <v>739</v>
      </c>
      <c r="E57" s="125">
        <v>75012</v>
      </c>
      <c r="F57" s="209" t="s">
        <v>104</v>
      </c>
      <c r="G57" s="149" t="s">
        <v>648</v>
      </c>
      <c r="H57" s="120" t="s">
        <v>632</v>
      </c>
    </row>
    <row r="58" spans="1:8" ht="15" customHeight="1" x14ac:dyDescent="0.35">
      <c r="A58" s="93" t="s">
        <v>702</v>
      </c>
      <c r="B58" s="102" t="s">
        <v>704</v>
      </c>
      <c r="C58" s="158"/>
      <c r="D58" s="137" t="s">
        <v>739</v>
      </c>
      <c r="E58" s="125">
        <v>75012</v>
      </c>
      <c r="F58" s="209" t="s">
        <v>104</v>
      </c>
      <c r="G58" s="200" t="s">
        <v>703</v>
      </c>
      <c r="H58" s="120"/>
    </row>
    <row r="59" spans="1:8" ht="15" customHeight="1" x14ac:dyDescent="0.35">
      <c r="A59" s="93" t="s">
        <v>683</v>
      </c>
      <c r="B59" s="102" t="s">
        <v>684</v>
      </c>
      <c r="C59" s="158"/>
      <c r="D59" s="137" t="s">
        <v>685</v>
      </c>
      <c r="E59" s="125">
        <v>75012</v>
      </c>
      <c r="F59" s="131" t="s">
        <v>104</v>
      </c>
      <c r="G59" s="200" t="s">
        <v>752</v>
      </c>
      <c r="H59" s="120" t="s">
        <v>1244</v>
      </c>
    </row>
    <row r="60" spans="1:8" ht="15" customHeight="1" x14ac:dyDescent="0.35">
      <c r="A60" s="93" t="s">
        <v>40</v>
      </c>
      <c r="B60" s="102" t="s">
        <v>192</v>
      </c>
      <c r="C60" s="110"/>
      <c r="D60" s="137" t="s">
        <v>193</v>
      </c>
      <c r="E60" s="125">
        <v>75012</v>
      </c>
      <c r="F60" s="131" t="s">
        <v>104</v>
      </c>
      <c r="G60" s="149" t="s">
        <v>194</v>
      </c>
      <c r="H60" s="120" t="s">
        <v>633</v>
      </c>
    </row>
    <row r="61" spans="1:8" ht="15" customHeight="1" x14ac:dyDescent="0.35">
      <c r="A61" s="93" t="s">
        <v>195</v>
      </c>
      <c r="B61" s="102" t="s">
        <v>196</v>
      </c>
      <c r="C61" s="110"/>
      <c r="D61" s="46" t="s">
        <v>197</v>
      </c>
      <c r="E61" s="125">
        <v>94130</v>
      </c>
      <c r="F61" s="131" t="s">
        <v>198</v>
      </c>
      <c r="G61" s="152" t="s">
        <v>199</v>
      </c>
      <c r="H61" s="120"/>
    </row>
    <row r="62" spans="1:8" ht="15" customHeight="1" x14ac:dyDescent="0.35">
      <c r="A62" s="93" t="s">
        <v>200</v>
      </c>
      <c r="B62" s="102" t="s">
        <v>201</v>
      </c>
      <c r="C62" s="113"/>
      <c r="D62" s="137"/>
      <c r="E62" s="125">
        <v>94130</v>
      </c>
      <c r="F62" s="131" t="s">
        <v>198</v>
      </c>
      <c r="G62" s="344"/>
      <c r="H62" s="120"/>
    </row>
    <row r="63" spans="1:8" ht="15" customHeight="1" x14ac:dyDescent="0.35">
      <c r="A63" s="93" t="s">
        <v>41</v>
      </c>
      <c r="B63" s="102" t="s">
        <v>480</v>
      </c>
      <c r="C63" s="155" t="s">
        <v>202</v>
      </c>
      <c r="D63" s="137" t="s">
        <v>203</v>
      </c>
      <c r="E63" s="125">
        <v>75012</v>
      </c>
      <c r="F63" s="131" t="s">
        <v>104</v>
      </c>
      <c r="G63" s="152" t="s">
        <v>204</v>
      </c>
      <c r="H63" s="120" t="s">
        <v>634</v>
      </c>
    </row>
    <row r="64" spans="1:8" ht="15" customHeight="1" x14ac:dyDescent="0.35">
      <c r="A64" s="93" t="s">
        <v>84</v>
      </c>
      <c r="B64" s="102" t="s">
        <v>430</v>
      </c>
      <c r="C64" s="155" t="s">
        <v>433</v>
      </c>
      <c r="D64" s="137" t="s">
        <v>425</v>
      </c>
      <c r="E64" s="125">
        <v>75012</v>
      </c>
      <c r="F64" s="131" t="s">
        <v>104</v>
      </c>
      <c r="G64" s="344"/>
      <c r="H64" s="120"/>
    </row>
    <row r="65" spans="1:8" ht="15" customHeight="1" x14ac:dyDescent="0.35">
      <c r="A65" s="93" t="s">
        <v>1117</v>
      </c>
      <c r="B65" s="102" t="s">
        <v>1030</v>
      </c>
      <c r="C65" s="110"/>
      <c r="D65" s="137" t="s">
        <v>1027</v>
      </c>
      <c r="E65" s="125">
        <v>75012</v>
      </c>
      <c r="F65" s="131" t="s">
        <v>104</v>
      </c>
      <c r="G65" s="135" t="s">
        <v>1028</v>
      </c>
      <c r="H65" s="119" t="s">
        <v>1029</v>
      </c>
    </row>
    <row r="66" spans="1:8" ht="15" customHeight="1" x14ac:dyDescent="0.35">
      <c r="A66" s="93" t="s">
        <v>99</v>
      </c>
      <c r="B66" s="102" t="s">
        <v>205</v>
      </c>
      <c r="C66" s="110">
        <v>143412455</v>
      </c>
      <c r="D66" s="137" t="s">
        <v>484</v>
      </c>
      <c r="E66" s="125">
        <v>75012</v>
      </c>
      <c r="F66" s="131" t="s">
        <v>104</v>
      </c>
      <c r="G66" s="148" t="s">
        <v>206</v>
      </c>
      <c r="H66" s="120" t="s">
        <v>644</v>
      </c>
    </row>
    <row r="67" spans="1:8" ht="15" customHeight="1" x14ac:dyDescent="0.35">
      <c r="A67" s="93" t="s">
        <v>406</v>
      </c>
      <c r="B67" s="102" t="s">
        <v>407</v>
      </c>
      <c r="C67" s="110"/>
      <c r="D67" s="137" t="s">
        <v>408</v>
      </c>
      <c r="E67" s="125">
        <v>75012</v>
      </c>
      <c r="F67" s="131" t="s">
        <v>104</v>
      </c>
      <c r="G67" s="148" t="s">
        <v>409</v>
      </c>
      <c r="H67" s="120"/>
    </row>
    <row r="68" spans="1:8" ht="15" customHeight="1" x14ac:dyDescent="0.35">
      <c r="A68" s="93" t="s">
        <v>49</v>
      </c>
      <c r="B68" s="102" t="s">
        <v>207</v>
      </c>
      <c r="C68" s="110"/>
      <c r="D68" s="137" t="s">
        <v>501</v>
      </c>
      <c r="E68" s="125">
        <v>94300</v>
      </c>
      <c r="F68" s="131" t="s">
        <v>502</v>
      </c>
      <c r="G68" s="135" t="s">
        <v>705</v>
      </c>
      <c r="H68" s="120" t="s">
        <v>1098</v>
      </c>
    </row>
    <row r="69" spans="1:8" ht="15" customHeight="1" x14ac:dyDescent="0.35">
      <c r="A69" s="93" t="s">
        <v>50</v>
      </c>
      <c r="B69" s="102" t="s">
        <v>209</v>
      </c>
      <c r="C69" s="110"/>
      <c r="D69" s="137" t="s">
        <v>501</v>
      </c>
      <c r="E69" s="125">
        <v>94300</v>
      </c>
      <c r="F69" s="131" t="s">
        <v>502</v>
      </c>
      <c r="G69" s="148" t="s">
        <v>210</v>
      </c>
      <c r="H69" s="120" t="s">
        <v>1099</v>
      </c>
    </row>
    <row r="70" spans="1:8" ht="15" customHeight="1" x14ac:dyDescent="0.35">
      <c r="A70" s="93" t="s">
        <v>211</v>
      </c>
      <c r="B70" s="102" t="s">
        <v>212</v>
      </c>
      <c r="C70" s="110"/>
      <c r="D70" s="137" t="s">
        <v>213</v>
      </c>
      <c r="E70" s="125">
        <v>75012</v>
      </c>
      <c r="F70" s="131" t="s">
        <v>104</v>
      </c>
      <c r="G70" s="344"/>
      <c r="H70" s="120"/>
    </row>
    <row r="71" spans="1:8" ht="15" customHeight="1" x14ac:dyDescent="0.35">
      <c r="A71" s="93" t="s">
        <v>1234</v>
      </c>
      <c r="B71" s="102" t="s">
        <v>1354</v>
      </c>
      <c r="C71" s="110"/>
      <c r="D71" s="137" t="s">
        <v>1352</v>
      </c>
      <c r="E71" s="125">
        <v>94120</v>
      </c>
      <c r="F71" s="209" t="s">
        <v>1353</v>
      </c>
      <c r="G71" s="344"/>
      <c r="H71" s="120" t="s">
        <v>1355</v>
      </c>
    </row>
    <row r="72" spans="1:8" ht="15" customHeight="1" x14ac:dyDescent="0.35">
      <c r="A72" s="93" t="s">
        <v>1235</v>
      </c>
      <c r="B72" s="102" t="s">
        <v>1236</v>
      </c>
      <c r="C72" s="110"/>
      <c r="D72" s="137" t="s">
        <v>1352</v>
      </c>
      <c r="E72" s="125">
        <v>94120</v>
      </c>
      <c r="F72" s="209" t="s">
        <v>1353</v>
      </c>
      <c r="G72" s="344"/>
      <c r="H72" s="120" t="s">
        <v>1355</v>
      </c>
    </row>
    <row r="73" spans="1:8" ht="15" customHeight="1" x14ac:dyDescent="0.35">
      <c r="A73" s="93" t="s">
        <v>1186</v>
      </c>
      <c r="B73" s="102" t="s">
        <v>1187</v>
      </c>
      <c r="C73" s="110"/>
      <c r="D73" s="137" t="s">
        <v>1188</v>
      </c>
      <c r="E73" s="125">
        <v>75012</v>
      </c>
      <c r="F73" s="131" t="s">
        <v>104</v>
      </c>
      <c r="G73" s="148" t="s">
        <v>1189</v>
      </c>
      <c r="H73" s="120"/>
    </row>
    <row r="74" spans="1:8" ht="15" customHeight="1" x14ac:dyDescent="0.35">
      <c r="A74" s="93" t="s">
        <v>681</v>
      </c>
      <c r="B74" s="102" t="s">
        <v>576</v>
      </c>
      <c r="C74" s="110"/>
      <c r="D74" s="137" t="s">
        <v>577</v>
      </c>
      <c r="E74" s="125">
        <v>75012</v>
      </c>
      <c r="F74" s="131" t="s">
        <v>104</v>
      </c>
      <c r="G74" s="344"/>
      <c r="H74" s="120" t="s">
        <v>1221</v>
      </c>
    </row>
    <row r="75" spans="1:8" ht="15" customHeight="1" x14ac:dyDescent="0.35">
      <c r="A75" s="93" t="s">
        <v>602</v>
      </c>
      <c r="B75" s="102" t="s">
        <v>606</v>
      </c>
      <c r="C75" s="110"/>
      <c r="D75" s="137" t="s">
        <v>604</v>
      </c>
      <c r="E75" s="125">
        <v>75012</v>
      </c>
      <c r="F75" s="131" t="s">
        <v>104</v>
      </c>
      <c r="G75" s="148" t="s">
        <v>607</v>
      </c>
      <c r="H75" s="119"/>
    </row>
    <row r="76" spans="1:8" ht="15" customHeight="1" x14ac:dyDescent="0.35">
      <c r="A76" s="93" t="s">
        <v>603</v>
      </c>
      <c r="B76" s="102" t="s">
        <v>605</v>
      </c>
      <c r="C76" s="110"/>
      <c r="D76" s="137" t="s">
        <v>604</v>
      </c>
      <c r="E76" s="125">
        <v>75012</v>
      </c>
      <c r="F76" s="131" t="s">
        <v>104</v>
      </c>
      <c r="G76" s="148" t="s">
        <v>646</v>
      </c>
      <c r="H76" s="120"/>
    </row>
    <row r="77" spans="1:8" ht="15" customHeight="1" x14ac:dyDescent="0.35">
      <c r="A77" s="94" t="s">
        <v>72</v>
      </c>
      <c r="B77" s="105" t="s">
        <v>214</v>
      </c>
      <c r="C77" s="115">
        <v>143078934</v>
      </c>
      <c r="D77" s="139" t="s">
        <v>215</v>
      </c>
      <c r="E77" s="126">
        <v>75012</v>
      </c>
      <c r="F77" s="133" t="s">
        <v>104</v>
      </c>
      <c r="G77" s="148" t="s">
        <v>216</v>
      </c>
      <c r="H77" s="120"/>
    </row>
    <row r="78" spans="1:8" ht="15" customHeight="1" x14ac:dyDescent="0.35">
      <c r="A78" s="93" t="s">
        <v>217</v>
      </c>
      <c r="B78" s="102" t="s">
        <v>364</v>
      </c>
      <c r="C78" s="110"/>
      <c r="D78" s="137" t="s">
        <v>365</v>
      </c>
      <c r="E78" s="125">
        <v>75012</v>
      </c>
      <c r="F78" s="131" t="s">
        <v>104</v>
      </c>
      <c r="G78" s="148" t="s">
        <v>218</v>
      </c>
      <c r="H78" s="147" t="s">
        <v>667</v>
      </c>
    </row>
    <row r="79" spans="1:8" ht="15" customHeight="1" x14ac:dyDescent="0.35">
      <c r="A79" s="93" t="s">
        <v>1174</v>
      </c>
      <c r="B79" s="102" t="s">
        <v>1177</v>
      </c>
      <c r="C79" s="110"/>
      <c r="D79" s="137" t="s">
        <v>1178</v>
      </c>
      <c r="E79" s="125">
        <v>75020</v>
      </c>
      <c r="F79" s="131" t="s">
        <v>104</v>
      </c>
      <c r="G79" s="148" t="s">
        <v>1179</v>
      </c>
      <c r="H79" s="120"/>
    </row>
    <row r="80" spans="1:8" ht="15" customHeight="1" x14ac:dyDescent="0.35">
      <c r="A80" s="93" t="s">
        <v>1374</v>
      </c>
      <c r="B80" s="102" t="s">
        <v>1377</v>
      </c>
      <c r="C80" s="110"/>
      <c r="D80" s="137"/>
      <c r="E80" s="125"/>
      <c r="F80" s="131"/>
      <c r="G80" s="344"/>
      <c r="H80" s="120"/>
    </row>
    <row r="81" spans="1:8" ht="15" customHeight="1" x14ac:dyDescent="0.35">
      <c r="A81" s="93" t="s">
        <v>55</v>
      </c>
      <c r="B81" s="104" t="s">
        <v>220</v>
      </c>
      <c r="C81" s="114" t="s">
        <v>219</v>
      </c>
      <c r="D81" s="139" t="s">
        <v>221</v>
      </c>
      <c r="E81" s="126">
        <v>75012</v>
      </c>
      <c r="F81" s="133" t="s">
        <v>104</v>
      </c>
      <c r="G81" s="148" t="s">
        <v>222</v>
      </c>
      <c r="H81" s="168" t="s">
        <v>695</v>
      </c>
    </row>
    <row r="82" spans="1:8" ht="15" customHeight="1" x14ac:dyDescent="0.35">
      <c r="A82" s="93" t="s">
        <v>674</v>
      </c>
      <c r="B82" s="104" t="s">
        <v>675</v>
      </c>
      <c r="C82" s="114"/>
      <c r="D82" s="139" t="s">
        <v>676</v>
      </c>
      <c r="E82" s="126">
        <v>75012</v>
      </c>
      <c r="F82" s="133" t="s">
        <v>104</v>
      </c>
      <c r="G82" s="148" t="s">
        <v>677</v>
      </c>
      <c r="H82" s="147" t="s">
        <v>678</v>
      </c>
    </row>
    <row r="83" spans="1:8" ht="15" customHeight="1" x14ac:dyDescent="0.35">
      <c r="A83" s="94" t="s">
        <v>223</v>
      </c>
      <c r="B83" s="101" t="s">
        <v>224</v>
      </c>
      <c r="C83" s="111"/>
      <c r="D83" s="141" t="s">
        <v>225</v>
      </c>
      <c r="E83" s="124">
        <v>75012</v>
      </c>
      <c r="F83" s="130" t="s">
        <v>104</v>
      </c>
      <c r="G83" s="148" t="s">
        <v>226</v>
      </c>
      <c r="H83" s="205" t="s">
        <v>1040</v>
      </c>
    </row>
    <row r="84" spans="1:8" ht="15" customHeight="1" x14ac:dyDescent="0.35">
      <c r="A84" s="94" t="s">
        <v>1290</v>
      </c>
      <c r="B84" s="101" t="s">
        <v>1291</v>
      </c>
      <c r="C84" s="111"/>
      <c r="D84" s="141" t="s">
        <v>1292</v>
      </c>
      <c r="E84" s="124">
        <v>75012</v>
      </c>
      <c r="F84" s="130" t="s">
        <v>104</v>
      </c>
      <c r="G84" s="148" t="s">
        <v>1293</v>
      </c>
      <c r="H84" s="169"/>
    </row>
    <row r="85" spans="1:8" ht="15" customHeight="1" x14ac:dyDescent="0.35">
      <c r="A85" s="94" t="s">
        <v>572</v>
      </c>
      <c r="B85" s="101" t="s">
        <v>573</v>
      </c>
      <c r="C85" s="111"/>
      <c r="D85" s="141" t="s">
        <v>574</v>
      </c>
      <c r="E85" s="124">
        <v>75012</v>
      </c>
      <c r="F85" s="130" t="s">
        <v>104</v>
      </c>
      <c r="G85" s="148" t="s">
        <v>575</v>
      </c>
      <c r="H85" s="120" t="s">
        <v>627</v>
      </c>
    </row>
    <row r="86" spans="1:8" ht="15" customHeight="1" x14ac:dyDescent="0.35">
      <c r="A86" s="94" t="s">
        <v>700</v>
      </c>
      <c r="B86" s="101" t="s">
        <v>707</v>
      </c>
      <c r="C86" s="111"/>
      <c r="D86" s="141" t="s">
        <v>228</v>
      </c>
      <c r="E86" s="124">
        <v>75012</v>
      </c>
      <c r="F86" s="130" t="s">
        <v>104</v>
      </c>
      <c r="G86" s="344"/>
      <c r="H86" s="147" t="s">
        <v>1096</v>
      </c>
    </row>
    <row r="87" spans="1:8" ht="15" customHeight="1" x14ac:dyDescent="0.35">
      <c r="A87" s="93" t="s">
        <v>227</v>
      </c>
      <c r="B87" s="102" t="s">
        <v>1180</v>
      </c>
      <c r="C87" s="110"/>
      <c r="D87" s="137" t="s">
        <v>228</v>
      </c>
      <c r="E87" s="125">
        <v>75012</v>
      </c>
      <c r="F87" s="131" t="s">
        <v>104</v>
      </c>
      <c r="G87" s="148" t="s">
        <v>414</v>
      </c>
      <c r="H87" s="123"/>
    </row>
    <row r="88" spans="1:8" ht="15" customHeight="1" x14ac:dyDescent="0.35">
      <c r="A88" s="93" t="s">
        <v>33</v>
      </c>
      <c r="B88" s="102" t="s">
        <v>230</v>
      </c>
      <c r="C88" s="110" t="s">
        <v>229</v>
      </c>
      <c r="D88" s="137" t="s">
        <v>750</v>
      </c>
      <c r="E88" s="125">
        <v>75012</v>
      </c>
      <c r="F88" s="131" t="s">
        <v>104</v>
      </c>
      <c r="G88" s="149" t="s">
        <v>1294</v>
      </c>
      <c r="H88" s="120"/>
    </row>
    <row r="89" spans="1:8" ht="15" customHeight="1" x14ac:dyDescent="0.35">
      <c r="A89" s="93" t="s">
        <v>231</v>
      </c>
      <c r="B89" s="102" t="s">
        <v>233</v>
      </c>
      <c r="C89" s="110" t="s">
        <v>232</v>
      </c>
      <c r="D89" s="137" t="s">
        <v>234</v>
      </c>
      <c r="E89" s="125">
        <v>75012</v>
      </c>
      <c r="F89" s="131" t="s">
        <v>104</v>
      </c>
      <c r="G89" s="148" t="s">
        <v>235</v>
      </c>
      <c r="H89" s="119" t="s">
        <v>635</v>
      </c>
    </row>
    <row r="90" spans="1:8" ht="15" customHeight="1" x14ac:dyDescent="0.35">
      <c r="A90" s="93" t="s">
        <v>34</v>
      </c>
      <c r="B90" s="102" t="s">
        <v>237</v>
      </c>
      <c r="C90" s="110" t="s">
        <v>236</v>
      </c>
      <c r="D90" s="46" t="s">
        <v>238</v>
      </c>
      <c r="E90" s="125">
        <v>75012</v>
      </c>
      <c r="F90" s="131" t="s">
        <v>104</v>
      </c>
      <c r="G90" s="148" t="s">
        <v>239</v>
      </c>
      <c r="H90" s="120" t="s">
        <v>636</v>
      </c>
    </row>
    <row r="91" spans="1:8" ht="15" customHeight="1" x14ac:dyDescent="0.35">
      <c r="A91" s="93" t="s">
        <v>1060</v>
      </c>
      <c r="B91" s="102" t="s">
        <v>1066</v>
      </c>
      <c r="C91" s="110"/>
      <c r="D91" s="46" t="s">
        <v>1067</v>
      </c>
      <c r="E91" s="125">
        <v>75020</v>
      </c>
      <c r="F91" s="131" t="s">
        <v>104</v>
      </c>
      <c r="G91" s="148" t="s">
        <v>1068</v>
      </c>
      <c r="H91" s="120"/>
    </row>
    <row r="92" spans="1:8" ht="15" customHeight="1" x14ac:dyDescent="0.35">
      <c r="A92" s="93" t="s">
        <v>1061</v>
      </c>
      <c r="B92" s="102" t="s">
        <v>1062</v>
      </c>
      <c r="C92" s="110"/>
      <c r="D92" s="46" t="s">
        <v>1067</v>
      </c>
      <c r="E92" s="125">
        <v>75020</v>
      </c>
      <c r="F92" s="131" t="s">
        <v>104</v>
      </c>
      <c r="G92" s="344"/>
      <c r="H92" s="120"/>
    </row>
    <row r="93" spans="1:8" ht="15" customHeight="1" x14ac:dyDescent="0.35">
      <c r="A93" s="93" t="s">
        <v>1145</v>
      </c>
      <c r="B93" s="102" t="s">
        <v>1150</v>
      </c>
      <c r="C93" s="110"/>
      <c r="D93" s="46" t="s">
        <v>1155</v>
      </c>
      <c r="E93" s="125">
        <v>75012</v>
      </c>
      <c r="F93" s="131" t="s">
        <v>104</v>
      </c>
      <c r="G93" s="148" t="s">
        <v>1156</v>
      </c>
      <c r="H93" s="120" t="s">
        <v>1161</v>
      </c>
    </row>
    <row r="94" spans="1:8" ht="15" customHeight="1" x14ac:dyDescent="0.35">
      <c r="A94" s="93" t="s">
        <v>1146</v>
      </c>
      <c r="B94" s="102" t="s">
        <v>1151</v>
      </c>
      <c r="C94" s="110"/>
      <c r="D94" s="46" t="s">
        <v>1155</v>
      </c>
      <c r="E94" s="125">
        <v>75012</v>
      </c>
      <c r="F94" s="131" t="s">
        <v>104</v>
      </c>
      <c r="G94" s="148" t="s">
        <v>1157</v>
      </c>
      <c r="H94" s="120" t="s">
        <v>1160</v>
      </c>
    </row>
    <row r="95" spans="1:8" ht="15" customHeight="1" x14ac:dyDescent="0.35">
      <c r="A95" s="93" t="s">
        <v>1147</v>
      </c>
      <c r="B95" s="102" t="s">
        <v>1152</v>
      </c>
      <c r="C95" s="110"/>
      <c r="D95" s="46" t="s">
        <v>1155</v>
      </c>
      <c r="E95" s="125">
        <v>75012</v>
      </c>
      <c r="F95" s="131" t="s">
        <v>104</v>
      </c>
      <c r="G95" s="148" t="s">
        <v>1158</v>
      </c>
      <c r="H95" s="120" t="s">
        <v>1162</v>
      </c>
    </row>
    <row r="96" spans="1:8" ht="15" customHeight="1" x14ac:dyDescent="0.35">
      <c r="A96" s="93" t="s">
        <v>1148</v>
      </c>
      <c r="B96" s="102" t="s">
        <v>1153</v>
      </c>
      <c r="C96" s="110"/>
      <c r="D96" s="46" t="s">
        <v>1155</v>
      </c>
      <c r="E96" s="125">
        <v>75012</v>
      </c>
      <c r="F96" s="131" t="s">
        <v>104</v>
      </c>
      <c r="G96" s="148" t="s">
        <v>1159</v>
      </c>
      <c r="H96" s="120" t="s">
        <v>1162</v>
      </c>
    </row>
    <row r="97" spans="1:8" ht="15" customHeight="1" x14ac:dyDescent="0.35">
      <c r="A97" s="93" t="s">
        <v>1149</v>
      </c>
      <c r="B97" s="102" t="s">
        <v>1154</v>
      </c>
      <c r="C97" s="110"/>
      <c r="D97" s="46" t="s">
        <v>1155</v>
      </c>
      <c r="E97" s="125">
        <v>75012</v>
      </c>
      <c r="F97" s="131" t="s">
        <v>104</v>
      </c>
      <c r="G97" s="344"/>
      <c r="H97" s="120" t="s">
        <v>1163</v>
      </c>
    </row>
    <row r="98" spans="1:8" ht="15" customHeight="1" x14ac:dyDescent="0.35">
      <c r="A98" s="93" t="s">
        <v>498</v>
      </c>
      <c r="B98" s="102" t="s">
        <v>1021</v>
      </c>
      <c r="C98" s="110"/>
      <c r="D98" s="46" t="s">
        <v>241</v>
      </c>
      <c r="E98" s="125">
        <v>75012</v>
      </c>
      <c r="F98" s="131" t="s">
        <v>104</v>
      </c>
      <c r="G98" s="148" t="s">
        <v>1022</v>
      </c>
      <c r="H98" s="147"/>
    </row>
    <row r="99" spans="1:8" ht="15" customHeight="1" x14ac:dyDescent="0.35">
      <c r="A99" s="93" t="s">
        <v>73</v>
      </c>
      <c r="B99" s="102" t="s">
        <v>240</v>
      </c>
      <c r="C99" s="110"/>
      <c r="D99" s="137" t="s">
        <v>241</v>
      </c>
      <c r="E99" s="125">
        <v>75012</v>
      </c>
      <c r="F99" s="131" t="s">
        <v>104</v>
      </c>
      <c r="G99" s="148" t="s">
        <v>242</v>
      </c>
      <c r="H99" s="119"/>
    </row>
    <row r="100" spans="1:8" ht="15" customHeight="1" x14ac:dyDescent="0.35">
      <c r="A100" s="93" t="s">
        <v>74</v>
      </c>
      <c r="B100" s="102" t="s">
        <v>243</v>
      </c>
      <c r="C100" s="110"/>
      <c r="D100" s="137" t="s">
        <v>241</v>
      </c>
      <c r="E100" s="125">
        <v>75012</v>
      </c>
      <c r="F100" s="131" t="s">
        <v>104</v>
      </c>
      <c r="G100" s="148" t="s">
        <v>244</v>
      </c>
      <c r="H100" s="120"/>
    </row>
    <row r="101" spans="1:8" ht="15" customHeight="1" x14ac:dyDescent="0.35">
      <c r="A101" s="93" t="s">
        <v>75</v>
      </c>
      <c r="B101" s="102" t="s">
        <v>245</v>
      </c>
      <c r="C101" s="110"/>
      <c r="D101" s="137" t="s">
        <v>241</v>
      </c>
      <c r="E101" s="125">
        <v>75012</v>
      </c>
      <c r="F101" s="131" t="s">
        <v>104</v>
      </c>
      <c r="G101" s="148" t="s">
        <v>246</v>
      </c>
      <c r="H101" s="119"/>
    </row>
    <row r="102" spans="1:8" ht="15" customHeight="1" x14ac:dyDescent="0.35">
      <c r="A102" s="94" t="s">
        <v>51</v>
      </c>
      <c r="B102" s="106" t="s">
        <v>248</v>
      </c>
      <c r="C102" s="116" t="s">
        <v>247</v>
      </c>
      <c r="D102" s="140" t="s">
        <v>249</v>
      </c>
      <c r="E102" s="126">
        <v>75012</v>
      </c>
      <c r="F102" s="133" t="s">
        <v>104</v>
      </c>
      <c r="G102" s="149" t="s">
        <v>250</v>
      </c>
      <c r="H102" s="120" t="s">
        <v>637</v>
      </c>
    </row>
    <row r="103" spans="1:8" ht="15" customHeight="1" x14ac:dyDescent="0.35">
      <c r="A103" s="94" t="s">
        <v>1196</v>
      </c>
      <c r="B103" s="106" t="s">
        <v>1197</v>
      </c>
      <c r="C103" s="116"/>
      <c r="D103" s="140" t="s">
        <v>249</v>
      </c>
      <c r="E103" s="126">
        <v>75012</v>
      </c>
      <c r="F103" s="133" t="s">
        <v>104</v>
      </c>
      <c r="G103" s="344"/>
      <c r="H103" s="147"/>
    </row>
    <row r="104" spans="1:8" ht="15" customHeight="1" x14ac:dyDescent="0.35">
      <c r="A104" s="94" t="s">
        <v>1381</v>
      </c>
      <c r="B104" s="106" t="s">
        <v>1382</v>
      </c>
      <c r="C104" s="116"/>
      <c r="D104" s="140" t="s">
        <v>423</v>
      </c>
      <c r="E104" s="126">
        <v>75011</v>
      </c>
      <c r="F104" s="133" t="s">
        <v>104</v>
      </c>
      <c r="G104" s="344"/>
      <c r="H104" s="119" t="s">
        <v>1383</v>
      </c>
    </row>
    <row r="105" spans="1:8" ht="15" customHeight="1" x14ac:dyDescent="0.35">
      <c r="A105" s="94" t="s">
        <v>432</v>
      </c>
      <c r="B105" s="106" t="s">
        <v>507</v>
      </c>
      <c r="C105" s="116"/>
      <c r="D105" s="140" t="s">
        <v>435</v>
      </c>
      <c r="E105" s="126">
        <v>75012</v>
      </c>
      <c r="F105" s="133" t="s">
        <v>104</v>
      </c>
      <c r="G105" s="149" t="s">
        <v>649</v>
      </c>
      <c r="H105" s="119" t="s">
        <v>669</v>
      </c>
    </row>
    <row r="106" spans="1:8" ht="15" customHeight="1" x14ac:dyDescent="0.35">
      <c r="A106" s="94" t="s">
        <v>561</v>
      </c>
      <c r="B106" s="106" t="s">
        <v>562</v>
      </c>
      <c r="C106" s="116"/>
      <c r="D106" s="140" t="s">
        <v>699</v>
      </c>
      <c r="E106" s="126">
        <v>75020</v>
      </c>
      <c r="F106" s="133" t="s">
        <v>104</v>
      </c>
      <c r="G106" s="149" t="s">
        <v>563</v>
      </c>
      <c r="H106" s="120" t="s">
        <v>671</v>
      </c>
    </row>
    <row r="107" spans="1:8" ht="15" customHeight="1" x14ac:dyDescent="0.35">
      <c r="A107" s="94" t="s">
        <v>564</v>
      </c>
      <c r="B107" s="106" t="s">
        <v>565</v>
      </c>
      <c r="C107" s="116"/>
      <c r="D107" s="140" t="s">
        <v>699</v>
      </c>
      <c r="E107" s="126">
        <v>75020</v>
      </c>
      <c r="F107" s="133" t="s">
        <v>104</v>
      </c>
      <c r="G107" s="149" t="s">
        <v>566</v>
      </c>
      <c r="H107" s="147" t="s">
        <v>671</v>
      </c>
    </row>
    <row r="108" spans="1:8" ht="15" customHeight="1" x14ac:dyDescent="0.35">
      <c r="A108" s="94" t="s">
        <v>1033</v>
      </c>
      <c r="B108" s="106" t="s">
        <v>1038</v>
      </c>
      <c r="C108" s="116"/>
      <c r="D108" s="140" t="s">
        <v>1037</v>
      </c>
      <c r="E108" s="126">
        <v>75012</v>
      </c>
      <c r="F108" s="133" t="s">
        <v>104</v>
      </c>
      <c r="G108" s="200" t="s">
        <v>1035</v>
      </c>
      <c r="H108" s="119" t="s">
        <v>1036</v>
      </c>
    </row>
    <row r="109" spans="1:8" ht="15" customHeight="1" x14ac:dyDescent="0.35">
      <c r="A109" s="94" t="s">
        <v>1206</v>
      </c>
      <c r="B109" s="106" t="s">
        <v>1213</v>
      </c>
      <c r="C109" s="116"/>
      <c r="D109" s="140" t="s">
        <v>1214</v>
      </c>
      <c r="E109" s="126">
        <v>75011</v>
      </c>
      <c r="F109" s="133" t="s">
        <v>104</v>
      </c>
      <c r="G109" s="200" t="s">
        <v>1215</v>
      </c>
      <c r="H109" s="147" t="s">
        <v>1351</v>
      </c>
    </row>
    <row r="110" spans="1:8" ht="15" customHeight="1" x14ac:dyDescent="0.35">
      <c r="A110" s="94" t="s">
        <v>91</v>
      </c>
      <c r="B110" s="106" t="s">
        <v>252</v>
      </c>
      <c r="C110" s="116" t="s">
        <v>251</v>
      </c>
      <c r="D110" s="140" t="s">
        <v>253</v>
      </c>
      <c r="E110" s="126">
        <v>75012</v>
      </c>
      <c r="F110" s="133" t="s">
        <v>104</v>
      </c>
      <c r="G110" s="149" t="s">
        <v>254</v>
      </c>
      <c r="H110" s="120"/>
    </row>
    <row r="111" spans="1:8" ht="15" customHeight="1" x14ac:dyDescent="0.35">
      <c r="A111" s="94" t="s">
        <v>1295</v>
      </c>
      <c r="B111" s="106" t="s">
        <v>1296</v>
      </c>
      <c r="C111" s="116"/>
      <c r="D111" s="140" t="s">
        <v>1309</v>
      </c>
      <c r="E111" s="126">
        <v>75020</v>
      </c>
      <c r="F111" s="133" t="s">
        <v>104</v>
      </c>
      <c r="G111" s="149" t="s">
        <v>1299</v>
      </c>
      <c r="H111" s="147"/>
    </row>
    <row r="112" spans="1:8" ht="15" customHeight="1" x14ac:dyDescent="0.35">
      <c r="A112" s="94" t="s">
        <v>1297</v>
      </c>
      <c r="B112" s="106" t="s">
        <v>1298</v>
      </c>
      <c r="C112" s="116"/>
      <c r="D112" s="140" t="s">
        <v>1309</v>
      </c>
      <c r="E112" s="126">
        <v>75020</v>
      </c>
      <c r="F112" s="133" t="s">
        <v>104</v>
      </c>
      <c r="G112" s="149" t="s">
        <v>1300</v>
      </c>
      <c r="H112" s="147" t="s">
        <v>1301</v>
      </c>
    </row>
    <row r="113" spans="1:8" ht="15" customHeight="1" x14ac:dyDescent="0.35">
      <c r="A113" s="94" t="s">
        <v>26</v>
      </c>
      <c r="B113" s="101" t="s">
        <v>1240</v>
      </c>
      <c r="C113" s="111"/>
      <c r="D113" s="141" t="s">
        <v>510</v>
      </c>
      <c r="E113" s="124">
        <v>75011</v>
      </c>
      <c r="F113" s="130" t="s">
        <v>104</v>
      </c>
      <c r="G113" s="148" t="s">
        <v>612</v>
      </c>
      <c r="H113" s="119"/>
    </row>
    <row r="114" spans="1:8" ht="15" customHeight="1" x14ac:dyDescent="0.35">
      <c r="A114" s="97" t="s">
        <v>52</v>
      </c>
      <c r="B114" s="104" t="s">
        <v>255</v>
      </c>
      <c r="C114" s="113"/>
      <c r="D114" s="139" t="s">
        <v>256</v>
      </c>
      <c r="E114" s="126">
        <v>75012</v>
      </c>
      <c r="F114" s="133" t="s">
        <v>104</v>
      </c>
      <c r="G114" s="148" t="s">
        <v>257</v>
      </c>
      <c r="H114" s="168" t="s">
        <v>753</v>
      </c>
    </row>
    <row r="115" spans="1:8" ht="15" customHeight="1" x14ac:dyDescent="0.35">
      <c r="A115" s="97" t="s">
        <v>1210</v>
      </c>
      <c r="B115" s="104" t="s">
        <v>1212</v>
      </c>
      <c r="C115" s="113"/>
      <c r="D115" s="139"/>
      <c r="E115" s="126"/>
      <c r="F115" s="133"/>
      <c r="G115" s="344"/>
      <c r="H115" s="168"/>
    </row>
    <row r="116" spans="1:8" ht="15" customHeight="1" x14ac:dyDescent="0.35">
      <c r="A116" s="93" t="s">
        <v>76</v>
      </c>
      <c r="B116" s="102" t="s">
        <v>259</v>
      </c>
      <c r="C116" s="110" t="s">
        <v>258</v>
      </c>
      <c r="D116" s="137" t="s">
        <v>260</v>
      </c>
      <c r="E116" s="125">
        <v>75012</v>
      </c>
      <c r="F116" s="131" t="s">
        <v>104</v>
      </c>
      <c r="G116" s="149" t="s">
        <v>261</v>
      </c>
      <c r="H116" s="147" t="s">
        <v>1093</v>
      </c>
    </row>
    <row r="117" spans="1:8" ht="15" customHeight="1" x14ac:dyDescent="0.35">
      <c r="A117" s="93" t="s">
        <v>87</v>
      </c>
      <c r="B117" s="102" t="s">
        <v>262</v>
      </c>
      <c r="C117" s="110"/>
      <c r="D117" s="137" t="s">
        <v>263</v>
      </c>
      <c r="E117" s="125">
        <v>75011</v>
      </c>
      <c r="F117" s="131" t="s">
        <v>104</v>
      </c>
      <c r="G117" s="149" t="s">
        <v>264</v>
      </c>
      <c r="H117" s="147" t="s">
        <v>1246</v>
      </c>
    </row>
    <row r="118" spans="1:8" ht="15" customHeight="1" x14ac:dyDescent="0.35">
      <c r="A118" s="93" t="s">
        <v>1135</v>
      </c>
      <c r="B118" s="102" t="s">
        <v>1139</v>
      </c>
      <c r="C118" s="110"/>
      <c r="D118" s="137" t="s">
        <v>1140</v>
      </c>
      <c r="E118" s="125">
        <v>75012</v>
      </c>
      <c r="F118" s="131" t="s">
        <v>104</v>
      </c>
      <c r="G118" s="314" t="s">
        <v>1141</v>
      </c>
      <c r="H118" s="119"/>
    </row>
    <row r="119" spans="1:8" ht="15" customHeight="1" x14ac:dyDescent="0.35">
      <c r="A119" s="93" t="s">
        <v>265</v>
      </c>
      <c r="B119" s="102" t="s">
        <v>1342</v>
      </c>
      <c r="C119" s="110" t="s">
        <v>1054</v>
      </c>
      <c r="D119" s="137" t="s">
        <v>266</v>
      </c>
      <c r="E119" s="125">
        <v>75012</v>
      </c>
      <c r="F119" s="131" t="s">
        <v>104</v>
      </c>
      <c r="G119" s="149" t="s">
        <v>106</v>
      </c>
      <c r="H119" s="120"/>
    </row>
    <row r="120" spans="1:8" ht="15" customHeight="1" x14ac:dyDescent="0.35">
      <c r="A120" s="94" t="s">
        <v>267</v>
      </c>
      <c r="B120" s="101" t="s">
        <v>268</v>
      </c>
      <c r="C120" s="111"/>
      <c r="D120" s="141" t="s">
        <v>103</v>
      </c>
      <c r="E120" s="124">
        <v>75011</v>
      </c>
      <c r="F120" s="130" t="s">
        <v>104</v>
      </c>
      <c r="G120" s="148" t="s">
        <v>269</v>
      </c>
      <c r="H120" s="120"/>
    </row>
    <row r="121" spans="1:8" ht="15" customHeight="1" x14ac:dyDescent="0.35">
      <c r="A121" s="93" t="s">
        <v>270</v>
      </c>
      <c r="B121" s="102" t="s">
        <v>271</v>
      </c>
      <c r="C121" s="110"/>
      <c r="D121" s="141" t="s">
        <v>103</v>
      </c>
      <c r="E121" s="125">
        <v>75011</v>
      </c>
      <c r="F121" s="131" t="s">
        <v>104</v>
      </c>
      <c r="G121" s="148" t="s">
        <v>272</v>
      </c>
      <c r="H121" s="147"/>
    </row>
    <row r="122" spans="1:8" ht="15" customHeight="1" x14ac:dyDescent="0.35">
      <c r="A122" s="93" t="s">
        <v>731</v>
      </c>
      <c r="B122" s="102" t="s">
        <v>734</v>
      </c>
      <c r="C122" s="110"/>
      <c r="D122" s="141" t="s">
        <v>208</v>
      </c>
      <c r="E122" s="125">
        <v>75012</v>
      </c>
      <c r="F122" s="131" t="s">
        <v>104</v>
      </c>
      <c r="G122" s="148" t="s">
        <v>735</v>
      </c>
      <c r="H122" s="147" t="s">
        <v>1018</v>
      </c>
    </row>
    <row r="123" spans="1:8" ht="15" customHeight="1" x14ac:dyDescent="0.35">
      <c r="A123" s="93" t="s">
        <v>732</v>
      </c>
      <c r="B123" s="102" t="s">
        <v>737</v>
      </c>
      <c r="C123" s="110"/>
      <c r="D123" s="141" t="s">
        <v>208</v>
      </c>
      <c r="E123" s="125">
        <v>75012</v>
      </c>
      <c r="F123" s="131" t="s">
        <v>104</v>
      </c>
      <c r="G123" s="148" t="s">
        <v>736</v>
      </c>
      <c r="H123" s="119" t="s">
        <v>1017</v>
      </c>
    </row>
    <row r="124" spans="1:8" ht="15" customHeight="1" x14ac:dyDescent="0.35">
      <c r="A124" s="93" t="s">
        <v>709</v>
      </c>
      <c r="B124" s="102" t="s">
        <v>711</v>
      </c>
      <c r="C124" s="110"/>
      <c r="D124" s="141" t="s">
        <v>716</v>
      </c>
      <c r="E124" s="125">
        <v>75012</v>
      </c>
      <c r="F124" s="131" t="s">
        <v>104</v>
      </c>
      <c r="G124" s="148" t="s">
        <v>713</v>
      </c>
      <c r="H124" s="147" t="s">
        <v>749</v>
      </c>
    </row>
    <row r="125" spans="1:8" ht="15" customHeight="1" x14ac:dyDescent="0.35">
      <c r="A125" s="93" t="s">
        <v>710</v>
      </c>
      <c r="B125" s="102" t="s">
        <v>712</v>
      </c>
      <c r="C125" s="110"/>
      <c r="D125" s="141" t="s">
        <v>716</v>
      </c>
      <c r="E125" s="125">
        <v>75012</v>
      </c>
      <c r="F125" s="131" t="s">
        <v>104</v>
      </c>
      <c r="G125" s="148" t="s">
        <v>722</v>
      </c>
      <c r="H125" s="147" t="s">
        <v>749</v>
      </c>
    </row>
    <row r="126" spans="1:8" ht="15" customHeight="1" x14ac:dyDescent="0.35">
      <c r="A126" s="93" t="s">
        <v>488</v>
      </c>
      <c r="B126" s="102" t="s">
        <v>429</v>
      </c>
      <c r="C126" s="110"/>
      <c r="D126" s="141" t="s">
        <v>273</v>
      </c>
      <c r="E126" s="125">
        <v>75011</v>
      </c>
      <c r="F126" s="131" t="s">
        <v>104</v>
      </c>
      <c r="G126" s="148" t="s">
        <v>274</v>
      </c>
      <c r="H126" s="119" t="s">
        <v>659</v>
      </c>
    </row>
    <row r="127" spans="1:8" ht="15" customHeight="1" x14ac:dyDescent="0.35">
      <c r="A127" s="94" t="s">
        <v>489</v>
      </c>
      <c r="B127" s="101" t="s">
        <v>276</v>
      </c>
      <c r="C127" s="111" t="s">
        <v>275</v>
      </c>
      <c r="D127" s="141" t="s">
        <v>273</v>
      </c>
      <c r="E127" s="124">
        <v>75011</v>
      </c>
      <c r="F127" s="130" t="s">
        <v>104</v>
      </c>
      <c r="G127" s="148" t="s">
        <v>277</v>
      </c>
      <c r="H127" s="120" t="s">
        <v>660</v>
      </c>
    </row>
    <row r="128" spans="1:8" ht="15" customHeight="1" x14ac:dyDescent="0.35">
      <c r="A128" s="93" t="s">
        <v>63</v>
      </c>
      <c r="B128" s="102" t="s">
        <v>279</v>
      </c>
      <c r="C128" s="110" t="s">
        <v>278</v>
      </c>
      <c r="D128" s="137" t="s">
        <v>280</v>
      </c>
      <c r="E128" s="125">
        <v>94160</v>
      </c>
      <c r="F128" s="131" t="s">
        <v>281</v>
      </c>
      <c r="G128" s="148" t="s">
        <v>282</v>
      </c>
      <c r="H128" s="119"/>
    </row>
    <row r="129" spans="1:8" ht="15" customHeight="1" x14ac:dyDescent="0.35">
      <c r="A129" s="93" t="s">
        <v>283</v>
      </c>
      <c r="B129" s="102" t="s">
        <v>284</v>
      </c>
      <c r="C129" s="110" t="s">
        <v>278</v>
      </c>
      <c r="D129" s="137" t="s">
        <v>280</v>
      </c>
      <c r="E129" s="125">
        <v>94160</v>
      </c>
      <c r="F129" s="131" t="s">
        <v>281</v>
      </c>
      <c r="G129" s="148" t="s">
        <v>285</v>
      </c>
      <c r="H129" s="207" t="s">
        <v>696</v>
      </c>
    </row>
    <row r="130" spans="1:8" ht="15" customHeight="1" x14ac:dyDescent="0.35">
      <c r="A130" s="93" t="s">
        <v>1005</v>
      </c>
      <c r="B130" s="102"/>
      <c r="C130" s="110"/>
      <c r="D130" s="137" t="s">
        <v>287</v>
      </c>
      <c r="E130" s="125">
        <v>75012</v>
      </c>
      <c r="F130" s="131" t="s">
        <v>104</v>
      </c>
      <c r="G130" s="344"/>
      <c r="H130" s="302"/>
    </row>
    <row r="131" spans="1:8" ht="15" customHeight="1" x14ac:dyDescent="0.35">
      <c r="A131" s="93" t="s">
        <v>64</v>
      </c>
      <c r="B131" s="102" t="s">
        <v>286</v>
      </c>
      <c r="C131" s="110"/>
      <c r="D131" s="137" t="s">
        <v>287</v>
      </c>
      <c r="E131" s="125">
        <v>75012</v>
      </c>
      <c r="F131" s="131" t="s">
        <v>104</v>
      </c>
      <c r="G131" s="148" t="s">
        <v>288</v>
      </c>
      <c r="H131" s="119"/>
    </row>
    <row r="132" spans="1:8" ht="15" customHeight="1" x14ac:dyDescent="0.35">
      <c r="A132" s="93" t="s">
        <v>65</v>
      </c>
      <c r="B132" s="102" t="s">
        <v>289</v>
      </c>
      <c r="C132" s="110"/>
      <c r="D132" s="137" t="s">
        <v>290</v>
      </c>
      <c r="E132" s="125">
        <v>75012</v>
      </c>
      <c r="F132" s="131" t="s">
        <v>104</v>
      </c>
      <c r="G132" s="148" t="s">
        <v>291</v>
      </c>
      <c r="H132" s="120"/>
    </row>
    <row r="133" spans="1:8" ht="15" customHeight="1" x14ac:dyDescent="0.35">
      <c r="A133" s="93" t="s">
        <v>581</v>
      </c>
      <c r="B133" s="102" t="s">
        <v>578</v>
      </c>
      <c r="C133" s="110"/>
      <c r="D133" s="137" t="s">
        <v>577</v>
      </c>
      <c r="E133" s="125">
        <v>75012</v>
      </c>
      <c r="F133" s="131" t="s">
        <v>104</v>
      </c>
      <c r="G133" s="148" t="s">
        <v>579</v>
      </c>
      <c r="H133" s="308" t="s">
        <v>1101</v>
      </c>
    </row>
    <row r="134" spans="1:8" ht="15" customHeight="1" x14ac:dyDescent="0.35">
      <c r="A134" s="93" t="s">
        <v>292</v>
      </c>
      <c r="B134" s="105" t="s">
        <v>294</v>
      </c>
      <c r="C134" s="115" t="s">
        <v>293</v>
      </c>
      <c r="D134" s="139" t="s">
        <v>295</v>
      </c>
      <c r="E134" s="126">
        <v>75012</v>
      </c>
      <c r="F134" s="133" t="s">
        <v>104</v>
      </c>
      <c r="G134" s="148" t="s">
        <v>296</v>
      </c>
      <c r="H134" s="208"/>
    </row>
    <row r="135" spans="1:8" ht="15" customHeight="1" x14ac:dyDescent="0.35">
      <c r="A135" s="93" t="s">
        <v>297</v>
      </c>
      <c r="B135" s="105" t="s">
        <v>298</v>
      </c>
      <c r="C135" s="115">
        <v>143431219</v>
      </c>
      <c r="D135" s="139" t="s">
        <v>295</v>
      </c>
      <c r="E135" s="126">
        <v>75012</v>
      </c>
      <c r="F135" s="133" t="s">
        <v>104</v>
      </c>
      <c r="G135" s="148" t="s">
        <v>299</v>
      </c>
      <c r="H135" s="119"/>
    </row>
    <row r="136" spans="1:8" ht="15" customHeight="1" x14ac:dyDescent="0.35">
      <c r="A136" s="93" t="s">
        <v>95</v>
      </c>
      <c r="B136" s="105" t="s">
        <v>300</v>
      </c>
      <c r="C136" s="115"/>
      <c r="D136" s="46" t="s">
        <v>153</v>
      </c>
      <c r="E136" s="126">
        <v>75012</v>
      </c>
      <c r="F136" s="133" t="s">
        <v>104</v>
      </c>
      <c r="G136" s="148" t="s">
        <v>301</v>
      </c>
      <c r="H136" s="120"/>
    </row>
    <row r="137" spans="1:8" ht="15" customHeight="1" x14ac:dyDescent="0.35">
      <c r="A137" s="93" t="s">
        <v>302</v>
      </c>
      <c r="B137" s="105" t="s">
        <v>303</v>
      </c>
      <c r="C137" s="115"/>
      <c r="D137" s="46" t="s">
        <v>610</v>
      </c>
      <c r="E137" s="126">
        <v>75011</v>
      </c>
      <c r="F137" s="133" t="s">
        <v>104</v>
      </c>
      <c r="G137" s="148" t="s">
        <v>304</v>
      </c>
      <c r="H137" s="119" t="s">
        <v>668</v>
      </c>
    </row>
    <row r="138" spans="1:8" ht="15" customHeight="1" x14ac:dyDescent="0.35">
      <c r="A138" s="93" t="s">
        <v>305</v>
      </c>
      <c r="B138" s="102" t="s">
        <v>411</v>
      </c>
      <c r="C138" s="110"/>
      <c r="D138" s="137" t="s">
        <v>701</v>
      </c>
      <c r="E138" s="125">
        <v>75012</v>
      </c>
      <c r="F138" s="131" t="s">
        <v>104</v>
      </c>
      <c r="G138" s="148" t="s">
        <v>410</v>
      </c>
      <c r="H138" s="120"/>
    </row>
    <row r="139" spans="1:8" ht="15" customHeight="1" x14ac:dyDescent="0.35">
      <c r="A139" s="93" t="s">
        <v>755</v>
      </c>
      <c r="B139" s="102" t="s">
        <v>756</v>
      </c>
      <c r="C139" s="110"/>
      <c r="D139" s="137" t="s">
        <v>772</v>
      </c>
      <c r="E139" s="125">
        <v>75019</v>
      </c>
      <c r="F139" s="131" t="s">
        <v>104</v>
      </c>
      <c r="G139" s="148" t="s">
        <v>773</v>
      </c>
      <c r="H139" s="147" t="s">
        <v>1204</v>
      </c>
    </row>
    <row r="140" spans="1:8" ht="15" customHeight="1" x14ac:dyDescent="0.35">
      <c r="A140" s="94" t="s">
        <v>42</v>
      </c>
      <c r="B140" s="105" t="s">
        <v>306</v>
      </c>
      <c r="C140" s="115">
        <v>143416355</v>
      </c>
      <c r="D140" s="139" t="s">
        <v>307</v>
      </c>
      <c r="E140" s="126">
        <v>75012</v>
      </c>
      <c r="F140" s="133" t="s">
        <v>104</v>
      </c>
      <c r="G140" s="148" t="s">
        <v>308</v>
      </c>
      <c r="H140" s="147"/>
    </row>
    <row r="141" spans="1:8" ht="15" customHeight="1" x14ac:dyDescent="0.35">
      <c r="A141" s="93" t="s">
        <v>372</v>
      </c>
      <c r="B141" s="102" t="s">
        <v>309</v>
      </c>
      <c r="C141" s="110"/>
      <c r="D141" s="46" t="s">
        <v>310</v>
      </c>
      <c r="E141" s="125">
        <v>75012</v>
      </c>
      <c r="F141" s="131" t="s">
        <v>104</v>
      </c>
      <c r="G141" s="148" t="s">
        <v>413</v>
      </c>
      <c r="H141" s="119" t="s">
        <v>670</v>
      </c>
    </row>
    <row r="142" spans="1:8" ht="15" customHeight="1" x14ac:dyDescent="0.35">
      <c r="A142" s="93" t="s">
        <v>77</v>
      </c>
      <c r="B142" s="104" t="s">
        <v>312</v>
      </c>
      <c r="C142" s="114" t="s">
        <v>311</v>
      </c>
      <c r="D142" s="139" t="s">
        <v>313</v>
      </c>
      <c r="E142" s="126">
        <v>75012</v>
      </c>
      <c r="F142" s="133" t="s">
        <v>104</v>
      </c>
      <c r="G142" s="148" t="s">
        <v>314</v>
      </c>
      <c r="H142" s="120" t="s">
        <v>628</v>
      </c>
    </row>
    <row r="143" spans="1:8" ht="15" customHeight="1" x14ac:dyDescent="0.35">
      <c r="A143" s="93" t="s">
        <v>315</v>
      </c>
      <c r="B143" s="102">
        <v>698779297</v>
      </c>
      <c r="C143" s="110" t="s">
        <v>316</v>
      </c>
      <c r="D143" s="46" t="s">
        <v>481</v>
      </c>
      <c r="E143" s="125">
        <v>75012</v>
      </c>
      <c r="F143" s="131" t="s">
        <v>104</v>
      </c>
      <c r="G143" s="148" t="s">
        <v>317</v>
      </c>
      <c r="H143" s="119" t="s">
        <v>661</v>
      </c>
    </row>
    <row r="144" spans="1:8" ht="15" customHeight="1" x14ac:dyDescent="0.35">
      <c r="A144" s="93" t="s">
        <v>66</v>
      </c>
      <c r="B144" s="102" t="s">
        <v>1376</v>
      </c>
      <c r="C144" s="110" t="s">
        <v>316</v>
      </c>
      <c r="D144" s="46" t="s">
        <v>481</v>
      </c>
      <c r="E144" s="125">
        <v>75012</v>
      </c>
      <c r="F144" s="131" t="s">
        <v>104</v>
      </c>
      <c r="G144" s="148" t="s">
        <v>412</v>
      </c>
      <c r="H144" s="120" t="s">
        <v>661</v>
      </c>
    </row>
    <row r="145" spans="1:8" ht="15" customHeight="1" x14ac:dyDescent="0.35">
      <c r="A145" s="93" t="s">
        <v>456</v>
      </c>
      <c r="B145" s="102" t="s">
        <v>482</v>
      </c>
      <c r="C145" s="110"/>
      <c r="D145" s="46" t="s">
        <v>483</v>
      </c>
      <c r="E145" s="125">
        <v>75012</v>
      </c>
      <c r="F145" s="131" t="s">
        <v>104</v>
      </c>
      <c r="G145" s="344"/>
      <c r="H145" s="119"/>
    </row>
    <row r="146" spans="1:8" ht="15" customHeight="1" x14ac:dyDescent="0.35">
      <c r="A146" s="95" t="s">
        <v>569</v>
      </c>
      <c r="B146" s="103" t="s">
        <v>421</v>
      </c>
      <c r="C146" s="112"/>
      <c r="D146" s="138" t="s">
        <v>208</v>
      </c>
      <c r="E146" s="126">
        <v>75012</v>
      </c>
      <c r="F146" s="132" t="s">
        <v>104</v>
      </c>
      <c r="G146" s="148" t="s">
        <v>424</v>
      </c>
      <c r="H146" s="120" t="s">
        <v>638</v>
      </c>
    </row>
    <row r="147" spans="1:8" ht="15" customHeight="1" x14ac:dyDescent="0.35">
      <c r="A147" s="93" t="s">
        <v>728</v>
      </c>
      <c r="B147" s="102" t="s">
        <v>323</v>
      </c>
      <c r="C147" s="110"/>
      <c r="D147" s="46" t="s">
        <v>318</v>
      </c>
      <c r="E147" s="125">
        <v>75012</v>
      </c>
      <c r="F147" s="131" t="s">
        <v>104</v>
      </c>
      <c r="G147" s="148" t="s">
        <v>324</v>
      </c>
      <c r="H147" s="120" t="s">
        <v>1205</v>
      </c>
    </row>
    <row r="148" spans="1:8" ht="15" customHeight="1" x14ac:dyDescent="0.35">
      <c r="A148" s="93" t="s">
        <v>88</v>
      </c>
      <c r="B148" s="102" t="s">
        <v>319</v>
      </c>
      <c r="C148" s="110"/>
      <c r="D148" s="46" t="s">
        <v>318</v>
      </c>
      <c r="E148" s="125">
        <v>75012</v>
      </c>
      <c r="F148" s="131" t="s">
        <v>104</v>
      </c>
      <c r="G148" s="148" t="s">
        <v>320</v>
      </c>
      <c r="H148" s="120" t="s">
        <v>1205</v>
      </c>
    </row>
    <row r="149" spans="1:8" ht="15" customHeight="1" x14ac:dyDescent="0.35">
      <c r="A149" s="93" t="s">
        <v>89</v>
      </c>
      <c r="B149" s="102" t="s">
        <v>321</v>
      </c>
      <c r="C149" s="110"/>
      <c r="D149" s="46" t="s">
        <v>318</v>
      </c>
      <c r="E149" s="125">
        <v>75012</v>
      </c>
      <c r="F149" s="131" t="s">
        <v>104</v>
      </c>
      <c r="G149" s="148" t="s">
        <v>322</v>
      </c>
      <c r="H149" s="120" t="s">
        <v>1205</v>
      </c>
    </row>
    <row r="150" spans="1:8" ht="15" customHeight="1" x14ac:dyDescent="0.35">
      <c r="A150" s="93" t="s">
        <v>1384</v>
      </c>
      <c r="B150" s="102" t="s">
        <v>1385</v>
      </c>
      <c r="C150" s="110"/>
      <c r="D150" s="137" t="s">
        <v>1386</v>
      </c>
      <c r="E150" s="125">
        <v>75012</v>
      </c>
      <c r="F150" s="131" t="s">
        <v>104</v>
      </c>
      <c r="G150" s="148" t="s">
        <v>1387</v>
      </c>
      <c r="H150" s="119"/>
    </row>
    <row r="151" spans="1:8" ht="15" customHeight="1" x14ac:dyDescent="0.35">
      <c r="A151" s="93" t="s">
        <v>102</v>
      </c>
      <c r="B151" s="102" t="s">
        <v>325</v>
      </c>
      <c r="C151" s="110"/>
      <c r="D151" s="137" t="s">
        <v>326</v>
      </c>
      <c r="E151" s="125">
        <v>75012</v>
      </c>
      <c r="F151" s="131" t="s">
        <v>104</v>
      </c>
      <c r="G151" s="152" t="s">
        <v>396</v>
      </c>
      <c r="H151" s="120" t="s">
        <v>1249</v>
      </c>
    </row>
    <row r="152" spans="1:8" ht="15" customHeight="1" x14ac:dyDescent="0.35">
      <c r="A152" s="93" t="s">
        <v>78</v>
      </c>
      <c r="B152" s="102" t="s">
        <v>485</v>
      </c>
      <c r="C152" s="110"/>
      <c r="D152" s="137" t="s">
        <v>326</v>
      </c>
      <c r="E152" s="125">
        <v>75012</v>
      </c>
      <c r="F152" s="131" t="s">
        <v>104</v>
      </c>
      <c r="G152" s="152" t="s">
        <v>397</v>
      </c>
      <c r="H152" s="119" t="s">
        <v>1249</v>
      </c>
    </row>
    <row r="153" spans="1:8" ht="15" customHeight="1" x14ac:dyDescent="0.35">
      <c r="A153" s="93" t="s">
        <v>101</v>
      </c>
      <c r="B153" s="102" t="s">
        <v>327</v>
      </c>
      <c r="C153" s="110"/>
      <c r="D153" s="137" t="s">
        <v>326</v>
      </c>
      <c r="E153" s="125">
        <v>75012</v>
      </c>
      <c r="F153" s="131" t="s">
        <v>104</v>
      </c>
      <c r="G153" s="148" t="s">
        <v>328</v>
      </c>
      <c r="H153" s="120" t="s">
        <v>625</v>
      </c>
    </row>
    <row r="154" spans="1:8" ht="15" customHeight="1" x14ac:dyDescent="0.35">
      <c r="A154" s="93" t="s">
        <v>79</v>
      </c>
      <c r="B154" s="102" t="s">
        <v>329</v>
      </c>
      <c r="C154" s="110"/>
      <c r="D154" s="137" t="s">
        <v>326</v>
      </c>
      <c r="E154" s="125">
        <v>75012</v>
      </c>
      <c r="F154" s="131" t="s">
        <v>104</v>
      </c>
      <c r="G154" s="148" t="s">
        <v>330</v>
      </c>
      <c r="H154" s="147"/>
    </row>
    <row r="155" spans="1:8" ht="15" customHeight="1" x14ac:dyDescent="0.35">
      <c r="A155" s="93" t="s">
        <v>963</v>
      </c>
      <c r="B155" s="102" t="s">
        <v>809</v>
      </c>
      <c r="C155" s="110"/>
      <c r="D155" s="137" t="s">
        <v>810</v>
      </c>
      <c r="E155" s="125">
        <v>75012</v>
      </c>
      <c r="F155" s="131" t="s">
        <v>104</v>
      </c>
      <c r="G155" s="238" t="s">
        <v>964</v>
      </c>
      <c r="H155" s="119"/>
    </row>
    <row r="156" spans="1:8" ht="15" customHeight="1" x14ac:dyDescent="0.35">
      <c r="A156" s="93" t="s">
        <v>59</v>
      </c>
      <c r="B156" s="102" t="s">
        <v>331</v>
      </c>
      <c r="C156" s="110"/>
      <c r="D156" s="137" t="s">
        <v>332</v>
      </c>
      <c r="E156" s="125">
        <v>75012</v>
      </c>
      <c r="F156" s="131" t="s">
        <v>104</v>
      </c>
      <c r="G156" s="148" t="s">
        <v>333</v>
      </c>
      <c r="H156" s="120"/>
    </row>
    <row r="157" spans="1:8" ht="15" customHeight="1" x14ac:dyDescent="0.35">
      <c r="A157" s="93" t="s">
        <v>60</v>
      </c>
      <c r="B157" s="102" t="s">
        <v>334</v>
      </c>
      <c r="C157" s="110"/>
      <c r="D157" s="137" t="s">
        <v>332</v>
      </c>
      <c r="E157" s="125">
        <v>75012</v>
      </c>
      <c r="F157" s="131" t="s">
        <v>104</v>
      </c>
      <c r="G157" s="148" t="s">
        <v>335</v>
      </c>
      <c r="H157" s="119"/>
    </row>
    <row r="158" spans="1:8" ht="15" customHeight="1" x14ac:dyDescent="0.35">
      <c r="A158" s="93" t="s">
        <v>582</v>
      </c>
      <c r="B158" s="102" t="s">
        <v>599</v>
      </c>
      <c r="C158" s="110"/>
      <c r="D158" s="137" t="s">
        <v>592</v>
      </c>
      <c r="E158" s="125">
        <v>75012</v>
      </c>
      <c r="F158" s="131" t="s">
        <v>104</v>
      </c>
      <c r="G158" s="135" t="s">
        <v>598</v>
      </c>
      <c r="H158" s="120" t="s">
        <v>1102</v>
      </c>
    </row>
    <row r="159" spans="1:8" ht="15" customHeight="1" x14ac:dyDescent="0.35">
      <c r="A159" s="93" t="s">
        <v>503</v>
      </c>
      <c r="B159" s="102" t="s">
        <v>504</v>
      </c>
      <c r="C159" s="110"/>
      <c r="D159" s="137" t="s">
        <v>505</v>
      </c>
      <c r="E159" s="125">
        <v>75012</v>
      </c>
      <c r="F159" s="131" t="s">
        <v>104</v>
      </c>
      <c r="G159" s="148" t="s">
        <v>506</v>
      </c>
      <c r="H159" s="120" t="s">
        <v>651</v>
      </c>
    </row>
    <row r="160" spans="1:8" ht="15" customHeight="1" x14ac:dyDescent="0.35">
      <c r="A160" s="93" t="s">
        <v>67</v>
      </c>
      <c r="B160" s="102" t="s">
        <v>336</v>
      </c>
      <c r="C160" s="110"/>
      <c r="D160" s="137" t="s">
        <v>337</v>
      </c>
      <c r="E160" s="125">
        <v>75012</v>
      </c>
      <c r="F160" s="131" t="s">
        <v>104</v>
      </c>
      <c r="G160" s="148" t="s">
        <v>338</v>
      </c>
      <c r="H160" s="119" t="s">
        <v>1016</v>
      </c>
    </row>
    <row r="161" spans="1:8" ht="15" customHeight="1" x14ac:dyDescent="0.35">
      <c r="A161" s="93" t="s">
        <v>68</v>
      </c>
      <c r="B161" s="102" t="s">
        <v>339</v>
      </c>
      <c r="C161" s="110"/>
      <c r="D161" s="137" t="s">
        <v>337</v>
      </c>
      <c r="E161" s="125">
        <v>75012</v>
      </c>
      <c r="F161" s="131" t="s">
        <v>104</v>
      </c>
      <c r="G161" s="148" t="s">
        <v>340</v>
      </c>
      <c r="H161" s="120" t="s">
        <v>1015</v>
      </c>
    </row>
    <row r="162" spans="1:8" ht="15" customHeight="1" x14ac:dyDescent="0.35">
      <c r="A162" s="93" t="s">
        <v>1311</v>
      </c>
      <c r="B162" s="102" t="s">
        <v>1332</v>
      </c>
      <c r="C162" s="110"/>
      <c r="D162" s="137" t="s">
        <v>1027</v>
      </c>
      <c r="E162" s="125">
        <v>75012</v>
      </c>
      <c r="F162" s="131" t="s">
        <v>104</v>
      </c>
      <c r="G162" s="344"/>
      <c r="H162" s="147"/>
    </row>
    <row r="163" spans="1:8" ht="15" customHeight="1" x14ac:dyDescent="0.35">
      <c r="A163" s="93" t="s">
        <v>1312</v>
      </c>
      <c r="B163" s="102" t="s">
        <v>1333</v>
      </c>
      <c r="C163" s="110"/>
      <c r="D163" s="137" t="s">
        <v>1027</v>
      </c>
      <c r="E163" s="125">
        <v>75012</v>
      </c>
      <c r="F163" s="131" t="s">
        <v>104</v>
      </c>
      <c r="G163" s="344"/>
      <c r="H163" s="147"/>
    </row>
    <row r="164" spans="1:8" ht="15" customHeight="1" x14ac:dyDescent="0.35">
      <c r="A164" s="93" t="s">
        <v>341</v>
      </c>
      <c r="B164" s="102" t="s">
        <v>343</v>
      </c>
      <c r="C164" s="110" t="s">
        <v>342</v>
      </c>
      <c r="D164" s="137" t="s">
        <v>171</v>
      </c>
      <c r="E164" s="125">
        <v>75012</v>
      </c>
      <c r="F164" s="131" t="s">
        <v>104</v>
      </c>
      <c r="G164" s="148" t="s">
        <v>403</v>
      </c>
      <c r="H164" s="119"/>
    </row>
    <row r="165" spans="1:8" ht="15" customHeight="1" x14ac:dyDescent="0.35">
      <c r="A165" s="93" t="s">
        <v>545</v>
      </c>
      <c r="B165" s="102" t="s">
        <v>546</v>
      </c>
      <c r="C165" s="110"/>
      <c r="D165" s="137" t="s">
        <v>208</v>
      </c>
      <c r="E165" s="125">
        <v>75012</v>
      </c>
      <c r="F165" s="131" t="s">
        <v>104</v>
      </c>
      <c r="G165" s="148" t="s">
        <v>650</v>
      </c>
      <c r="H165" s="205" t="s">
        <v>689</v>
      </c>
    </row>
    <row r="166" spans="1:8" ht="15" customHeight="1" x14ac:dyDescent="0.35">
      <c r="A166" s="93" t="s">
        <v>687</v>
      </c>
      <c r="B166" s="102" t="s">
        <v>706</v>
      </c>
      <c r="C166" s="110"/>
      <c r="D166" s="137" t="s">
        <v>208</v>
      </c>
      <c r="E166" s="125">
        <v>75012</v>
      </c>
      <c r="F166" s="131" t="s">
        <v>104</v>
      </c>
      <c r="G166" s="148" t="s">
        <v>690</v>
      </c>
      <c r="H166" s="169" t="s">
        <v>1350</v>
      </c>
    </row>
    <row r="167" spans="1:8" ht="15" customHeight="1" x14ac:dyDescent="0.35">
      <c r="A167" s="93" t="s">
        <v>80</v>
      </c>
      <c r="B167" s="102" t="s">
        <v>344</v>
      </c>
      <c r="C167" s="110">
        <v>144734458</v>
      </c>
      <c r="D167" s="137" t="s">
        <v>345</v>
      </c>
      <c r="E167" s="125">
        <v>75012</v>
      </c>
      <c r="F167" s="131" t="s">
        <v>104</v>
      </c>
      <c r="G167" s="148" t="s">
        <v>346</v>
      </c>
      <c r="H167" s="120"/>
    </row>
    <row r="168" spans="1:8" ht="15" customHeight="1" x14ac:dyDescent="0.35">
      <c r="A168" s="93" t="s">
        <v>96</v>
      </c>
      <c r="B168" s="102">
        <v>678511443</v>
      </c>
      <c r="C168" s="110"/>
      <c r="D168" s="46" t="s">
        <v>347</v>
      </c>
      <c r="E168" s="125">
        <v>75012</v>
      </c>
      <c r="F168" s="131" t="s">
        <v>104</v>
      </c>
      <c r="G168" s="148" t="s">
        <v>348</v>
      </c>
      <c r="H168" s="119" t="s">
        <v>1216</v>
      </c>
    </row>
    <row r="169" spans="1:8" ht="15" customHeight="1" x14ac:dyDescent="0.35">
      <c r="A169" s="93" t="s">
        <v>35</v>
      </c>
      <c r="B169" s="102">
        <v>663896755</v>
      </c>
      <c r="C169" s="110"/>
      <c r="D169" s="46" t="s">
        <v>347</v>
      </c>
      <c r="E169" s="125">
        <v>75012</v>
      </c>
      <c r="F169" s="131" t="s">
        <v>104</v>
      </c>
      <c r="G169" s="148" t="s">
        <v>416</v>
      </c>
      <c r="H169" s="119" t="s">
        <v>1216</v>
      </c>
    </row>
    <row r="170" spans="1:8" ht="15" customHeight="1" x14ac:dyDescent="0.35">
      <c r="A170" s="93" t="s">
        <v>613</v>
      </c>
      <c r="B170" s="102" t="s">
        <v>622</v>
      </c>
      <c r="C170" s="110"/>
      <c r="D170" s="46" t="s">
        <v>623</v>
      </c>
      <c r="E170" s="125">
        <v>75011</v>
      </c>
      <c r="F170" s="131" t="s">
        <v>104</v>
      </c>
      <c r="G170" s="148" t="s">
        <v>624</v>
      </c>
      <c r="H170" s="147"/>
    </row>
    <row r="171" spans="1:8" ht="15" customHeight="1" x14ac:dyDescent="0.35">
      <c r="A171" s="94" t="s">
        <v>349</v>
      </c>
      <c r="B171" s="101" t="s">
        <v>350</v>
      </c>
      <c r="C171" s="111">
        <v>146280154</v>
      </c>
      <c r="D171" s="136" t="s">
        <v>351</v>
      </c>
      <c r="E171" s="124">
        <v>75012</v>
      </c>
      <c r="F171" s="130" t="s">
        <v>104</v>
      </c>
      <c r="G171" s="148" t="s">
        <v>399</v>
      </c>
      <c r="H171" s="206"/>
    </row>
    <row r="172" spans="1:8" ht="15" customHeight="1" x14ac:dyDescent="0.35">
      <c r="A172" s="94" t="s">
        <v>98</v>
      </c>
      <c r="B172" s="101" t="s">
        <v>352</v>
      </c>
      <c r="C172" s="111">
        <v>146280154</v>
      </c>
      <c r="D172" s="136" t="s">
        <v>351</v>
      </c>
      <c r="E172" s="124">
        <v>75012</v>
      </c>
      <c r="F172" s="130" t="s">
        <v>104</v>
      </c>
      <c r="G172" s="148" t="s">
        <v>400</v>
      </c>
      <c r="H172" s="120"/>
    </row>
    <row r="173" spans="1:8" ht="15" customHeight="1" x14ac:dyDescent="0.35">
      <c r="A173" s="94" t="s">
        <v>462</v>
      </c>
      <c r="B173" s="104" t="s">
        <v>358</v>
      </c>
      <c r="C173" s="114" t="s">
        <v>357</v>
      </c>
      <c r="D173" s="139" t="s">
        <v>182</v>
      </c>
      <c r="E173" s="126">
        <v>75012</v>
      </c>
      <c r="F173" s="133" t="s">
        <v>104</v>
      </c>
      <c r="G173" s="148" t="s">
        <v>395</v>
      </c>
      <c r="H173" s="147" t="s">
        <v>662</v>
      </c>
    </row>
    <row r="174" spans="1:8" ht="15" customHeight="1" x14ac:dyDescent="0.35">
      <c r="A174" s="94" t="s">
        <v>1362</v>
      </c>
      <c r="B174" s="104" t="s">
        <v>1368</v>
      </c>
      <c r="C174" s="114"/>
      <c r="D174" s="139" t="s">
        <v>128</v>
      </c>
      <c r="E174" s="126">
        <v>75012</v>
      </c>
      <c r="F174" s="133" t="s">
        <v>104</v>
      </c>
      <c r="G174" s="148" t="s">
        <v>1369</v>
      </c>
      <c r="H174" s="147" t="s">
        <v>1370</v>
      </c>
    </row>
    <row r="175" spans="1:8" ht="15" customHeight="1" x14ac:dyDescent="0.35">
      <c r="A175" s="94" t="s">
        <v>1260</v>
      </c>
      <c r="B175" s="104" t="s">
        <v>1265</v>
      </c>
      <c r="C175" s="114"/>
      <c r="D175" s="139" t="s">
        <v>1266</v>
      </c>
      <c r="E175" s="126">
        <v>75012</v>
      </c>
      <c r="F175" s="133" t="s">
        <v>104</v>
      </c>
      <c r="G175" s="148" t="s">
        <v>1267</v>
      </c>
      <c r="H175" s="147"/>
    </row>
    <row r="176" spans="1:8" ht="15" customHeight="1" x14ac:dyDescent="0.35">
      <c r="A176" s="94" t="s">
        <v>509</v>
      </c>
      <c r="B176" s="104" t="s">
        <v>725</v>
      </c>
      <c r="C176" s="113"/>
      <c r="D176" s="139" t="s">
        <v>726</v>
      </c>
      <c r="E176" s="126">
        <v>75012</v>
      </c>
      <c r="F176" s="133" t="s">
        <v>104</v>
      </c>
      <c r="G176" s="148" t="s">
        <v>529</v>
      </c>
      <c r="H176" s="147" t="s">
        <v>698</v>
      </c>
    </row>
    <row r="177" spans="1:11" ht="15" customHeight="1" x14ac:dyDescent="0.35">
      <c r="A177" s="94" t="s">
        <v>984</v>
      </c>
      <c r="B177" s="104" t="s">
        <v>996</v>
      </c>
      <c r="C177" s="113"/>
      <c r="D177" s="139" t="s">
        <v>208</v>
      </c>
      <c r="E177" s="126">
        <v>75012</v>
      </c>
      <c r="F177" s="133" t="s">
        <v>104</v>
      </c>
      <c r="G177" s="148" t="s">
        <v>997</v>
      </c>
      <c r="H177" s="147" t="s">
        <v>1019</v>
      </c>
    </row>
    <row r="178" spans="1:11" ht="15" customHeight="1" x14ac:dyDescent="0.35">
      <c r="A178" s="94" t="s">
        <v>985</v>
      </c>
      <c r="B178" s="104" t="s">
        <v>995</v>
      </c>
      <c r="C178" s="113"/>
      <c r="D178" s="139" t="s">
        <v>208</v>
      </c>
      <c r="E178" s="126">
        <v>75012</v>
      </c>
      <c r="F178" s="133" t="s">
        <v>104</v>
      </c>
      <c r="G178" s="148" t="s">
        <v>998</v>
      </c>
      <c r="H178" s="119" t="s">
        <v>1019</v>
      </c>
    </row>
    <row r="179" spans="1:11" ht="15" customHeight="1" x14ac:dyDescent="0.35">
      <c r="A179" s="93" t="s">
        <v>81</v>
      </c>
      <c r="B179" s="107" t="s">
        <v>359</v>
      </c>
      <c r="C179" s="110">
        <v>149280715</v>
      </c>
      <c r="D179" s="137" t="s">
        <v>360</v>
      </c>
      <c r="E179" s="125">
        <v>75012</v>
      </c>
      <c r="F179" s="131" t="s">
        <v>104</v>
      </c>
      <c r="G179" s="148" t="s">
        <v>361</v>
      </c>
      <c r="H179" s="120" t="s">
        <v>1100</v>
      </c>
    </row>
    <row r="180" spans="1:11" ht="15" customHeight="1" x14ac:dyDescent="0.35">
      <c r="A180" s="93" t="s">
        <v>90</v>
      </c>
      <c r="B180" s="102" t="s">
        <v>362</v>
      </c>
      <c r="C180" s="110"/>
      <c r="D180" s="137" t="s">
        <v>363</v>
      </c>
      <c r="E180" s="125">
        <v>75012</v>
      </c>
      <c r="F180" s="131" t="s">
        <v>104</v>
      </c>
      <c r="G180" s="149" t="s">
        <v>389</v>
      </c>
      <c r="H180" s="120" t="s">
        <v>663</v>
      </c>
    </row>
    <row r="181" spans="1:11" ht="15" customHeight="1" x14ac:dyDescent="0.35">
      <c r="A181" s="98" t="s">
        <v>953</v>
      </c>
      <c r="B181" s="108" t="s">
        <v>933</v>
      </c>
      <c r="C181" s="117"/>
      <c r="D181" s="142" t="s">
        <v>934</v>
      </c>
      <c r="E181" s="127">
        <v>75012</v>
      </c>
      <c r="F181" s="134" t="s">
        <v>104</v>
      </c>
      <c r="G181" s="289" t="s">
        <v>936</v>
      </c>
      <c r="H181" s="147" t="s">
        <v>935</v>
      </c>
    </row>
    <row r="182" spans="1:11" s="32" customFormat="1" x14ac:dyDescent="0.35">
      <c r="A182" s="99" t="s">
        <v>548</v>
      </c>
      <c r="B182" s="104" t="s">
        <v>550</v>
      </c>
      <c r="C182" s="118"/>
      <c r="D182" s="137" t="s">
        <v>501</v>
      </c>
      <c r="E182" s="128">
        <v>94300</v>
      </c>
      <c r="F182" s="131" t="s">
        <v>502</v>
      </c>
      <c r="G182" s="348" t="s">
        <v>551</v>
      </c>
      <c r="H182" s="119" t="s">
        <v>1097</v>
      </c>
      <c r="I182"/>
      <c r="J182"/>
      <c r="K182"/>
    </row>
    <row r="183" spans="1:11" s="32" customFormat="1" x14ac:dyDescent="0.35">
      <c r="A183" s="99" t="s">
        <v>552</v>
      </c>
      <c r="B183" s="104" t="s">
        <v>553</v>
      </c>
      <c r="C183" s="118"/>
      <c r="D183" s="137" t="s">
        <v>501</v>
      </c>
      <c r="E183" s="128">
        <v>94300</v>
      </c>
      <c r="F183" s="131" t="s">
        <v>502</v>
      </c>
      <c r="G183" s="153" t="s">
        <v>554</v>
      </c>
      <c r="H183" s="120"/>
      <c r="I183"/>
      <c r="J183"/>
      <c r="K183"/>
    </row>
    <row r="184" spans="1:11" s="32" customFormat="1" x14ac:dyDescent="0.35">
      <c r="A184" s="99" t="s">
        <v>1347</v>
      </c>
      <c r="B184" s="104" t="s">
        <v>1361</v>
      </c>
      <c r="C184" s="118"/>
      <c r="D184" s="137" t="s">
        <v>1365</v>
      </c>
      <c r="E184" s="128">
        <v>75011</v>
      </c>
      <c r="F184" s="131" t="s">
        <v>104</v>
      </c>
      <c r="G184" s="135" t="s">
        <v>1366</v>
      </c>
      <c r="H184" s="147" t="s">
        <v>1367</v>
      </c>
      <c r="I184"/>
      <c r="J184"/>
      <c r="K184"/>
    </row>
  </sheetData>
  <hyperlinks>
    <hyperlink ref="G88" r:id="rId1" xr:uid="{00000000-0004-0000-0E00-000000000000}"/>
    <hyperlink ref="G55" r:id="rId2" xr:uid="{00000000-0004-0000-0E00-000001000000}"/>
    <hyperlink ref="G20" r:id="rId3" xr:uid="{00000000-0004-0000-0E00-000003000000}"/>
    <hyperlink ref="G8" r:id="rId4" xr:uid="{00000000-0004-0000-0E00-000004000000}"/>
    <hyperlink ref="G121" r:id="rId5" xr:uid="{00000000-0004-0000-0E00-000005000000}"/>
    <hyperlink ref="G142" r:id="rId6" xr:uid="{00000000-0004-0000-0E00-000007000000}"/>
    <hyperlink ref="G128" r:id="rId7" xr:uid="{00000000-0004-0000-0E00-000009000000}"/>
    <hyperlink ref="G61" r:id="rId8" xr:uid="{00000000-0004-0000-0E00-00000A000000}"/>
    <hyperlink ref="G129" r:id="rId9" xr:uid="{00000000-0004-0000-0E00-00000B000000}"/>
    <hyperlink ref="G38" r:id="rId10" xr:uid="{00000000-0004-0000-0E00-00000E000000}"/>
    <hyperlink ref="G127" r:id="rId11" xr:uid="{00000000-0004-0000-0E00-000012000000}"/>
    <hyperlink ref="G113" r:id="rId12" xr:uid="{00000000-0004-0000-0E00-000014000000}"/>
    <hyperlink ref="G138" r:id="rId13" xr:uid="{00000000-0004-0000-0E00-000016000000}"/>
    <hyperlink ref="G126" r:id="rId14" xr:uid="{00000000-0004-0000-0E00-000017000000}"/>
    <hyperlink ref="G120" r:id="rId15" xr:uid="{00000000-0004-0000-0E00-000018000000}"/>
    <hyperlink ref="G23" r:id="rId16" xr:uid="{00000000-0004-0000-0E00-000019000000}"/>
    <hyperlink ref="G134" r:id="rId17" xr:uid="{00000000-0004-0000-0E00-00001A000000}"/>
    <hyperlink ref="G135" r:id="rId18" xr:uid="{00000000-0004-0000-0E00-00001B000000}"/>
    <hyperlink ref="G28" r:id="rId19" xr:uid="{00000000-0004-0000-0E00-00001D000000}"/>
    <hyperlink ref="G56" r:id="rId20" xr:uid="{00000000-0004-0000-0E00-00001E000000}"/>
    <hyperlink ref="G66" r:id="rId21" xr:uid="{00000000-0004-0000-0E00-000020000000}"/>
    <hyperlink ref="G102" r:id="rId22" xr:uid="{00000000-0004-0000-0E00-000021000000}"/>
    <hyperlink ref="G25" r:id="rId23" xr:uid="{00000000-0004-0000-0E00-000022000000}"/>
    <hyperlink ref="G30" r:id="rId24" xr:uid="{00000000-0004-0000-0E00-000023000000}"/>
    <hyperlink ref="G29" r:id="rId25" xr:uid="{00000000-0004-0000-0E00-000024000000}"/>
    <hyperlink ref="G144" r:id="rId26" xr:uid="{00000000-0004-0000-0E00-000025000000}"/>
    <hyperlink ref="G114" r:id="rId27" xr:uid="{00000000-0004-0000-0E00-000026000000}"/>
    <hyperlink ref="G168" r:id="rId28" xr:uid="{00000000-0004-0000-0E00-000027000000}"/>
    <hyperlink ref="G169" r:id="rId29" xr:uid="{00000000-0004-0000-0E00-000028000000}"/>
    <hyperlink ref="G89" r:id="rId30" xr:uid="{00000000-0004-0000-0E00-000029000000}"/>
    <hyperlink ref="G47" r:id="rId31" xr:uid="{00000000-0004-0000-0E00-00002B000000}"/>
    <hyperlink ref="G116" r:id="rId32" xr:uid="{00000000-0004-0000-0E00-00002C000000}"/>
    <hyperlink ref="G90" r:id="rId33" xr:uid="{00000000-0004-0000-0E00-00002D000000}"/>
    <hyperlink ref="G100" r:id="rId34" xr:uid="{00000000-0004-0000-0E00-00002F000000}"/>
    <hyperlink ref="G99" r:id="rId35" xr:uid="{00000000-0004-0000-0E00-000030000000}"/>
    <hyperlink ref="G44" r:id="rId36" xr:uid="{00000000-0004-0000-0E00-000031000000}"/>
    <hyperlink ref="G110" r:id="rId37" xr:uid="{00000000-0004-0000-0E00-000034000000}"/>
    <hyperlink ref="G35" r:id="rId38" xr:uid="{00000000-0004-0000-0E00-000035000000}"/>
    <hyperlink ref="G101" r:id="rId39" xr:uid="{00000000-0004-0000-0E00-000036000000}"/>
    <hyperlink ref="G179" r:id="rId40" xr:uid="{00000000-0004-0000-0E00-000039000000}"/>
    <hyperlink ref="G24" r:id="rId41" xr:uid="{00000000-0004-0000-0E00-000041000000}"/>
    <hyperlink ref="G167" r:id="rId42" xr:uid="{00000000-0004-0000-0E00-000044000000}"/>
    <hyperlink ref="G68" r:id="rId43" xr:uid="{00000000-0004-0000-0E00-000047000000}"/>
    <hyperlink ref="G69" r:id="rId44" xr:uid="{00000000-0004-0000-0E00-000048000000}"/>
    <hyperlink ref="G63" r:id="rId45" xr:uid="{00000000-0004-0000-0E00-000049000000}"/>
    <hyperlink ref="G117" r:id="rId46" xr:uid="{00000000-0004-0000-0E00-00004B000000}"/>
    <hyperlink ref="G148" r:id="rId47" xr:uid="{00000000-0004-0000-0E00-00004D000000}"/>
    <hyperlink ref="G147" r:id="rId48" xr:uid="{00000000-0004-0000-0E00-00004F000000}"/>
    <hyperlink ref="G143" r:id="rId49" xr:uid="{00000000-0004-0000-0E00-000050000000}"/>
    <hyperlink ref="G131" r:id="rId50" xr:uid="{00000000-0004-0000-0E00-000051000000}"/>
    <hyperlink ref="G132" r:id="rId51" xr:uid="{00000000-0004-0000-0E00-000053000000}"/>
    <hyperlink ref="G6" r:id="rId52" xr:uid="{00000000-0004-0000-0E00-000054000000}"/>
    <hyperlink ref="G46" r:id="rId53" xr:uid="{00000000-0004-0000-0E00-000059000000}"/>
    <hyperlink ref="G137" r:id="rId54" xr:uid="{00000000-0004-0000-0E00-00005B000000}"/>
    <hyperlink ref="G160" r:id="rId55" xr:uid="{00000000-0004-0000-0E00-00005C000000}"/>
    <hyperlink ref="G161" r:id="rId56" xr:uid="{00000000-0004-0000-0E00-00005D000000}"/>
    <hyperlink ref="G154" r:id="rId57" xr:uid="{00000000-0004-0000-0E00-00005E000000}"/>
    <hyperlink ref="G149" r:id="rId58" xr:uid="{00000000-0004-0000-0E00-000060000000}"/>
    <hyperlink ref="G157" r:id="rId59" xr:uid="{00000000-0004-0000-0E00-000061000000}"/>
    <hyperlink ref="G156" r:id="rId60" xr:uid="{00000000-0004-0000-0E00-000062000000}"/>
    <hyperlink ref="G7" r:id="rId61" xr:uid="{00000000-0004-0000-0E00-000063000000}"/>
    <hyperlink ref="G136" r:id="rId62" xr:uid="{00000000-0004-0000-0E00-000065000000}"/>
    <hyperlink ref="G54" r:id="rId63" xr:uid="{00000000-0004-0000-0E00-000066000000}"/>
    <hyperlink ref="G60" r:id="rId64" xr:uid="{00000000-0004-0000-0E00-000069000000}"/>
    <hyperlink ref="G180" r:id="rId65" xr:uid="{00000000-0004-0000-0E00-00006D000000}"/>
    <hyperlink ref="G48" r:id="rId66" xr:uid="{00000000-0004-0000-0E00-00006E000000}"/>
    <hyperlink ref="G3" r:id="rId67" xr:uid="{CE52F427-E32E-42AD-B747-4167F052F354}"/>
    <hyperlink ref="G173" r:id="rId68" xr:uid="{35341B4D-7917-4955-8F11-ABCA3FFB9F82}"/>
    <hyperlink ref="G21" r:id="rId69" xr:uid="{B78205B3-485A-40C2-9D5D-39ED68413953}"/>
    <hyperlink ref="G171" r:id="rId70" display="mailto:huguo75@gmail.com" xr:uid="{A8D50F21-BEC4-4B6F-B7A2-0094C4A60E50}"/>
    <hyperlink ref="G172" r:id="rId71" display="mailto:jfs.gen06@gmail.com" xr:uid="{344BC230-40A1-4809-AA19-4E12C66D7DD6}"/>
    <hyperlink ref="G36" r:id="rId72" display="mailto:stephanechuda@gmail.com" xr:uid="{E324D5AF-FDB6-493E-BE22-2BB88968C484}"/>
    <hyperlink ref="G45" r:id="rId73" display="mailto:lindsay.dambert@outlook.fr" xr:uid="{B74F31C4-E038-4A96-B297-FF6BF4F81FC7}"/>
    <hyperlink ref="G164" r:id="rId74" display="mailto:a.salagnard@gmail.com" xr:uid="{AAA549E7-5589-488A-B3DC-FF8490A42432}"/>
    <hyperlink ref="G34" r:id="rId75" xr:uid="{B361D470-DB85-40B9-858B-E10184EA9534}"/>
    <hyperlink ref="G141" r:id="rId76" xr:uid="{AE01A647-4C8C-48C3-A941-96968637E79B}"/>
    <hyperlink ref="G18" r:id="rId77" xr:uid="{00000000-0004-0000-0E00-000043000000}"/>
    <hyperlink ref="G17" r:id="rId78" xr:uid="{00000000-0004-0000-0E00-00003C000000}"/>
    <hyperlink ref="G16" r:id="rId79" xr:uid="{00000000-0004-0000-0E00-00003B000000}"/>
    <hyperlink ref="G14" r:id="rId80" xr:uid="{00000000-0004-0000-0E00-00003A000000}"/>
    <hyperlink ref="G19" r:id="rId81" xr:uid="{00000000-0004-0000-0E00-000015000000}"/>
    <hyperlink ref="G78" r:id="rId82" xr:uid="{00000000-0004-0000-0E00-00004A000000}"/>
    <hyperlink ref="G77" r:id="rId83" xr:uid="{00000000-0004-0000-0E00-00003F000000}"/>
    <hyperlink ref="G81" r:id="rId84" xr:uid="{00000000-0004-0000-0E00-00001C000000}"/>
    <hyperlink ref="G83" r:id="rId85" xr:uid="{00000000-0004-0000-0E00-000013000000}"/>
    <hyperlink ref="G140" r:id="rId86" xr:uid="{00000000-0004-0000-0E00-00000C000000}"/>
    <hyperlink ref="G87" r:id="rId87" display="mailto:evodiebengo@laposte.net" xr:uid="{902B4D04-D085-4D0F-BEE3-FF5025D7E8B2}"/>
    <hyperlink ref="G67" r:id="rId88" xr:uid="{E7AEF79D-E7D8-495A-A59A-4F786CEEA00E}"/>
    <hyperlink ref="G37" r:id="rId89" xr:uid="{95AFFE22-556E-422D-8363-2F367229D726}"/>
    <hyperlink ref="G146" r:id="rId90" display="mailto:aurepetitpierre@gmail.com" xr:uid="{B3EB922F-68B4-4B73-8C4B-F16A89F5D31A}"/>
    <hyperlink ref="G152" r:id="rId91" display="mailto:ethan.rafelana@gmail.com" xr:uid="{471E776C-8A4A-4D23-9793-8FF46E8942A4}"/>
    <hyperlink ref="G151" r:id="rId92" display="mailto:rafelanaanaelle@icloud.com" xr:uid="{41F78424-091A-4AC7-8475-16FB61915BA1}"/>
    <hyperlink ref="G153" r:id="rId93" xr:uid="{00000000-0004-0000-0E00-00005F000000}"/>
    <hyperlink ref="G15" r:id="rId94" xr:uid="{7DC3FCF7-DB2F-48C5-A5D9-8E299C6B0B6C}"/>
    <hyperlink ref="G49" r:id="rId95" xr:uid="{054E46F0-779E-4DAA-AD4E-4F42F72DF9C2}"/>
    <hyperlink ref="G105" r:id="rId96" xr:uid="{EB8E4D94-F6A8-458E-B580-29D4AD26FECF}"/>
    <hyperlink ref="G159" r:id="rId97" xr:uid="{9BC63E67-AA8A-4871-AC36-3B01F45E7710}"/>
    <hyperlink ref="G27" r:id="rId98" xr:uid="{BD3AC9FE-A5CA-4166-B0BF-9731A2A9E69C}"/>
    <hyperlink ref="G176" r:id="rId99" xr:uid="{3E858F49-5090-4F7E-83BF-D3BB130FCFA9}"/>
    <hyperlink ref="G40" r:id="rId100" xr:uid="{C735D98F-AE14-4084-8BB0-FE1D14254708}"/>
    <hyperlink ref="G165" r:id="rId101" xr:uid="{E6354AA5-9322-42CE-A5DB-C06FED8F1F00}"/>
    <hyperlink ref="G182" r:id="rId102" xr:uid="{D0A426C8-2682-476E-894C-B1C3B44B45E8}"/>
    <hyperlink ref="G183" r:id="rId103" xr:uid="{936D92E4-A1CF-498C-94ED-39ABD79007BF}"/>
    <hyperlink ref="G57" r:id="rId104" xr:uid="{169AA73B-E089-45A9-8AC4-F76B2CC0BC7A}"/>
    <hyperlink ref="G106" r:id="rId105" xr:uid="{AB708BB8-9736-45B7-B459-A7B695662809}"/>
    <hyperlink ref="G107" r:id="rId106" xr:uid="{D71F9A88-71AD-451F-8FFE-1E66ED8A0322}"/>
    <hyperlink ref="G85" r:id="rId107" xr:uid="{AB77E996-9105-41D2-81C2-1168DE202949}"/>
    <hyperlink ref="G133" r:id="rId108" xr:uid="{4B180DE0-B0B6-4D58-8BE1-7DAE2D8A6EAB}"/>
    <hyperlink ref="G4" r:id="rId109" xr:uid="{E12B98A4-5240-45D5-89AC-179D0E4F4939}"/>
    <hyperlink ref="G158" r:id="rId110" xr:uid="{282DF63E-CF25-465B-A024-DF26D73CB95A}"/>
    <hyperlink ref="G76" r:id="rId111" xr:uid="{3CFA3343-1D56-45C0-9E62-D3EDB0E812FE}"/>
    <hyperlink ref="G75" r:id="rId112" xr:uid="{CD616A60-AA5A-45EA-804F-75EFCA99AF3C}"/>
    <hyperlink ref="G170" r:id="rId113" xr:uid="{B961C962-FC65-4D9D-AEAC-6D79C4B7655F}"/>
    <hyperlink ref="G22" r:id="rId114" xr:uid="{7CBC0A42-8FF6-4286-8E6A-306C0E4B7F31}"/>
    <hyperlink ref="G82" r:id="rId115" xr:uid="{FD4F472A-12AD-408B-BA24-A06967535F50}"/>
    <hyperlink ref="G59" r:id="rId116" xr:uid="{1848DBEF-0299-44EA-8EA9-77322E5801DD}"/>
    <hyperlink ref="G166" r:id="rId117" xr:uid="{078B652B-C302-4060-9578-38A4A7FBCA23}"/>
    <hyperlink ref="G58" r:id="rId118" xr:uid="{602246F2-4A0F-4C2B-801F-AD701AADA235}"/>
    <hyperlink ref="G124" r:id="rId119" xr:uid="{D0C55EE4-75F9-46F2-A46A-62F691A119C4}"/>
    <hyperlink ref="G125" r:id="rId120" xr:uid="{84F7E2A9-CFEA-488E-9462-E482CCCD50C1}"/>
    <hyperlink ref="G52" r:id="rId121" xr:uid="{507BB5F5-8A3F-453E-89BD-0D82DD10C95F}"/>
    <hyperlink ref="G53" r:id="rId122" xr:uid="{C0ED735C-ABD2-4F2C-BB4A-A01722ADE684}"/>
    <hyperlink ref="G122" r:id="rId123" xr:uid="{9EA9644D-55FC-4001-B202-C3F820C3D96D}"/>
    <hyperlink ref="G123" r:id="rId124" xr:uid="{19667EEB-7EB6-41D0-BCC2-98A8F47D7A57}"/>
    <hyperlink ref="G11" r:id="rId125" xr:uid="{FBC09283-93B7-4048-BFB1-2CE4C4159B3F}"/>
    <hyperlink ref="G12" r:id="rId126" xr:uid="{0D75C2F5-7B3A-4911-AE1A-CBA4B706B96B}"/>
    <hyperlink ref="G139" r:id="rId127" xr:uid="{B3435121-7596-4E9B-8683-D39583B75C49}"/>
    <hyperlink ref="G155" r:id="rId128" xr:uid="{64BBFC27-064D-4671-B3A1-4AA9C0379D3A}"/>
    <hyperlink ref="G181" r:id="rId129" xr:uid="{20AD5F20-D79A-4D93-A1E9-14DE27F5E62F}"/>
    <hyperlink ref="G32" r:id="rId130" xr:uid="{DD3DDB76-1B62-497A-9306-147D3F64B019}"/>
    <hyperlink ref="G31" r:id="rId131" xr:uid="{F842245E-3B2A-4B0D-8142-EB15911FD309}"/>
    <hyperlink ref="G41" r:id="rId132" xr:uid="{A26EABBD-ED1F-48B2-B2BF-76124A60C8AC}"/>
    <hyperlink ref="G42" r:id="rId133" xr:uid="{2C230321-1DC6-4553-BCC4-BC1008CEA127}"/>
    <hyperlink ref="G43" r:id="rId134" xr:uid="{791C64FE-B817-4AF2-9253-D5BA4BBE8FDB}"/>
    <hyperlink ref="G177" r:id="rId135" xr:uid="{EF91EF43-F85D-49C9-996C-B18781D7C046}"/>
    <hyperlink ref="G178" r:id="rId136" xr:uid="{7543AAE3-0802-4773-83CA-00C037BE2815}"/>
    <hyperlink ref="G98" r:id="rId137" xr:uid="{85E24BF3-FD60-4A2F-B3DA-8D7213468BB6}"/>
    <hyperlink ref="G65" r:id="rId138" xr:uid="{987BAADB-252D-4893-96AE-2599B1425A3F}"/>
    <hyperlink ref="G108" r:id="rId139" xr:uid="{BD6D856D-FC30-498F-9B66-1E2256BBBD65}"/>
    <hyperlink ref="G91" r:id="rId140" xr:uid="{9A837D74-1DC3-407D-8A8E-E8333BEAC39A}"/>
    <hyperlink ref="G5" r:id="rId141" xr:uid="{03E575EE-0108-444B-8440-158A6FA49B11}"/>
    <hyperlink ref="G118" r:id="rId142" xr:uid="{FC8CDAAD-15E6-44DE-8D36-2A803AFE828F}"/>
    <hyperlink ref="G93" r:id="rId143" xr:uid="{540BB64D-2B70-4987-9826-45C71FB0F179}"/>
    <hyperlink ref="G94" r:id="rId144" xr:uid="{720DD477-B1D6-4D6F-A9EF-42E8BDFCA073}"/>
    <hyperlink ref="G95" r:id="rId145" xr:uid="{CEF8E483-4C74-4E80-90DE-7CCCC2DCA4FD}"/>
    <hyperlink ref="G96" r:id="rId146" xr:uid="{2D4122DE-F04F-41C8-B4C6-1077ECC32C4C}"/>
    <hyperlink ref="G79" r:id="rId147" xr:uid="{C4CBEE30-16E5-43CB-BA16-93B171E1EB7A}"/>
    <hyperlink ref="G73" r:id="rId148" xr:uid="{000F20EB-06D4-4928-AEC4-F7D1467A06F3}"/>
    <hyperlink ref="G109" r:id="rId149" xr:uid="{CE260054-8C6D-495E-B153-C06E4C6E8DC1}"/>
    <hyperlink ref="G39" r:id="rId150" xr:uid="{49BB693D-6D00-4403-A670-2ADBB2C57764}"/>
    <hyperlink ref="G175" r:id="rId151" xr:uid="{D9CDB892-6A20-45C2-87D8-1EAE4D440C35}"/>
    <hyperlink ref="G84" r:id="rId152" xr:uid="{CB578CA9-1AAB-41D5-A409-E1E816EB6E84}"/>
    <hyperlink ref="G111" r:id="rId153" xr:uid="{1656EA08-F2B7-4B1A-A9EE-CBA31A2A984F}"/>
    <hyperlink ref="G112" r:id="rId154" xr:uid="{F2AC2C5C-5585-4247-8C17-37B45CD11941}"/>
    <hyperlink ref="G10" r:id="rId155" xr:uid="{DE9F7115-7A4F-40EB-80E8-E4C8A283B274}"/>
    <hyperlink ref="G184" r:id="rId156" xr:uid="{82E9E0B1-39BD-4384-8319-C67A4C68DB78}"/>
    <hyperlink ref="G174" r:id="rId157" xr:uid="{02AD85C2-2AF5-48FE-8764-0057395D1422}"/>
    <hyperlink ref="G150" r:id="rId158" xr:uid="{FB4F5D74-601B-4AA3-BA37-896EABC5550F}"/>
    <hyperlink ref="G50" r:id="rId159" xr:uid="{A827323E-1442-4E79-8C91-8F1A283DAC9E}"/>
    <hyperlink ref="G51" r:id="rId160" xr:uid="{B884CF02-195D-403C-A551-93C6DC45C789}"/>
  </hyperlinks>
  <pageMargins left="0.23622047244094491" right="0.23622047244094491" top="0.74803149606299213" bottom="0.74803149606299213" header="0.31496062992125984" footer="0.31496062992125984"/>
  <pageSetup paperSize="9" scale="76" fitToHeight="0" orientation="portrait" horizontalDpi="4294967293" verticalDpi="360" r:id="rId16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>
    <tabColor theme="7" tint="0.59999389629810485"/>
  </sheetPr>
  <dimension ref="A1:T78"/>
  <sheetViews>
    <sheetView showGridLines="0" zoomScale="80" zoomScaleNormal="80" workbookViewId="0">
      <selection activeCell="T14" sqref="T14"/>
    </sheetView>
  </sheetViews>
  <sheetFormatPr baseColWidth="10" defaultColWidth="10.7265625" defaultRowHeight="14.5" x14ac:dyDescent="0.35"/>
  <cols>
    <col min="1" max="1" width="20.7265625" style="34" customWidth="1"/>
    <col min="2" max="2" width="12.6328125" customWidth="1"/>
    <col min="3" max="5" width="13.7265625" customWidth="1"/>
    <col min="6" max="6" width="12.6328125" customWidth="1"/>
    <col min="7" max="9" width="13.7265625" customWidth="1"/>
    <col min="10" max="10" width="4.54296875" style="34" customWidth="1"/>
    <col min="11" max="11" width="12.6328125" customWidth="1"/>
    <col min="12" max="14" width="13.7265625" customWidth="1"/>
    <col min="15" max="15" width="12.6328125" customWidth="1"/>
    <col min="16" max="18" width="13.7265625" customWidth="1"/>
    <col min="19" max="20" width="11.54296875" style="34"/>
  </cols>
  <sheetData>
    <row r="1" spans="1:20" s="34" customFormat="1" x14ac:dyDescent="0.35"/>
    <row r="2" spans="1:20" s="34" customFormat="1" ht="15" thickBot="1" x14ac:dyDescent="0.4"/>
    <row r="3" spans="1:20" ht="26" x14ac:dyDescent="0.35">
      <c r="B3" s="366" t="s">
        <v>370</v>
      </c>
      <c r="C3" s="367"/>
      <c r="D3" s="367"/>
      <c r="E3" s="367"/>
      <c r="F3" s="367"/>
      <c r="G3" s="367"/>
      <c r="H3" s="367"/>
      <c r="I3" s="368"/>
      <c r="K3" s="366" t="s">
        <v>370</v>
      </c>
      <c r="L3" s="367"/>
      <c r="M3" s="367"/>
      <c r="N3" s="367"/>
      <c r="O3" s="367"/>
      <c r="P3" s="367"/>
      <c r="Q3" s="367"/>
      <c r="R3" s="368"/>
    </row>
    <row r="4" spans="1:20" x14ac:dyDescent="0.35">
      <c r="B4" s="23"/>
      <c r="I4" s="24"/>
      <c r="K4" s="23"/>
      <c r="R4" s="24"/>
    </row>
    <row r="5" spans="1:20" s="26" customFormat="1" ht="25" customHeight="1" x14ac:dyDescent="0.35">
      <c r="A5" s="35"/>
      <c r="B5" s="369" t="s">
        <v>369</v>
      </c>
      <c r="C5" s="370"/>
      <c r="D5" s="370"/>
      <c r="E5" s="370"/>
      <c r="F5" s="370"/>
      <c r="G5" s="370"/>
      <c r="H5" s="370"/>
      <c r="I5" s="371"/>
      <c r="J5" s="35"/>
      <c r="K5" s="369" t="s">
        <v>371</v>
      </c>
      <c r="L5" s="370"/>
      <c r="M5" s="370"/>
      <c r="N5" s="370"/>
      <c r="O5" s="370"/>
      <c r="P5" s="370"/>
      <c r="Q5" s="370"/>
      <c r="R5" s="371"/>
      <c r="S5" s="35"/>
      <c r="T5" s="35"/>
    </row>
    <row r="6" spans="1:20" s="29" customFormat="1" ht="39" x14ac:dyDescent="0.3">
      <c r="A6" s="36"/>
      <c r="B6" s="320" t="s">
        <v>1143</v>
      </c>
      <c r="C6" s="28" t="s">
        <v>366</v>
      </c>
      <c r="D6" s="28" t="s">
        <v>367</v>
      </c>
      <c r="E6" s="28" t="s">
        <v>458</v>
      </c>
      <c r="F6" s="86" t="s">
        <v>1144</v>
      </c>
      <c r="G6" s="28" t="s">
        <v>366</v>
      </c>
      <c r="H6" s="28" t="s">
        <v>367</v>
      </c>
      <c r="I6" s="321" t="s">
        <v>458</v>
      </c>
      <c r="J6" s="36"/>
      <c r="K6" s="320" t="s">
        <v>1143</v>
      </c>
      <c r="L6" s="28" t="s">
        <v>366</v>
      </c>
      <c r="M6" s="28" t="s">
        <v>367</v>
      </c>
      <c r="N6" s="28" t="s">
        <v>458</v>
      </c>
      <c r="O6" s="85" t="s">
        <v>1144</v>
      </c>
      <c r="P6" s="28" t="s">
        <v>366</v>
      </c>
      <c r="Q6" s="28" t="s">
        <v>367</v>
      </c>
      <c r="R6" s="321" t="s">
        <v>458</v>
      </c>
      <c r="S6" s="36"/>
      <c r="T6" s="36"/>
    </row>
    <row r="7" spans="1:20" x14ac:dyDescent="0.35">
      <c r="B7" s="322" t="s">
        <v>3</v>
      </c>
      <c r="C7" s="1">
        <v>4</v>
      </c>
      <c r="D7" s="1">
        <v>515</v>
      </c>
      <c r="E7" s="30">
        <v>128.75</v>
      </c>
      <c r="F7" s="31" t="s">
        <v>3</v>
      </c>
      <c r="G7" s="1"/>
      <c r="H7" s="1"/>
      <c r="I7" s="323"/>
      <c r="K7" s="322" t="s">
        <v>3</v>
      </c>
      <c r="L7" s="1">
        <v>5</v>
      </c>
      <c r="M7" s="1">
        <v>635</v>
      </c>
      <c r="N7" s="1">
        <v>126.75</v>
      </c>
      <c r="O7" s="31" t="s">
        <v>3</v>
      </c>
      <c r="P7" s="1"/>
      <c r="Q7" s="1"/>
      <c r="R7" s="323"/>
    </row>
    <row r="8" spans="1:20" x14ac:dyDescent="0.35">
      <c r="B8" s="322" t="s">
        <v>4</v>
      </c>
      <c r="C8" s="1">
        <v>5</v>
      </c>
      <c r="D8" s="1">
        <v>636</v>
      </c>
      <c r="E8" s="30">
        <v>127.2</v>
      </c>
      <c r="F8" s="31" t="s">
        <v>4</v>
      </c>
      <c r="G8" s="1"/>
      <c r="H8" s="1"/>
      <c r="I8" s="323"/>
      <c r="K8" s="322" t="s">
        <v>4</v>
      </c>
      <c r="L8" s="1">
        <v>4</v>
      </c>
      <c r="M8" s="1">
        <v>547</v>
      </c>
      <c r="N8" s="1">
        <v>136.75</v>
      </c>
      <c r="O8" s="31" t="s">
        <v>4</v>
      </c>
      <c r="P8" s="1"/>
      <c r="Q8" s="1"/>
      <c r="R8" s="323"/>
    </row>
    <row r="9" spans="1:20" x14ac:dyDescent="0.35">
      <c r="B9" s="322" t="s">
        <v>5</v>
      </c>
      <c r="C9" s="1">
        <v>4</v>
      </c>
      <c r="D9" s="1">
        <v>574</v>
      </c>
      <c r="E9" s="30">
        <v>143.5</v>
      </c>
      <c r="F9" s="31" t="s">
        <v>5</v>
      </c>
      <c r="G9" s="1"/>
      <c r="H9" s="1"/>
      <c r="I9" s="323"/>
      <c r="K9" s="322" t="s">
        <v>5</v>
      </c>
      <c r="L9" s="1">
        <v>4</v>
      </c>
      <c r="M9" s="1">
        <v>591</v>
      </c>
      <c r="N9" s="1">
        <v>147.75</v>
      </c>
      <c r="O9" s="31" t="s">
        <v>5</v>
      </c>
      <c r="P9" s="1"/>
      <c r="Q9" s="1"/>
      <c r="R9" s="323"/>
    </row>
    <row r="10" spans="1:20" x14ac:dyDescent="0.35">
      <c r="B10" s="322" t="s">
        <v>6</v>
      </c>
      <c r="C10" s="1">
        <v>3</v>
      </c>
      <c r="D10" s="1">
        <v>380</v>
      </c>
      <c r="E10" s="30">
        <v>126.66</v>
      </c>
      <c r="F10" s="31" t="s">
        <v>6</v>
      </c>
      <c r="G10" s="1"/>
      <c r="H10" s="1"/>
      <c r="I10" s="323"/>
      <c r="K10" s="322" t="s">
        <v>6</v>
      </c>
      <c r="L10" s="1">
        <v>4</v>
      </c>
      <c r="M10" s="1">
        <v>542</v>
      </c>
      <c r="N10" s="1">
        <v>135.5</v>
      </c>
      <c r="O10" s="31" t="s">
        <v>6</v>
      </c>
      <c r="P10" s="1"/>
      <c r="Q10" s="1"/>
      <c r="R10" s="323"/>
    </row>
    <row r="11" spans="1:20" x14ac:dyDescent="0.35">
      <c r="B11" s="322" t="s">
        <v>7</v>
      </c>
      <c r="C11" s="1">
        <v>5</v>
      </c>
      <c r="D11" s="1">
        <v>709</v>
      </c>
      <c r="E11" s="30">
        <v>141.80000000000001</v>
      </c>
      <c r="F11" s="31" t="s">
        <v>7</v>
      </c>
      <c r="G11" s="1"/>
      <c r="H11" s="1"/>
      <c r="I11" s="323"/>
      <c r="K11" s="322" t="s">
        <v>7</v>
      </c>
      <c r="L11" s="1">
        <v>4</v>
      </c>
      <c r="M11" s="1">
        <v>610</v>
      </c>
      <c r="N11" s="1">
        <v>152.5</v>
      </c>
      <c r="O11" s="31" t="s">
        <v>7</v>
      </c>
      <c r="P11" s="1"/>
      <c r="Q11" s="1"/>
      <c r="R11" s="323"/>
    </row>
    <row r="12" spans="1:20" x14ac:dyDescent="0.35">
      <c r="B12" s="322" t="s">
        <v>8</v>
      </c>
      <c r="C12" s="1">
        <v>4</v>
      </c>
      <c r="D12" s="1">
        <v>564</v>
      </c>
      <c r="E12" s="30">
        <v>141</v>
      </c>
      <c r="F12" s="31" t="s">
        <v>8</v>
      </c>
      <c r="G12" s="1"/>
      <c r="H12" s="1"/>
      <c r="I12" s="323"/>
      <c r="K12" s="322" t="s">
        <v>8</v>
      </c>
      <c r="L12" s="1">
        <v>4</v>
      </c>
      <c r="M12" s="1">
        <v>590</v>
      </c>
      <c r="N12" s="1">
        <v>147.5</v>
      </c>
      <c r="O12" s="31" t="s">
        <v>8</v>
      </c>
      <c r="P12" s="1"/>
      <c r="Q12" s="1"/>
      <c r="R12" s="323"/>
    </row>
    <row r="13" spans="1:20" x14ac:dyDescent="0.35">
      <c r="B13" s="322" t="s">
        <v>9</v>
      </c>
      <c r="C13" s="1">
        <v>3</v>
      </c>
      <c r="D13" s="1">
        <v>435</v>
      </c>
      <c r="E13" s="30">
        <v>145</v>
      </c>
      <c r="F13" s="31" t="s">
        <v>9</v>
      </c>
      <c r="G13" s="1"/>
      <c r="H13" s="1"/>
      <c r="I13" s="323"/>
      <c r="K13" s="322" t="s">
        <v>9</v>
      </c>
      <c r="L13" s="1">
        <v>4</v>
      </c>
      <c r="M13" s="1">
        <v>627</v>
      </c>
      <c r="N13" s="1">
        <v>156.75</v>
      </c>
      <c r="O13" s="31" t="s">
        <v>9</v>
      </c>
      <c r="P13" s="1"/>
      <c r="Q13" s="1"/>
      <c r="R13" s="323"/>
    </row>
    <row r="14" spans="1:20" x14ac:dyDescent="0.35">
      <c r="B14" s="322" t="s">
        <v>10</v>
      </c>
      <c r="C14" s="1">
        <v>5</v>
      </c>
      <c r="D14" s="1">
        <v>702</v>
      </c>
      <c r="E14" s="30">
        <v>140.4</v>
      </c>
      <c r="F14" s="31" t="s">
        <v>10</v>
      </c>
      <c r="G14" s="1"/>
      <c r="H14" s="1"/>
      <c r="I14" s="323"/>
      <c r="K14" s="322" t="s">
        <v>10</v>
      </c>
      <c r="L14" s="1">
        <v>3</v>
      </c>
      <c r="M14" s="1">
        <v>466</v>
      </c>
      <c r="N14" s="1">
        <v>155.33000000000001</v>
      </c>
      <c r="O14" s="31" t="s">
        <v>10</v>
      </c>
      <c r="P14" s="1"/>
      <c r="Q14" s="1"/>
      <c r="R14" s="323"/>
    </row>
    <row r="15" spans="1:20" x14ac:dyDescent="0.35">
      <c r="B15" s="322" t="s">
        <v>11</v>
      </c>
      <c r="C15" s="1">
        <v>4</v>
      </c>
      <c r="D15" s="1">
        <v>590</v>
      </c>
      <c r="E15" s="30">
        <v>147.5</v>
      </c>
      <c r="F15" s="31" t="s">
        <v>11</v>
      </c>
      <c r="G15" s="1"/>
      <c r="H15" s="1"/>
      <c r="I15" s="323"/>
      <c r="K15" s="322" t="s">
        <v>11</v>
      </c>
      <c r="L15" s="1">
        <v>5</v>
      </c>
      <c r="M15" s="1">
        <v>719</v>
      </c>
      <c r="N15" s="1">
        <v>143.80000000000001</v>
      </c>
      <c r="O15" s="31" t="s">
        <v>11</v>
      </c>
      <c r="P15" s="1"/>
      <c r="Q15" s="1"/>
      <c r="R15" s="323"/>
    </row>
    <row r="16" spans="1:20" x14ac:dyDescent="0.35">
      <c r="B16" s="322" t="s">
        <v>12</v>
      </c>
      <c r="C16" s="1">
        <v>3</v>
      </c>
      <c r="D16" s="1">
        <v>420</v>
      </c>
      <c r="E16" s="30">
        <v>140</v>
      </c>
      <c r="F16" s="31" t="s">
        <v>12</v>
      </c>
      <c r="G16" s="1"/>
      <c r="H16" s="1"/>
      <c r="I16" s="323"/>
      <c r="K16" s="322" t="s">
        <v>12</v>
      </c>
      <c r="L16" s="1">
        <v>3</v>
      </c>
      <c r="M16" s="1">
        <v>391</v>
      </c>
      <c r="N16" s="1">
        <v>130.33000000000001</v>
      </c>
      <c r="O16" s="31" t="s">
        <v>12</v>
      </c>
      <c r="P16" s="1"/>
      <c r="Q16" s="1"/>
      <c r="R16" s="323"/>
    </row>
    <row r="17" spans="1:20" x14ac:dyDescent="0.35">
      <c r="B17" s="322" t="s">
        <v>13</v>
      </c>
      <c r="C17" s="1">
        <v>5</v>
      </c>
      <c r="D17" s="1">
        <v>648</v>
      </c>
      <c r="E17" s="30">
        <v>129.6</v>
      </c>
      <c r="F17" s="31" t="s">
        <v>13</v>
      </c>
      <c r="G17" s="1"/>
      <c r="H17" s="1"/>
      <c r="I17" s="323"/>
      <c r="K17" s="322" t="s">
        <v>13</v>
      </c>
      <c r="L17" s="1">
        <v>4</v>
      </c>
      <c r="M17" s="1">
        <v>498</v>
      </c>
      <c r="N17" s="1">
        <v>124.5</v>
      </c>
      <c r="O17" s="31" t="s">
        <v>13</v>
      </c>
      <c r="P17" s="1"/>
      <c r="Q17" s="1"/>
      <c r="R17" s="323"/>
    </row>
    <row r="18" spans="1:20" x14ac:dyDescent="0.35">
      <c r="B18" s="322" t="s">
        <v>14</v>
      </c>
      <c r="C18" s="1">
        <v>4</v>
      </c>
      <c r="D18" s="1">
        <v>495</v>
      </c>
      <c r="E18" s="30">
        <v>123.75</v>
      </c>
      <c r="F18" s="31" t="s">
        <v>14</v>
      </c>
      <c r="G18" s="1"/>
      <c r="H18" s="1"/>
      <c r="I18" s="323"/>
      <c r="K18" s="322" t="s">
        <v>14</v>
      </c>
      <c r="L18" s="1">
        <v>5</v>
      </c>
      <c r="M18" s="1">
        <v>570</v>
      </c>
      <c r="N18" s="1">
        <v>114.25</v>
      </c>
      <c r="O18" s="31" t="s">
        <v>14</v>
      </c>
      <c r="P18" s="1"/>
      <c r="Q18" s="1"/>
      <c r="R18" s="323"/>
    </row>
    <row r="19" spans="1:20" ht="15" thickBot="1" x14ac:dyDescent="0.4">
      <c r="B19" s="372" t="s">
        <v>368</v>
      </c>
      <c r="C19" s="373"/>
      <c r="D19" s="373"/>
      <c r="E19" s="342">
        <f>AVERAGE(E7:E18)</f>
        <v>136.26333333333335</v>
      </c>
      <c r="F19" s="373" t="s">
        <v>368</v>
      </c>
      <c r="G19" s="373"/>
      <c r="H19" s="373"/>
      <c r="I19" s="341"/>
      <c r="K19" s="374" t="s">
        <v>368</v>
      </c>
      <c r="L19" s="375"/>
      <c r="M19" s="376"/>
      <c r="N19" s="340">
        <f>AVERAGE(N7:N18)</f>
        <v>139.30916666666664</v>
      </c>
      <c r="O19" s="373" t="s">
        <v>368</v>
      </c>
      <c r="P19" s="373"/>
      <c r="Q19" s="373"/>
      <c r="R19" s="341"/>
    </row>
    <row r="20" spans="1:20" s="34" customFormat="1" ht="32.5" customHeight="1" x14ac:dyDescent="0.35"/>
    <row r="21" spans="1:20" s="34" customFormat="1" ht="15" thickBot="1" x14ac:dyDescent="0.4"/>
    <row r="22" spans="1:20" ht="26" x14ac:dyDescent="0.35">
      <c r="B22" s="366" t="s">
        <v>370</v>
      </c>
      <c r="C22" s="367"/>
      <c r="D22" s="367"/>
      <c r="E22" s="367"/>
      <c r="F22" s="367"/>
      <c r="G22" s="367"/>
      <c r="H22" s="367"/>
      <c r="I22" s="368"/>
      <c r="K22" s="366" t="s">
        <v>370</v>
      </c>
      <c r="L22" s="367"/>
      <c r="M22" s="367"/>
      <c r="N22" s="367"/>
      <c r="O22" s="367"/>
      <c r="P22" s="367"/>
      <c r="Q22" s="367"/>
      <c r="R22" s="368"/>
    </row>
    <row r="23" spans="1:20" x14ac:dyDescent="0.35">
      <c r="B23" s="23"/>
      <c r="I23" s="24"/>
      <c r="K23" s="23"/>
      <c r="R23" s="24"/>
    </row>
    <row r="24" spans="1:20" s="26" customFormat="1" ht="25" customHeight="1" x14ac:dyDescent="0.35">
      <c r="A24" s="35"/>
      <c r="B24" s="369" t="s">
        <v>369</v>
      </c>
      <c r="C24" s="377"/>
      <c r="D24" s="377"/>
      <c r="E24" s="377"/>
      <c r="F24" s="377"/>
      <c r="G24" s="377"/>
      <c r="H24" s="377"/>
      <c r="I24" s="378"/>
      <c r="J24" s="35"/>
      <c r="K24" s="369" t="s">
        <v>371</v>
      </c>
      <c r="L24" s="377"/>
      <c r="M24" s="377"/>
      <c r="N24" s="377"/>
      <c r="O24" s="377"/>
      <c r="P24" s="377"/>
      <c r="Q24" s="377"/>
      <c r="R24" s="378"/>
      <c r="S24" s="35"/>
      <c r="T24" s="35"/>
    </row>
    <row r="25" spans="1:20" s="29" customFormat="1" ht="39" x14ac:dyDescent="0.3">
      <c r="A25" s="92"/>
      <c r="B25" s="320" t="s">
        <v>570</v>
      </c>
      <c r="C25" s="28" t="s">
        <v>366</v>
      </c>
      <c r="D25" s="28" t="s">
        <v>367</v>
      </c>
      <c r="E25" s="28" t="s">
        <v>458</v>
      </c>
      <c r="F25" s="86" t="s">
        <v>571</v>
      </c>
      <c r="G25" s="28" t="s">
        <v>366</v>
      </c>
      <c r="H25" s="28" t="s">
        <v>367</v>
      </c>
      <c r="I25" s="321" t="s">
        <v>458</v>
      </c>
      <c r="J25" s="36"/>
      <c r="K25" s="320" t="s">
        <v>570</v>
      </c>
      <c r="L25" s="28" t="s">
        <v>366</v>
      </c>
      <c r="M25" s="28" t="s">
        <v>367</v>
      </c>
      <c r="N25" s="28" t="s">
        <v>458</v>
      </c>
      <c r="O25" s="85" t="s">
        <v>571</v>
      </c>
      <c r="P25" s="28" t="s">
        <v>366</v>
      </c>
      <c r="Q25" s="28" t="s">
        <v>367</v>
      </c>
      <c r="R25" s="321" t="s">
        <v>458</v>
      </c>
      <c r="S25" s="36"/>
      <c r="T25" s="36"/>
    </row>
    <row r="26" spans="1:20" x14ac:dyDescent="0.35">
      <c r="B26" s="322" t="s">
        <v>3</v>
      </c>
      <c r="C26" s="1">
        <v>4</v>
      </c>
      <c r="D26" s="1">
        <v>479</v>
      </c>
      <c r="E26" s="30">
        <v>119.75</v>
      </c>
      <c r="F26" s="31"/>
      <c r="G26" s="1">
        <v>4</v>
      </c>
      <c r="H26" s="1">
        <v>493</v>
      </c>
      <c r="I26" s="323">
        <v>123.25</v>
      </c>
      <c r="K26" s="322" t="s">
        <v>3</v>
      </c>
      <c r="L26" s="1">
        <v>4</v>
      </c>
      <c r="M26" s="1">
        <v>436</v>
      </c>
      <c r="N26" s="1">
        <v>109</v>
      </c>
      <c r="O26" s="31"/>
      <c r="P26" s="1">
        <v>5</v>
      </c>
      <c r="Q26" s="1">
        <v>631</v>
      </c>
      <c r="R26" s="323">
        <v>126.2</v>
      </c>
    </row>
    <row r="27" spans="1:20" x14ac:dyDescent="0.35">
      <c r="B27" s="322" t="s">
        <v>4</v>
      </c>
      <c r="C27" s="1">
        <v>4</v>
      </c>
      <c r="D27" s="1">
        <v>516</v>
      </c>
      <c r="E27" s="30">
        <v>129</v>
      </c>
      <c r="F27" s="31"/>
      <c r="G27" s="1">
        <v>4</v>
      </c>
      <c r="H27" s="1">
        <v>516</v>
      </c>
      <c r="I27" s="323">
        <v>129</v>
      </c>
      <c r="K27" s="322" t="s">
        <v>4</v>
      </c>
      <c r="L27" s="1">
        <v>5</v>
      </c>
      <c r="M27" s="1">
        <v>616</v>
      </c>
      <c r="N27" s="1">
        <v>123.2</v>
      </c>
      <c r="O27" s="31"/>
      <c r="P27" s="1">
        <v>4</v>
      </c>
      <c r="Q27" s="1">
        <v>499</v>
      </c>
      <c r="R27" s="323">
        <v>124.75</v>
      </c>
    </row>
    <row r="28" spans="1:20" x14ac:dyDescent="0.35">
      <c r="B28" s="322" t="s">
        <v>5</v>
      </c>
      <c r="C28" s="1">
        <v>4</v>
      </c>
      <c r="D28" s="1">
        <v>483</v>
      </c>
      <c r="E28" s="30">
        <v>120.75</v>
      </c>
      <c r="F28" s="31"/>
      <c r="G28" s="1">
        <v>4</v>
      </c>
      <c r="H28" s="1">
        <v>554</v>
      </c>
      <c r="I28" s="323">
        <v>138.5</v>
      </c>
      <c r="K28" s="322" t="s">
        <v>5</v>
      </c>
      <c r="L28" s="1">
        <v>4</v>
      </c>
      <c r="M28" s="1">
        <v>491</v>
      </c>
      <c r="N28" s="1">
        <v>122.75</v>
      </c>
      <c r="O28" s="31"/>
      <c r="P28" s="1">
        <v>3</v>
      </c>
      <c r="Q28" s="1">
        <v>418</v>
      </c>
      <c r="R28" s="323">
        <v>139.33000000000001</v>
      </c>
    </row>
    <row r="29" spans="1:20" x14ac:dyDescent="0.35">
      <c r="B29" s="322" t="s">
        <v>6</v>
      </c>
      <c r="C29" s="1">
        <v>4</v>
      </c>
      <c r="D29" s="1">
        <v>474</v>
      </c>
      <c r="E29" s="30">
        <v>118.5</v>
      </c>
      <c r="F29" s="31"/>
      <c r="G29" s="1">
        <v>4</v>
      </c>
      <c r="H29" s="1">
        <v>553</v>
      </c>
      <c r="I29" s="323">
        <v>138.25</v>
      </c>
      <c r="K29" s="322" t="s">
        <v>6</v>
      </c>
      <c r="L29" s="1">
        <v>5</v>
      </c>
      <c r="M29" s="1">
        <v>599</v>
      </c>
      <c r="N29" s="1">
        <v>119.8</v>
      </c>
      <c r="O29" s="31"/>
      <c r="P29" s="1">
        <v>5</v>
      </c>
      <c r="Q29" s="1">
        <v>680</v>
      </c>
      <c r="R29" s="323">
        <v>136</v>
      </c>
    </row>
    <row r="30" spans="1:20" x14ac:dyDescent="0.35">
      <c r="B30" s="322" t="s">
        <v>7</v>
      </c>
      <c r="C30" s="1">
        <v>4</v>
      </c>
      <c r="D30" s="1">
        <v>544</v>
      </c>
      <c r="E30" s="30">
        <v>136</v>
      </c>
      <c r="F30" s="31"/>
      <c r="G30" s="1">
        <v>4</v>
      </c>
      <c r="H30" s="1">
        <v>574</v>
      </c>
      <c r="I30" s="323">
        <v>143.5</v>
      </c>
      <c r="K30" s="322" t="s">
        <v>7</v>
      </c>
      <c r="L30" s="1">
        <v>4</v>
      </c>
      <c r="M30" s="1">
        <v>535</v>
      </c>
      <c r="N30" s="1">
        <v>133.75</v>
      </c>
      <c r="O30" s="31"/>
      <c r="P30" s="1">
        <v>4</v>
      </c>
      <c r="Q30" s="1">
        <v>596</v>
      </c>
      <c r="R30" s="323">
        <v>149</v>
      </c>
    </row>
    <row r="31" spans="1:20" x14ac:dyDescent="0.35">
      <c r="B31" s="322" t="s">
        <v>8</v>
      </c>
      <c r="C31" s="1">
        <v>4</v>
      </c>
      <c r="D31" s="1">
        <v>522</v>
      </c>
      <c r="E31" s="30">
        <v>130.5</v>
      </c>
      <c r="F31" s="31"/>
      <c r="G31" s="1">
        <v>5</v>
      </c>
      <c r="H31" s="1">
        <v>689</v>
      </c>
      <c r="I31" s="323">
        <v>137.80000000000001</v>
      </c>
      <c r="K31" s="322" t="s">
        <v>8</v>
      </c>
      <c r="L31" s="1">
        <v>4</v>
      </c>
      <c r="M31" s="1">
        <v>509</v>
      </c>
      <c r="N31" s="1">
        <v>127.25</v>
      </c>
      <c r="O31" s="31"/>
      <c r="P31" s="1">
        <v>4</v>
      </c>
      <c r="Q31" s="1">
        <v>542</v>
      </c>
      <c r="R31" s="323">
        <v>135.5</v>
      </c>
    </row>
    <row r="32" spans="1:20" x14ac:dyDescent="0.35">
      <c r="B32" s="322" t="s">
        <v>9</v>
      </c>
      <c r="C32" s="1">
        <v>5</v>
      </c>
      <c r="D32" s="1">
        <v>679</v>
      </c>
      <c r="E32" s="30">
        <v>135.80000000000001</v>
      </c>
      <c r="F32" s="31"/>
      <c r="G32" s="1">
        <v>3</v>
      </c>
      <c r="H32" s="1">
        <v>412</v>
      </c>
      <c r="I32" s="323">
        <v>137.334</v>
      </c>
      <c r="K32" s="322" t="s">
        <v>9</v>
      </c>
      <c r="L32" s="1">
        <v>4</v>
      </c>
      <c r="M32" s="1">
        <v>545</v>
      </c>
      <c r="N32" s="1">
        <v>136.25</v>
      </c>
      <c r="O32" s="31"/>
      <c r="P32" s="1">
        <v>4</v>
      </c>
      <c r="Q32" s="1">
        <v>687</v>
      </c>
      <c r="R32" s="323">
        <v>171.75</v>
      </c>
    </row>
    <row r="33" spans="1:20" x14ac:dyDescent="0.35">
      <c r="B33" s="322" t="s">
        <v>10</v>
      </c>
      <c r="C33" s="1">
        <v>2</v>
      </c>
      <c r="D33" s="1">
        <v>273</v>
      </c>
      <c r="E33" s="30">
        <v>136.5</v>
      </c>
      <c r="F33" s="31"/>
      <c r="G33" s="1">
        <v>4</v>
      </c>
      <c r="H33" s="1">
        <v>518</v>
      </c>
      <c r="I33" s="323">
        <v>129.5</v>
      </c>
      <c r="K33" s="322" t="s">
        <v>10</v>
      </c>
      <c r="L33" s="1">
        <v>4</v>
      </c>
      <c r="M33" s="1">
        <v>558</v>
      </c>
      <c r="N33" s="1">
        <v>139.5</v>
      </c>
      <c r="O33" s="31"/>
      <c r="P33" s="1">
        <v>4</v>
      </c>
      <c r="Q33" s="1">
        <v>551</v>
      </c>
      <c r="R33" s="323">
        <v>137.75</v>
      </c>
    </row>
    <row r="34" spans="1:20" x14ac:dyDescent="0.35">
      <c r="B34" s="322" t="s">
        <v>11</v>
      </c>
      <c r="C34" s="1">
        <v>4</v>
      </c>
      <c r="D34" s="1">
        <v>522</v>
      </c>
      <c r="E34" s="30">
        <v>130.5</v>
      </c>
      <c r="F34" s="31"/>
      <c r="G34" s="1">
        <v>5</v>
      </c>
      <c r="H34" s="1">
        <v>629</v>
      </c>
      <c r="I34" s="323">
        <v>125.8</v>
      </c>
      <c r="K34" s="322" t="s">
        <v>11</v>
      </c>
      <c r="L34" s="1">
        <v>4</v>
      </c>
      <c r="M34" s="1">
        <v>528</v>
      </c>
      <c r="N34" s="1">
        <v>132</v>
      </c>
      <c r="O34" s="31"/>
      <c r="P34" s="1">
        <v>4</v>
      </c>
      <c r="Q34" s="1">
        <v>554</v>
      </c>
      <c r="R34" s="323">
        <v>138.5</v>
      </c>
    </row>
    <row r="35" spans="1:20" x14ac:dyDescent="0.35">
      <c r="B35" s="322" t="s">
        <v>12</v>
      </c>
      <c r="C35" s="1">
        <v>4</v>
      </c>
      <c r="D35" s="1">
        <v>517</v>
      </c>
      <c r="E35" s="30">
        <v>129.25</v>
      </c>
      <c r="F35" s="31"/>
      <c r="G35" s="1">
        <v>4</v>
      </c>
      <c r="H35" s="1">
        <v>480</v>
      </c>
      <c r="I35" s="323">
        <v>120</v>
      </c>
      <c r="K35" s="322" t="s">
        <v>12</v>
      </c>
      <c r="L35" s="1">
        <v>3</v>
      </c>
      <c r="M35" s="1">
        <v>373</v>
      </c>
      <c r="N35" s="1">
        <v>124.33</v>
      </c>
      <c r="O35" s="31"/>
      <c r="P35" s="1">
        <v>5</v>
      </c>
      <c r="Q35" s="1">
        <v>626</v>
      </c>
      <c r="R35" s="323">
        <v>125.2</v>
      </c>
    </row>
    <row r="36" spans="1:20" x14ac:dyDescent="0.35">
      <c r="B36" s="322" t="s">
        <v>13</v>
      </c>
      <c r="C36" s="1">
        <v>4</v>
      </c>
      <c r="D36" s="1">
        <v>540</v>
      </c>
      <c r="E36" s="30">
        <v>135</v>
      </c>
      <c r="F36" s="31"/>
      <c r="G36" s="1">
        <v>3</v>
      </c>
      <c r="H36" s="1">
        <v>367</v>
      </c>
      <c r="I36" s="323">
        <v>122.33</v>
      </c>
      <c r="K36" s="322" t="s">
        <v>13</v>
      </c>
      <c r="L36" s="1">
        <v>5</v>
      </c>
      <c r="M36" s="1">
        <v>646</v>
      </c>
      <c r="N36" s="1">
        <v>129.19999999999999</v>
      </c>
      <c r="O36" s="31"/>
      <c r="P36" s="1">
        <v>3</v>
      </c>
      <c r="Q36" s="1">
        <v>361</v>
      </c>
      <c r="R36" s="323">
        <v>120.33</v>
      </c>
    </row>
    <row r="37" spans="1:20" x14ac:dyDescent="0.35">
      <c r="B37" s="322" t="s">
        <v>14</v>
      </c>
      <c r="C37" s="1">
        <v>5</v>
      </c>
      <c r="D37" s="1">
        <v>557</v>
      </c>
      <c r="E37" s="30">
        <v>108.75</v>
      </c>
      <c r="F37" s="31"/>
      <c r="G37" s="1">
        <v>5</v>
      </c>
      <c r="H37" s="1">
        <v>540</v>
      </c>
      <c r="I37" s="323">
        <v>107</v>
      </c>
      <c r="K37" s="322" t="s">
        <v>14</v>
      </c>
      <c r="L37" s="1">
        <v>4</v>
      </c>
      <c r="M37" s="1">
        <v>453</v>
      </c>
      <c r="N37" s="1">
        <v>113.25</v>
      </c>
      <c r="O37" s="31"/>
      <c r="P37" s="1">
        <v>4</v>
      </c>
      <c r="Q37" s="1">
        <v>427</v>
      </c>
      <c r="R37" s="323">
        <v>106.75</v>
      </c>
    </row>
    <row r="38" spans="1:20" ht="15" thickBot="1" x14ac:dyDescent="0.4">
      <c r="B38" s="372" t="s">
        <v>368</v>
      </c>
      <c r="C38" s="373"/>
      <c r="D38" s="373"/>
      <c r="E38" s="324">
        <f>AVERAGE(E26:E37)</f>
        <v>127.52499999999999</v>
      </c>
      <c r="F38" s="373" t="s">
        <v>368</v>
      </c>
      <c r="G38" s="373"/>
      <c r="H38" s="373"/>
      <c r="I38" s="299">
        <f>AVERAGE(I26:I37)</f>
        <v>129.35533333333333</v>
      </c>
      <c r="K38" s="374" t="s">
        <v>368</v>
      </c>
      <c r="L38" s="375"/>
      <c r="M38" s="376"/>
      <c r="N38" s="324">
        <f>AVERAGE(N26:N37)</f>
        <v>125.85666666666667</v>
      </c>
      <c r="O38" s="373" t="s">
        <v>368</v>
      </c>
      <c r="P38" s="373"/>
      <c r="Q38" s="373"/>
      <c r="R38" s="299">
        <f>AVERAGE(R26:R37)</f>
        <v>134.255</v>
      </c>
    </row>
    <row r="39" spans="1:20" s="34" customFormat="1" ht="15" thickBot="1" x14ac:dyDescent="0.4"/>
    <row r="40" spans="1:20" ht="26" x14ac:dyDescent="0.35">
      <c r="B40" s="366" t="s">
        <v>370</v>
      </c>
      <c r="C40" s="367"/>
      <c r="D40" s="367"/>
      <c r="E40" s="367"/>
      <c r="F40" s="367"/>
      <c r="G40" s="367"/>
      <c r="H40" s="367"/>
      <c r="I40" s="368"/>
      <c r="K40" s="366" t="s">
        <v>370</v>
      </c>
      <c r="L40" s="367"/>
      <c r="M40" s="367"/>
      <c r="N40" s="367"/>
      <c r="O40" s="367"/>
      <c r="P40" s="367"/>
      <c r="Q40" s="367"/>
      <c r="R40" s="368"/>
    </row>
    <row r="41" spans="1:20" x14ac:dyDescent="0.35">
      <c r="B41" s="23"/>
      <c r="I41" s="24"/>
      <c r="K41" s="23"/>
      <c r="R41" s="24"/>
    </row>
    <row r="42" spans="1:20" s="26" customFormat="1" ht="25" customHeight="1" x14ac:dyDescent="0.35">
      <c r="A42" s="35"/>
      <c r="B42" s="369" t="s">
        <v>369</v>
      </c>
      <c r="C42" s="370"/>
      <c r="D42" s="370"/>
      <c r="E42" s="370"/>
      <c r="F42" s="370"/>
      <c r="G42" s="370"/>
      <c r="H42" s="370"/>
      <c r="I42" s="371"/>
      <c r="J42" s="35"/>
      <c r="K42" s="369" t="s">
        <v>371</v>
      </c>
      <c r="L42" s="370"/>
      <c r="M42" s="370"/>
      <c r="N42" s="370"/>
      <c r="O42" s="370"/>
      <c r="P42" s="370"/>
      <c r="Q42" s="370"/>
      <c r="R42" s="371"/>
      <c r="S42" s="35"/>
      <c r="T42" s="35"/>
    </row>
    <row r="43" spans="1:20" s="29" customFormat="1" ht="39" x14ac:dyDescent="0.3">
      <c r="A43" s="36"/>
      <c r="B43" s="320" t="s">
        <v>426</v>
      </c>
      <c r="C43" s="28" t="s">
        <v>366</v>
      </c>
      <c r="D43" s="28" t="s">
        <v>367</v>
      </c>
      <c r="E43" s="28" t="s">
        <v>458</v>
      </c>
      <c r="F43" s="86" t="s">
        <v>428</v>
      </c>
      <c r="G43" s="28" t="s">
        <v>366</v>
      </c>
      <c r="H43" s="28" t="s">
        <v>367</v>
      </c>
      <c r="I43" s="321" t="s">
        <v>458</v>
      </c>
      <c r="J43" s="36"/>
      <c r="K43" s="320" t="s">
        <v>426</v>
      </c>
      <c r="L43" s="28" t="s">
        <v>366</v>
      </c>
      <c r="M43" s="28" t="s">
        <v>367</v>
      </c>
      <c r="N43" s="28" t="s">
        <v>458</v>
      </c>
      <c r="O43" s="85" t="s">
        <v>428</v>
      </c>
      <c r="P43" s="28" t="s">
        <v>366</v>
      </c>
      <c r="Q43" s="28" t="s">
        <v>367</v>
      </c>
      <c r="R43" s="321" t="s">
        <v>458</v>
      </c>
      <c r="S43" s="36"/>
      <c r="T43" s="36"/>
    </row>
    <row r="44" spans="1:20" x14ac:dyDescent="0.35">
      <c r="B44" s="322" t="s">
        <v>3</v>
      </c>
      <c r="C44" s="1">
        <v>4</v>
      </c>
      <c r="D44" s="1">
        <v>488</v>
      </c>
      <c r="E44" s="30">
        <v>122</v>
      </c>
      <c r="F44" s="31" t="s">
        <v>3</v>
      </c>
      <c r="G44" s="1">
        <v>5</v>
      </c>
      <c r="H44" s="1">
        <v>609</v>
      </c>
      <c r="I44" s="323">
        <v>121.8</v>
      </c>
      <c r="K44" s="322" t="s">
        <v>3</v>
      </c>
      <c r="L44" s="1">
        <v>4</v>
      </c>
      <c r="M44" s="1">
        <v>484</v>
      </c>
      <c r="N44" s="1">
        <v>121</v>
      </c>
      <c r="O44" s="31" t="s">
        <v>3</v>
      </c>
      <c r="P44" s="1">
        <v>4</v>
      </c>
      <c r="Q44" s="1">
        <v>443</v>
      </c>
      <c r="R44" s="323">
        <v>110.75</v>
      </c>
    </row>
    <row r="45" spans="1:20" x14ac:dyDescent="0.35">
      <c r="B45" s="322" t="s">
        <v>4</v>
      </c>
      <c r="C45" s="1">
        <v>5</v>
      </c>
      <c r="D45" s="1">
        <v>643</v>
      </c>
      <c r="E45" s="30">
        <v>128.6</v>
      </c>
      <c r="F45" s="31" t="s">
        <v>4</v>
      </c>
      <c r="G45" s="1">
        <v>4</v>
      </c>
      <c r="H45" s="1">
        <v>493</v>
      </c>
      <c r="I45" s="323">
        <v>123.25</v>
      </c>
      <c r="K45" s="322" t="s">
        <v>4</v>
      </c>
      <c r="L45" s="1">
        <v>4</v>
      </c>
      <c r="M45" s="1">
        <v>526</v>
      </c>
      <c r="N45" s="1">
        <v>131.5</v>
      </c>
      <c r="O45" s="31" t="s">
        <v>4</v>
      </c>
      <c r="P45" s="1">
        <v>5</v>
      </c>
      <c r="Q45" s="1">
        <v>623</v>
      </c>
      <c r="R45" s="323">
        <v>124.6</v>
      </c>
    </row>
    <row r="46" spans="1:20" x14ac:dyDescent="0.35">
      <c r="B46" s="322" t="s">
        <v>5</v>
      </c>
      <c r="C46" s="1">
        <v>3</v>
      </c>
      <c r="D46" s="1">
        <v>417</v>
      </c>
      <c r="E46" s="30">
        <v>139</v>
      </c>
      <c r="F46" s="31" t="s">
        <v>5</v>
      </c>
      <c r="G46" s="1">
        <v>4</v>
      </c>
      <c r="H46" s="1">
        <v>480</v>
      </c>
      <c r="I46" s="323">
        <v>120</v>
      </c>
      <c r="K46" s="322" t="s">
        <v>5</v>
      </c>
      <c r="L46" s="1">
        <v>5</v>
      </c>
      <c r="M46" s="1">
        <v>687</v>
      </c>
      <c r="N46" s="1">
        <v>137.4</v>
      </c>
      <c r="O46" s="31" t="s">
        <v>5</v>
      </c>
      <c r="P46" s="1">
        <v>4</v>
      </c>
      <c r="Q46" s="1">
        <v>492</v>
      </c>
      <c r="R46" s="323">
        <v>123</v>
      </c>
    </row>
    <row r="47" spans="1:20" x14ac:dyDescent="0.35">
      <c r="B47" s="322" t="s">
        <v>6</v>
      </c>
      <c r="C47" s="1">
        <v>5</v>
      </c>
      <c r="D47" s="1">
        <v>660</v>
      </c>
      <c r="E47" s="30">
        <v>132</v>
      </c>
      <c r="F47" s="31" t="s">
        <v>6</v>
      </c>
      <c r="G47" s="1">
        <v>4</v>
      </c>
      <c r="H47" s="1">
        <v>461</v>
      </c>
      <c r="I47" s="323">
        <v>115.25</v>
      </c>
      <c r="K47" s="322" t="s">
        <v>6</v>
      </c>
      <c r="L47" s="1">
        <v>4</v>
      </c>
      <c r="M47" s="1">
        <v>529</v>
      </c>
      <c r="N47" s="1">
        <v>132.25</v>
      </c>
      <c r="O47" s="31" t="s">
        <v>6</v>
      </c>
      <c r="P47" s="1">
        <v>3</v>
      </c>
      <c r="Q47" s="1">
        <v>356</v>
      </c>
      <c r="R47" s="323">
        <v>118.66</v>
      </c>
    </row>
    <row r="48" spans="1:20" x14ac:dyDescent="0.35">
      <c r="B48" s="322" t="s">
        <v>7</v>
      </c>
      <c r="C48" s="1">
        <v>4</v>
      </c>
      <c r="D48" s="1">
        <v>538</v>
      </c>
      <c r="E48" s="30">
        <v>134.5</v>
      </c>
      <c r="F48" s="31" t="s">
        <v>7</v>
      </c>
      <c r="G48" s="1">
        <v>4</v>
      </c>
      <c r="H48" s="1">
        <v>488</v>
      </c>
      <c r="I48" s="323">
        <v>122</v>
      </c>
      <c r="K48" s="322" t="s">
        <v>7</v>
      </c>
      <c r="L48" s="1">
        <v>5</v>
      </c>
      <c r="M48" s="1">
        <v>698</v>
      </c>
      <c r="N48" s="1">
        <v>139.6</v>
      </c>
      <c r="O48" s="31" t="s">
        <v>7</v>
      </c>
      <c r="P48" s="1">
        <v>5</v>
      </c>
      <c r="Q48" s="1">
        <v>597</v>
      </c>
      <c r="R48" s="323">
        <v>119.4</v>
      </c>
    </row>
    <row r="49" spans="2:18" x14ac:dyDescent="0.35">
      <c r="B49" s="322" t="s">
        <v>8</v>
      </c>
      <c r="C49" s="1">
        <v>3</v>
      </c>
      <c r="D49" s="1">
        <v>398</v>
      </c>
      <c r="E49" s="30">
        <v>132.66</v>
      </c>
      <c r="F49" s="31" t="s">
        <v>8</v>
      </c>
      <c r="G49" s="1">
        <v>4</v>
      </c>
      <c r="H49" s="1">
        <v>510</v>
      </c>
      <c r="I49" s="323">
        <v>127.5</v>
      </c>
      <c r="K49" s="322" t="s">
        <v>8</v>
      </c>
      <c r="L49" s="1">
        <v>4</v>
      </c>
      <c r="M49" s="1">
        <v>533</v>
      </c>
      <c r="N49" s="1">
        <v>133.25</v>
      </c>
      <c r="O49" s="31" t="s">
        <v>8</v>
      </c>
      <c r="P49" s="1">
        <v>4</v>
      </c>
      <c r="Q49" s="1">
        <v>507</v>
      </c>
      <c r="R49" s="323">
        <v>126.75</v>
      </c>
    </row>
    <row r="50" spans="2:18" x14ac:dyDescent="0.35">
      <c r="B50" s="322" t="s">
        <v>9</v>
      </c>
      <c r="C50" s="1">
        <v>5</v>
      </c>
      <c r="D50" s="1">
        <v>713</v>
      </c>
      <c r="E50" s="30">
        <v>142.6</v>
      </c>
      <c r="F50" s="31" t="s">
        <v>9</v>
      </c>
      <c r="G50" s="1">
        <v>4</v>
      </c>
      <c r="H50" s="1">
        <v>501</v>
      </c>
      <c r="I50" s="323">
        <v>125.25</v>
      </c>
      <c r="K50" s="322" t="s">
        <v>9</v>
      </c>
      <c r="L50" s="1">
        <v>3</v>
      </c>
      <c r="M50" s="1">
        <v>462</v>
      </c>
      <c r="N50" s="1">
        <v>154</v>
      </c>
      <c r="O50" s="31" t="s">
        <v>9</v>
      </c>
      <c r="P50" s="1">
        <v>4</v>
      </c>
      <c r="Q50" s="1">
        <v>487</v>
      </c>
      <c r="R50" s="323">
        <v>121.75</v>
      </c>
    </row>
    <row r="51" spans="2:18" x14ac:dyDescent="0.35">
      <c r="B51" s="322" t="s">
        <v>10</v>
      </c>
      <c r="C51" s="1">
        <v>4</v>
      </c>
      <c r="D51" s="1">
        <v>579</v>
      </c>
      <c r="E51" s="30">
        <v>144.75</v>
      </c>
      <c r="F51" s="31" t="s">
        <v>10</v>
      </c>
      <c r="G51" s="1">
        <v>3</v>
      </c>
      <c r="H51" s="1">
        <v>368</v>
      </c>
      <c r="I51" s="323">
        <v>122.66</v>
      </c>
      <c r="K51" s="322" t="s">
        <v>10</v>
      </c>
      <c r="L51" s="1">
        <v>4</v>
      </c>
      <c r="M51" s="1">
        <v>564</v>
      </c>
      <c r="N51" s="1">
        <v>141</v>
      </c>
      <c r="O51" s="31" t="s">
        <v>10</v>
      </c>
      <c r="P51" s="1">
        <v>5</v>
      </c>
      <c r="Q51" s="1">
        <v>604</v>
      </c>
      <c r="R51" s="323">
        <v>120.8</v>
      </c>
    </row>
    <row r="52" spans="2:18" x14ac:dyDescent="0.35">
      <c r="B52" s="322" t="s">
        <v>11</v>
      </c>
      <c r="C52" s="1">
        <v>4</v>
      </c>
      <c r="D52" s="1">
        <v>548</v>
      </c>
      <c r="E52" s="30">
        <v>137</v>
      </c>
      <c r="F52" s="31" t="s">
        <v>11</v>
      </c>
      <c r="G52" s="1">
        <v>5</v>
      </c>
      <c r="H52" s="1">
        <v>595</v>
      </c>
      <c r="I52" s="323">
        <v>119</v>
      </c>
      <c r="K52" s="322" t="s">
        <v>11</v>
      </c>
      <c r="L52" s="1">
        <v>5</v>
      </c>
      <c r="M52" s="1">
        <v>680</v>
      </c>
      <c r="N52" s="1">
        <v>136</v>
      </c>
      <c r="O52" s="31" t="s">
        <v>11</v>
      </c>
      <c r="P52" s="1">
        <v>4</v>
      </c>
      <c r="Q52" s="1">
        <v>483</v>
      </c>
      <c r="R52" s="323">
        <v>120.75</v>
      </c>
    </row>
    <row r="53" spans="2:18" x14ac:dyDescent="0.35">
      <c r="B53" s="322" t="s">
        <v>12</v>
      </c>
      <c r="C53" s="1">
        <v>5</v>
      </c>
      <c r="D53" s="1">
        <v>609</v>
      </c>
      <c r="E53" s="30">
        <v>121.8</v>
      </c>
      <c r="F53" s="31" t="s">
        <v>12</v>
      </c>
      <c r="G53" s="1">
        <v>4</v>
      </c>
      <c r="H53" s="1">
        <v>487</v>
      </c>
      <c r="I53" s="323">
        <v>121.75</v>
      </c>
      <c r="K53" s="322" t="s">
        <v>12</v>
      </c>
      <c r="L53" s="1">
        <v>4</v>
      </c>
      <c r="M53" s="1">
        <v>490</v>
      </c>
      <c r="N53" s="1">
        <v>122.5</v>
      </c>
      <c r="O53" s="31" t="s">
        <v>12</v>
      </c>
      <c r="P53" s="1">
        <v>4</v>
      </c>
      <c r="Q53" s="1">
        <v>462</v>
      </c>
      <c r="R53" s="323">
        <v>115.5</v>
      </c>
    </row>
    <row r="54" spans="2:18" x14ac:dyDescent="0.35">
      <c r="B54" s="322" t="s">
        <v>13</v>
      </c>
      <c r="C54" s="1">
        <v>4</v>
      </c>
      <c r="D54" s="1">
        <v>464</v>
      </c>
      <c r="E54" s="30">
        <v>116</v>
      </c>
      <c r="F54" s="31" t="s">
        <v>13</v>
      </c>
      <c r="G54" s="1">
        <v>4</v>
      </c>
      <c r="H54" s="1">
        <v>476</v>
      </c>
      <c r="I54" s="323">
        <v>119</v>
      </c>
      <c r="K54" s="322" t="s">
        <v>13</v>
      </c>
      <c r="L54" s="1">
        <v>5</v>
      </c>
      <c r="M54" s="1">
        <v>505</v>
      </c>
      <c r="N54" s="1">
        <v>101</v>
      </c>
      <c r="O54" s="31" t="s">
        <v>13</v>
      </c>
      <c r="P54" s="1">
        <v>5</v>
      </c>
      <c r="Q54" s="1">
        <v>537</v>
      </c>
      <c r="R54" s="323">
        <v>107.4</v>
      </c>
    </row>
    <row r="55" spans="2:18" x14ac:dyDescent="0.35">
      <c r="B55" s="322" t="s">
        <v>14</v>
      </c>
      <c r="C55" s="1">
        <v>4</v>
      </c>
      <c r="D55" s="1">
        <v>424</v>
      </c>
      <c r="E55" s="30">
        <v>106</v>
      </c>
      <c r="F55" s="31" t="s">
        <v>14</v>
      </c>
      <c r="G55" s="1">
        <v>5</v>
      </c>
      <c r="H55" s="1">
        <v>520</v>
      </c>
      <c r="I55" s="323">
        <v>104</v>
      </c>
      <c r="K55" s="322" t="s">
        <v>14</v>
      </c>
      <c r="L55" s="1">
        <v>4</v>
      </c>
      <c r="M55" s="1">
        <v>352</v>
      </c>
      <c r="N55" s="1">
        <v>88</v>
      </c>
      <c r="O55" s="31" t="s">
        <v>14</v>
      </c>
      <c r="P55" s="1">
        <v>4</v>
      </c>
      <c r="Q55" s="1">
        <v>342</v>
      </c>
      <c r="R55" s="323">
        <v>85.5</v>
      </c>
    </row>
    <row r="56" spans="2:18" ht="15" thickBot="1" x14ac:dyDescent="0.4">
      <c r="B56" s="372" t="s">
        <v>368</v>
      </c>
      <c r="C56" s="373"/>
      <c r="D56" s="373"/>
      <c r="E56" s="324">
        <v>129.74100000000001</v>
      </c>
      <c r="F56" s="373" t="s">
        <v>368</v>
      </c>
      <c r="G56" s="373"/>
      <c r="H56" s="373"/>
      <c r="I56" s="299">
        <v>120.02</v>
      </c>
      <c r="K56" s="374" t="s">
        <v>368</v>
      </c>
      <c r="L56" s="375"/>
      <c r="M56" s="376"/>
      <c r="N56" s="324">
        <v>128</v>
      </c>
      <c r="O56" s="373" t="s">
        <v>368</v>
      </c>
      <c r="P56" s="373"/>
      <c r="Q56" s="373"/>
      <c r="R56" s="299">
        <v>117.2</v>
      </c>
    </row>
    <row r="57" spans="2:18" s="34" customFormat="1" x14ac:dyDescent="0.35"/>
    <row r="58" spans="2:18" s="34" customFormat="1" x14ac:dyDescent="0.35"/>
    <row r="59" spans="2:18" s="34" customFormat="1" x14ac:dyDescent="0.35"/>
    <row r="60" spans="2:18" s="34" customFormat="1" x14ac:dyDescent="0.35"/>
    <row r="61" spans="2:18" s="34" customFormat="1" x14ac:dyDescent="0.35"/>
    <row r="62" spans="2:18" s="34" customFormat="1" x14ac:dyDescent="0.35"/>
    <row r="63" spans="2:18" s="34" customFormat="1" x14ac:dyDescent="0.35"/>
    <row r="64" spans="2:18" s="34" customFormat="1" x14ac:dyDescent="0.35"/>
    <row r="65" s="34" customFormat="1" x14ac:dyDescent="0.35"/>
    <row r="66" s="34" customFormat="1" x14ac:dyDescent="0.35"/>
    <row r="67" s="34" customFormat="1" x14ac:dyDescent="0.35"/>
    <row r="68" s="34" customFormat="1" x14ac:dyDescent="0.35"/>
    <row r="69" s="34" customFormat="1" x14ac:dyDescent="0.35"/>
    <row r="70" s="34" customFormat="1" x14ac:dyDescent="0.35"/>
    <row r="71" s="34" customFormat="1" x14ac:dyDescent="0.35"/>
    <row r="72" s="34" customFormat="1" x14ac:dyDescent="0.35"/>
    <row r="73" s="34" customFormat="1" x14ac:dyDescent="0.35"/>
    <row r="74" s="34" customFormat="1" x14ac:dyDescent="0.35"/>
    <row r="75" s="34" customFormat="1" x14ac:dyDescent="0.35"/>
    <row r="76" s="34" customFormat="1" x14ac:dyDescent="0.35"/>
    <row r="77" s="34" customFormat="1" x14ac:dyDescent="0.35"/>
    <row r="78" s="34" customFormat="1" x14ac:dyDescent="0.35"/>
  </sheetData>
  <mergeCells count="24">
    <mergeCell ref="B3:I3"/>
    <mergeCell ref="K3:R3"/>
    <mergeCell ref="B19:D19"/>
    <mergeCell ref="F19:H19"/>
    <mergeCell ref="K19:M19"/>
    <mergeCell ref="O19:Q19"/>
    <mergeCell ref="B5:I5"/>
    <mergeCell ref="K5:R5"/>
    <mergeCell ref="K22:R22"/>
    <mergeCell ref="K24:R24"/>
    <mergeCell ref="K38:M38"/>
    <mergeCell ref="O38:Q38"/>
    <mergeCell ref="B38:D38"/>
    <mergeCell ref="F38:H38"/>
    <mergeCell ref="B24:I24"/>
    <mergeCell ref="B22:I22"/>
    <mergeCell ref="B40:I40"/>
    <mergeCell ref="K40:R40"/>
    <mergeCell ref="B42:I42"/>
    <mergeCell ref="K42:R42"/>
    <mergeCell ref="B56:D56"/>
    <mergeCell ref="F56:H56"/>
    <mergeCell ref="K56:M56"/>
    <mergeCell ref="O56:Q56"/>
  </mergeCells>
  <pageMargins left="0.25" right="0.25" top="0.75" bottom="0.75" header="0.3" footer="0.3"/>
  <pageSetup paperSize="9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2A0B-7D28-4E8A-9E04-E065FAF5C2D4}">
  <dimension ref="B1:G260"/>
  <sheetViews>
    <sheetView workbookViewId="0">
      <selection activeCell="B180" sqref="B180"/>
    </sheetView>
  </sheetViews>
  <sheetFormatPr baseColWidth="10" defaultColWidth="10.7265625" defaultRowHeight="14.5" x14ac:dyDescent="0.35"/>
  <cols>
    <col min="2" max="2" width="17.7265625" customWidth="1"/>
    <col min="7" max="7" width="22.7265625" customWidth="1"/>
  </cols>
  <sheetData>
    <row r="1" spans="2:7" ht="15" thickBot="1" x14ac:dyDescent="0.4"/>
    <row r="2" spans="2:7" x14ac:dyDescent="0.35">
      <c r="B2" s="241" t="s">
        <v>1070</v>
      </c>
      <c r="C2" s="228"/>
      <c r="D2" s="228"/>
      <c r="E2" s="228"/>
      <c r="F2" s="228"/>
      <c r="G2" s="229"/>
    </row>
    <row r="3" spans="2:7" x14ac:dyDescent="0.35">
      <c r="B3" s="226" t="s">
        <v>783</v>
      </c>
      <c r="C3" s="3"/>
      <c r="D3" s="3"/>
      <c r="E3" s="3"/>
      <c r="F3" s="3"/>
      <c r="G3" s="24" t="s">
        <v>924</v>
      </c>
    </row>
    <row r="4" spans="2:7" x14ac:dyDescent="0.35">
      <c r="B4" s="226" t="s">
        <v>784</v>
      </c>
      <c r="C4" s="3"/>
      <c r="D4" s="3"/>
      <c r="E4" s="3"/>
      <c r="F4" s="3"/>
      <c r="G4" s="24" t="s">
        <v>925</v>
      </c>
    </row>
    <row r="5" spans="2:7" x14ac:dyDescent="0.35">
      <c r="B5" s="23" t="s">
        <v>920</v>
      </c>
      <c r="D5" t="s">
        <v>922</v>
      </c>
      <c r="E5" s="3"/>
      <c r="F5" s="3"/>
      <c r="G5" s="230"/>
    </row>
    <row r="6" spans="2:7" ht="15" thickBot="1" x14ac:dyDescent="0.4">
      <c r="B6" s="25" t="s">
        <v>919</v>
      </c>
      <c r="C6" s="232"/>
      <c r="D6" s="232"/>
      <c r="E6" s="232"/>
      <c r="F6" s="232"/>
      <c r="G6" s="233"/>
    </row>
    <row r="7" spans="2:7" ht="43.5" x14ac:dyDescent="0.35">
      <c r="B7" s="224" t="s">
        <v>1069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</row>
    <row r="8" spans="2:7" x14ac:dyDescent="0.35">
      <c r="B8" s="214" t="s">
        <v>3</v>
      </c>
      <c r="C8" s="216"/>
      <c r="D8" s="216"/>
      <c r="E8" s="227"/>
      <c r="F8" s="216"/>
      <c r="G8" s="218"/>
    </row>
    <row r="9" spans="2:7" x14ac:dyDescent="0.35">
      <c r="B9" s="214" t="s">
        <v>4</v>
      </c>
      <c r="C9" s="216"/>
      <c r="D9" s="216"/>
      <c r="E9" s="5"/>
      <c r="F9" s="216"/>
      <c r="G9" s="218"/>
    </row>
    <row r="10" spans="2:7" x14ac:dyDescent="0.35">
      <c r="B10" s="214" t="s">
        <v>5</v>
      </c>
      <c r="C10" s="220"/>
      <c r="D10" s="216"/>
      <c r="E10" s="216"/>
      <c r="F10" s="216"/>
      <c r="G10" s="218"/>
    </row>
    <row r="11" spans="2:7" x14ac:dyDescent="0.35">
      <c r="B11" s="214" t="s">
        <v>6</v>
      </c>
      <c r="C11" s="216"/>
      <c r="D11" s="216"/>
      <c r="E11" s="216"/>
      <c r="F11" s="216"/>
      <c r="G11" s="218"/>
    </row>
    <row r="12" spans="2:7" x14ac:dyDescent="0.35">
      <c r="B12" s="214" t="s">
        <v>7</v>
      </c>
      <c r="C12" s="216"/>
      <c r="D12" s="216"/>
      <c r="E12" s="216"/>
      <c r="F12" s="216"/>
      <c r="G12" s="218"/>
    </row>
    <row r="13" spans="2:7" x14ac:dyDescent="0.35">
      <c r="B13" s="214" t="s">
        <v>8</v>
      </c>
      <c r="C13" s="216"/>
      <c r="D13" s="216"/>
      <c r="E13" s="216"/>
      <c r="F13" s="216"/>
      <c r="G13" s="218"/>
    </row>
    <row r="14" spans="2:7" x14ac:dyDescent="0.35">
      <c r="B14" s="214" t="s">
        <v>9</v>
      </c>
      <c r="C14" s="216"/>
      <c r="D14" s="216"/>
      <c r="E14" s="216"/>
      <c r="F14" s="216"/>
      <c r="G14" s="218"/>
    </row>
    <row r="15" spans="2:7" x14ac:dyDescent="0.35">
      <c r="B15" s="214" t="s">
        <v>10</v>
      </c>
      <c r="C15" s="216"/>
      <c r="D15" s="216"/>
      <c r="E15" s="216"/>
      <c r="F15" s="216"/>
      <c r="G15" s="218"/>
    </row>
    <row r="16" spans="2:7" x14ac:dyDescent="0.35">
      <c r="B16" s="214" t="s">
        <v>11</v>
      </c>
      <c r="C16" s="216"/>
      <c r="D16" s="216"/>
      <c r="E16" s="216"/>
      <c r="F16" s="216"/>
      <c r="G16" s="218"/>
    </row>
    <row r="17" spans="2:7" x14ac:dyDescent="0.35">
      <c r="B17" s="214" t="s">
        <v>12</v>
      </c>
      <c r="C17" s="216"/>
      <c r="D17" s="216"/>
      <c r="E17" s="216"/>
      <c r="F17" s="216"/>
      <c r="G17" s="218"/>
    </row>
    <row r="18" spans="2:7" x14ac:dyDescent="0.35">
      <c r="B18" s="214" t="s">
        <v>13</v>
      </c>
      <c r="C18" s="216"/>
      <c r="D18" s="216"/>
      <c r="E18" s="216"/>
      <c r="F18" s="216"/>
      <c r="G18" s="218"/>
    </row>
    <row r="19" spans="2:7" ht="15" thickBot="1" x14ac:dyDescent="0.4">
      <c r="B19" s="215" t="s">
        <v>14</v>
      </c>
      <c r="C19" s="217"/>
      <c r="D19" s="217"/>
      <c r="E19" s="223"/>
      <c r="F19" s="217"/>
      <c r="G19" s="219"/>
    </row>
    <row r="20" spans="2:7" ht="15" thickBot="1" x14ac:dyDescent="0.4">
      <c r="E20" s="212" t="s">
        <v>15</v>
      </c>
      <c r="F20" s="213"/>
      <c r="G20" s="213"/>
    </row>
    <row r="21" spans="2:7" ht="15" thickBot="1" x14ac:dyDescent="0.4"/>
    <row r="22" spans="2:7" x14ac:dyDescent="0.35">
      <c r="B22" s="225" t="s">
        <v>1073</v>
      </c>
      <c r="C22" s="228"/>
      <c r="D22" s="228"/>
      <c r="E22" s="228"/>
      <c r="F22" s="228"/>
      <c r="G22" s="229"/>
    </row>
    <row r="23" spans="2:7" x14ac:dyDescent="0.35">
      <c r="B23" s="226" t="s">
        <v>783</v>
      </c>
      <c r="C23" s="3"/>
      <c r="D23" s="3"/>
      <c r="E23" s="3"/>
      <c r="F23" s="3"/>
      <c r="G23" s="24" t="s">
        <v>926</v>
      </c>
    </row>
    <row r="24" spans="2:7" x14ac:dyDescent="0.35">
      <c r="B24" s="226" t="s">
        <v>784</v>
      </c>
      <c r="C24" s="3"/>
      <c r="D24" s="3"/>
      <c r="E24" s="3"/>
      <c r="F24" s="3"/>
      <c r="G24" s="24" t="s">
        <v>925</v>
      </c>
    </row>
    <row r="25" spans="2:7" x14ac:dyDescent="0.35">
      <c r="B25" s="23" t="s">
        <v>920</v>
      </c>
      <c r="D25" t="s">
        <v>922</v>
      </c>
      <c r="E25" s="3"/>
      <c r="F25" s="3"/>
      <c r="G25" s="230"/>
    </row>
    <row r="26" spans="2:7" ht="15" thickBot="1" x14ac:dyDescent="0.4">
      <c r="B26" s="25" t="s">
        <v>919</v>
      </c>
      <c r="C26" s="232"/>
      <c r="D26" s="232"/>
      <c r="E26" s="232"/>
      <c r="F26" s="232"/>
      <c r="G26" s="233"/>
    </row>
    <row r="27" spans="2:7" ht="43.5" x14ac:dyDescent="0.35">
      <c r="B27" s="224" t="s">
        <v>1088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</row>
    <row r="28" spans="2:7" x14ac:dyDescent="0.35">
      <c r="B28" s="214" t="s">
        <v>3</v>
      </c>
      <c r="C28" s="216"/>
      <c r="D28" s="216"/>
      <c r="E28" s="227"/>
      <c r="F28" s="216"/>
      <c r="G28" s="218"/>
    </row>
    <row r="29" spans="2:7" x14ac:dyDescent="0.35">
      <c r="B29" s="214" t="s">
        <v>4</v>
      </c>
      <c r="C29" s="216"/>
      <c r="D29" s="216"/>
      <c r="E29" s="5"/>
      <c r="F29" s="216"/>
      <c r="G29" s="218"/>
    </row>
    <row r="30" spans="2:7" x14ac:dyDescent="0.35">
      <c r="B30" s="214" t="s">
        <v>5</v>
      </c>
      <c r="C30" s="220"/>
      <c r="D30" s="216"/>
      <c r="E30" s="216"/>
      <c r="F30" s="216"/>
      <c r="G30" s="218"/>
    </row>
    <row r="31" spans="2:7" x14ac:dyDescent="0.35">
      <c r="B31" s="214" t="s">
        <v>6</v>
      </c>
      <c r="C31" s="216"/>
      <c r="D31" s="216"/>
      <c r="E31" s="216"/>
      <c r="F31" s="216"/>
      <c r="G31" s="218"/>
    </row>
    <row r="32" spans="2:7" x14ac:dyDescent="0.35">
      <c r="B32" s="214" t="s">
        <v>7</v>
      </c>
      <c r="C32" s="216"/>
      <c r="D32" s="216"/>
      <c r="E32" s="216"/>
      <c r="F32" s="216"/>
      <c r="G32" s="218"/>
    </row>
    <row r="33" spans="2:7" x14ac:dyDescent="0.35">
      <c r="B33" s="214" t="s">
        <v>8</v>
      </c>
      <c r="C33" s="216"/>
      <c r="D33" s="216"/>
      <c r="E33" s="216"/>
      <c r="F33" s="216"/>
      <c r="G33" s="218"/>
    </row>
    <row r="34" spans="2:7" x14ac:dyDescent="0.35">
      <c r="B34" s="214" t="s">
        <v>9</v>
      </c>
      <c r="C34" s="216"/>
      <c r="D34" s="216"/>
      <c r="E34" s="216"/>
      <c r="F34" s="216"/>
      <c r="G34" s="218"/>
    </row>
    <row r="35" spans="2:7" x14ac:dyDescent="0.35">
      <c r="B35" s="214" t="s">
        <v>10</v>
      </c>
      <c r="C35" s="216"/>
      <c r="D35" s="216"/>
      <c r="E35" s="216"/>
      <c r="F35" s="216"/>
      <c r="G35" s="218"/>
    </row>
    <row r="36" spans="2:7" x14ac:dyDescent="0.35">
      <c r="B36" s="214" t="s">
        <v>11</v>
      </c>
      <c r="C36" s="216"/>
      <c r="D36" s="216"/>
      <c r="E36" s="216"/>
      <c r="F36" s="216"/>
      <c r="G36" s="218"/>
    </row>
    <row r="37" spans="2:7" x14ac:dyDescent="0.35">
      <c r="B37" s="214" t="s">
        <v>12</v>
      </c>
      <c r="C37" s="216"/>
      <c r="D37" s="216"/>
      <c r="E37" s="216"/>
      <c r="F37" s="216"/>
      <c r="G37" s="218"/>
    </row>
    <row r="38" spans="2:7" x14ac:dyDescent="0.35">
      <c r="B38" s="214" t="s">
        <v>13</v>
      </c>
      <c r="C38" s="216"/>
      <c r="D38" s="216"/>
      <c r="E38" s="216"/>
      <c r="F38" s="216"/>
      <c r="G38" s="218"/>
    </row>
    <row r="39" spans="2:7" ht="15" thickBot="1" x14ac:dyDescent="0.4">
      <c r="B39" s="215" t="s">
        <v>14</v>
      </c>
      <c r="C39" s="217"/>
      <c r="D39" s="217"/>
      <c r="E39" s="223"/>
      <c r="F39" s="217"/>
      <c r="G39" s="219"/>
    </row>
    <row r="40" spans="2:7" ht="15" thickBot="1" x14ac:dyDescent="0.4">
      <c r="E40" s="212" t="s">
        <v>15</v>
      </c>
      <c r="F40" s="213"/>
      <c r="G40" s="213"/>
    </row>
    <row r="41" spans="2:7" ht="15" thickBot="1" x14ac:dyDescent="0.4"/>
    <row r="42" spans="2:7" x14ac:dyDescent="0.35">
      <c r="B42" s="225" t="s">
        <v>1074</v>
      </c>
      <c r="C42" s="228"/>
      <c r="D42" s="228"/>
      <c r="E42" s="228"/>
      <c r="F42" s="228"/>
      <c r="G42" s="229"/>
    </row>
    <row r="43" spans="2:7" x14ac:dyDescent="0.35">
      <c r="B43" s="226" t="s">
        <v>783</v>
      </c>
      <c r="C43" s="3"/>
      <c r="D43" s="3"/>
      <c r="E43" s="3"/>
      <c r="F43" s="3"/>
      <c r="G43" s="24" t="s">
        <v>926</v>
      </c>
    </row>
    <row r="44" spans="2:7" x14ac:dyDescent="0.35">
      <c r="B44" s="226" t="s">
        <v>784</v>
      </c>
      <c r="C44" s="3"/>
      <c r="D44" s="3"/>
      <c r="E44" s="3"/>
      <c r="F44" s="3"/>
      <c r="G44" s="24" t="s">
        <v>925</v>
      </c>
    </row>
    <row r="45" spans="2:7" x14ac:dyDescent="0.35">
      <c r="B45" s="23" t="s">
        <v>920</v>
      </c>
      <c r="D45" t="s">
        <v>922</v>
      </c>
      <c r="E45" s="3"/>
      <c r="F45" s="3"/>
      <c r="G45" s="230"/>
    </row>
    <row r="46" spans="2:7" ht="15" thickBot="1" x14ac:dyDescent="0.4">
      <c r="B46" s="25" t="s">
        <v>919</v>
      </c>
      <c r="C46" s="232"/>
      <c r="D46" s="232"/>
      <c r="E46" s="232"/>
      <c r="F46" s="232"/>
      <c r="G46" s="233"/>
    </row>
    <row r="47" spans="2:7" ht="43.5" x14ac:dyDescent="0.35">
      <c r="B47" s="224" t="s">
        <v>1087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</row>
    <row r="48" spans="2:7" x14ac:dyDescent="0.35">
      <c r="B48" s="214" t="s">
        <v>3</v>
      </c>
      <c r="C48" s="216"/>
      <c r="D48" s="216"/>
      <c r="E48" s="227"/>
      <c r="F48" s="216"/>
      <c r="G48" s="218"/>
    </row>
    <row r="49" spans="2:7" x14ac:dyDescent="0.35">
      <c r="B49" s="214" t="s">
        <v>4</v>
      </c>
      <c r="C49" s="216"/>
      <c r="D49" s="216"/>
      <c r="E49" s="5"/>
      <c r="F49" s="216"/>
      <c r="G49" s="218"/>
    </row>
    <row r="50" spans="2:7" x14ac:dyDescent="0.35">
      <c r="B50" s="214" t="s">
        <v>5</v>
      </c>
      <c r="C50" s="220"/>
      <c r="D50" s="216"/>
      <c r="E50" s="216"/>
      <c r="F50" s="216"/>
      <c r="G50" s="218"/>
    </row>
    <row r="51" spans="2:7" x14ac:dyDescent="0.35">
      <c r="B51" s="214" t="s">
        <v>6</v>
      </c>
      <c r="C51" s="216"/>
      <c r="D51" s="216"/>
      <c r="E51" s="216"/>
      <c r="F51" s="216"/>
      <c r="G51" s="218"/>
    </row>
    <row r="52" spans="2:7" x14ac:dyDescent="0.35">
      <c r="B52" s="214" t="s">
        <v>7</v>
      </c>
      <c r="C52" s="216"/>
      <c r="D52" s="216"/>
      <c r="E52" s="216"/>
      <c r="F52" s="216"/>
      <c r="G52" s="218"/>
    </row>
    <row r="53" spans="2:7" x14ac:dyDescent="0.35">
      <c r="B53" s="214" t="s">
        <v>8</v>
      </c>
      <c r="C53" s="216"/>
      <c r="D53" s="216"/>
      <c r="E53" s="216"/>
      <c r="F53" s="216"/>
      <c r="G53" s="218"/>
    </row>
    <row r="54" spans="2:7" x14ac:dyDescent="0.35">
      <c r="B54" s="214" t="s">
        <v>9</v>
      </c>
      <c r="C54" s="216"/>
      <c r="D54" s="216"/>
      <c r="E54" s="216"/>
      <c r="F54" s="216"/>
      <c r="G54" s="218"/>
    </row>
    <row r="55" spans="2:7" x14ac:dyDescent="0.35">
      <c r="B55" s="214" t="s">
        <v>10</v>
      </c>
      <c r="C55" s="216"/>
      <c r="D55" s="216"/>
      <c r="E55" s="216"/>
      <c r="F55" s="216"/>
      <c r="G55" s="218"/>
    </row>
    <row r="56" spans="2:7" x14ac:dyDescent="0.35">
      <c r="B56" s="214" t="s">
        <v>11</v>
      </c>
      <c r="C56" s="216"/>
      <c r="D56" s="216"/>
      <c r="E56" s="216"/>
      <c r="F56" s="216"/>
      <c r="G56" s="218"/>
    </row>
    <row r="57" spans="2:7" x14ac:dyDescent="0.35">
      <c r="B57" s="214" t="s">
        <v>12</v>
      </c>
      <c r="C57" s="216"/>
      <c r="D57" s="216"/>
      <c r="E57" s="216"/>
      <c r="F57" s="216"/>
      <c r="G57" s="218"/>
    </row>
    <row r="58" spans="2:7" x14ac:dyDescent="0.35">
      <c r="B58" s="214" t="s">
        <v>13</v>
      </c>
      <c r="C58" s="216"/>
      <c r="D58" s="216"/>
      <c r="E58" s="216"/>
      <c r="F58" s="216"/>
      <c r="G58" s="218"/>
    </row>
    <row r="59" spans="2:7" ht="15" thickBot="1" x14ac:dyDescent="0.4">
      <c r="B59" s="215" t="s">
        <v>14</v>
      </c>
      <c r="C59" s="217"/>
      <c r="D59" s="217"/>
      <c r="E59" s="223"/>
      <c r="F59" s="217"/>
      <c r="G59" s="219"/>
    </row>
    <row r="60" spans="2:7" ht="15" thickBot="1" x14ac:dyDescent="0.4">
      <c r="E60" s="212" t="s">
        <v>15</v>
      </c>
      <c r="F60" s="213"/>
      <c r="G60" s="213"/>
    </row>
    <row r="61" spans="2:7" ht="15" thickBot="1" x14ac:dyDescent="0.4">
      <c r="E61" s="212"/>
    </row>
    <row r="62" spans="2:7" x14ac:dyDescent="0.35">
      <c r="B62" s="225" t="s">
        <v>842</v>
      </c>
      <c r="C62" s="228"/>
      <c r="D62" s="228"/>
      <c r="E62" s="228"/>
      <c r="F62" s="228"/>
      <c r="G62" s="229"/>
    </row>
    <row r="63" spans="2:7" x14ac:dyDescent="0.35">
      <c r="B63" s="226" t="s">
        <v>783</v>
      </c>
      <c r="C63" s="235">
        <v>31318</v>
      </c>
      <c r="D63" s="3"/>
      <c r="E63" s="3"/>
      <c r="F63" s="3"/>
      <c r="G63" s="24" t="s">
        <v>924</v>
      </c>
    </row>
    <row r="64" spans="2:7" x14ac:dyDescent="0.35">
      <c r="B64" s="226" t="s">
        <v>784</v>
      </c>
      <c r="C64" s="235">
        <v>38542</v>
      </c>
      <c r="D64" s="3"/>
      <c r="E64" s="3"/>
      <c r="F64" s="3"/>
      <c r="G64" s="24" t="s">
        <v>925</v>
      </c>
    </row>
    <row r="65" spans="2:7" x14ac:dyDescent="0.35">
      <c r="B65" s="23" t="s">
        <v>920</v>
      </c>
      <c r="D65" t="s">
        <v>922</v>
      </c>
      <c r="E65" s="3"/>
      <c r="F65" s="3"/>
      <c r="G65" s="230"/>
    </row>
    <row r="66" spans="2:7" ht="15" thickBot="1" x14ac:dyDescent="0.4">
      <c r="B66" s="25" t="s">
        <v>919</v>
      </c>
      <c r="C66" s="232"/>
      <c r="D66" s="232"/>
      <c r="E66" s="232"/>
      <c r="F66" s="232"/>
      <c r="G66" s="233"/>
    </row>
    <row r="67" spans="2:7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</row>
    <row r="68" spans="2:7" x14ac:dyDescent="0.35">
      <c r="B68" s="214" t="s">
        <v>3</v>
      </c>
      <c r="C68" s="274" t="s">
        <v>427</v>
      </c>
      <c r="D68" s="243">
        <f>'2023-2024'!E31</f>
        <v>0</v>
      </c>
      <c r="E68" s="5"/>
      <c r="F68" s="243">
        <f>'2023-2024'!D31</f>
        <v>0</v>
      </c>
      <c r="G68" s="218"/>
    </row>
    <row r="69" spans="2:7" x14ac:dyDescent="0.35">
      <c r="B69" s="214" t="s">
        <v>4</v>
      </c>
      <c r="C69" s="274"/>
      <c r="D69" s="243">
        <f>'2023-2024'!I31</f>
        <v>0</v>
      </c>
      <c r="E69" s="5"/>
      <c r="F69" s="243">
        <f>'2023-2024'!H31</f>
        <v>0</v>
      </c>
      <c r="G69" s="218"/>
    </row>
    <row r="70" spans="2:7" x14ac:dyDescent="0.35">
      <c r="B70" s="214" t="s">
        <v>5</v>
      </c>
      <c r="C70" s="5" t="s">
        <v>427</v>
      </c>
      <c r="D70" s="243">
        <f>'2023-2024'!M31</f>
        <v>0</v>
      </c>
      <c r="E70" s="274"/>
      <c r="F70" s="243">
        <f>'2023-2024'!L31</f>
        <v>0</v>
      </c>
      <c r="G70" s="218"/>
    </row>
    <row r="71" spans="2:7" x14ac:dyDescent="0.35">
      <c r="B71" s="214" t="s">
        <v>6</v>
      </c>
      <c r="C71" s="274" t="s">
        <v>427</v>
      </c>
      <c r="D71" s="243">
        <f>'2023-2024'!Q31</f>
        <v>0</v>
      </c>
      <c r="E71" s="274"/>
      <c r="F71" s="243">
        <f>'2023-2024'!P31</f>
        <v>0</v>
      </c>
      <c r="G71" s="218"/>
    </row>
    <row r="72" spans="2:7" x14ac:dyDescent="0.35">
      <c r="B72" s="214" t="s">
        <v>7</v>
      </c>
      <c r="C72" s="274" t="s">
        <v>427</v>
      </c>
      <c r="D72" s="243">
        <f>'2023-2024'!U31</f>
        <v>0</v>
      </c>
      <c r="E72" s="274"/>
      <c r="F72" s="243">
        <f>'2023-2024'!T31</f>
        <v>0</v>
      </c>
      <c r="G72" s="218"/>
    </row>
    <row r="73" spans="2:7" x14ac:dyDescent="0.35">
      <c r="B73" s="214" t="s">
        <v>8</v>
      </c>
      <c r="C73" s="274" t="s">
        <v>427</v>
      </c>
      <c r="D73" s="243">
        <f>'2023-2024'!Y31</f>
        <v>0</v>
      </c>
      <c r="E73" s="274"/>
      <c r="F73" s="243">
        <f>'2023-2024'!X31</f>
        <v>0</v>
      </c>
      <c r="G73" s="218"/>
    </row>
    <row r="74" spans="2:7" x14ac:dyDescent="0.35">
      <c r="B74" s="214" t="s">
        <v>9</v>
      </c>
      <c r="C74" s="274"/>
      <c r="D74" s="243">
        <f>'2023-2024'!AC31</f>
        <v>0</v>
      </c>
      <c r="E74" s="274"/>
      <c r="F74" s="243">
        <f>'2023-2024'!AB31</f>
        <v>0</v>
      </c>
      <c r="G74" s="218"/>
    </row>
    <row r="75" spans="2:7" x14ac:dyDescent="0.35">
      <c r="B75" s="214" t="s">
        <v>10</v>
      </c>
      <c r="C75" s="274" t="s">
        <v>427</v>
      </c>
      <c r="D75" s="243">
        <f>'2023-2024'!AG31</f>
        <v>0</v>
      </c>
      <c r="E75" s="274"/>
      <c r="F75" s="243">
        <f>'2023-2024'!AF31</f>
        <v>0</v>
      </c>
      <c r="G75" s="218"/>
    </row>
    <row r="76" spans="2:7" x14ac:dyDescent="0.35">
      <c r="B76" s="214" t="s">
        <v>11</v>
      </c>
      <c r="C76" s="274"/>
      <c r="D76" s="243">
        <f>'2023-2024'!AK31</f>
        <v>0</v>
      </c>
      <c r="E76" s="274"/>
      <c r="F76" s="243">
        <f>'2023-2024'!AJ31</f>
        <v>0</v>
      </c>
      <c r="G76" s="218"/>
    </row>
    <row r="77" spans="2:7" x14ac:dyDescent="0.35">
      <c r="B77" s="214" t="s">
        <v>12</v>
      </c>
      <c r="C77" s="274"/>
      <c r="D77" s="243">
        <f>'2023-2024'!AO31</f>
        <v>0</v>
      </c>
      <c r="E77" s="274"/>
      <c r="F77" s="243">
        <f>'2023-2024'!AN31</f>
        <v>0</v>
      </c>
      <c r="G77" s="218"/>
    </row>
    <row r="78" spans="2:7" x14ac:dyDescent="0.35">
      <c r="B78" s="214" t="s">
        <v>13</v>
      </c>
      <c r="C78" s="274"/>
      <c r="D78" s="243">
        <f>'2023-2024'!AS31</f>
        <v>0</v>
      </c>
      <c r="E78" s="274"/>
      <c r="F78" s="243">
        <f>'2023-2024'!AR31</f>
        <v>0</v>
      </c>
      <c r="G78" s="218"/>
    </row>
    <row r="79" spans="2:7" ht="15" thickBot="1" x14ac:dyDescent="0.4">
      <c r="B79" s="215" t="s">
        <v>14</v>
      </c>
      <c r="C79" s="276"/>
      <c r="D79" s="244">
        <f>'2023-2024'!AW31</f>
        <v>0</v>
      </c>
      <c r="E79" s="275"/>
      <c r="F79" s="244">
        <f>'2023-2024'!AV31</f>
        <v>0</v>
      </c>
      <c r="G79" s="219"/>
    </row>
    <row r="80" spans="2:7" ht="15" thickBot="1" x14ac:dyDescent="0.4">
      <c r="E80" s="212" t="s">
        <v>15</v>
      </c>
      <c r="F80" s="246">
        <f>SUM(F68:F79)</f>
        <v>0</v>
      </c>
      <c r="G80" s="213"/>
    </row>
    <row r="81" spans="2:7" ht="15" thickBot="1" x14ac:dyDescent="0.4">
      <c r="E81" s="212"/>
    </row>
    <row r="82" spans="2:7" x14ac:dyDescent="0.35">
      <c r="B82" s="225" t="s">
        <v>856</v>
      </c>
      <c r="C82" s="228"/>
      <c r="D82" s="228"/>
      <c r="E82" s="228"/>
      <c r="F82" s="228"/>
      <c r="G82" s="229"/>
    </row>
    <row r="83" spans="2:7" x14ac:dyDescent="0.35">
      <c r="B83" s="226" t="s">
        <v>783</v>
      </c>
      <c r="C83" s="235">
        <v>34177</v>
      </c>
      <c r="D83" s="3"/>
      <c r="E83" s="3"/>
      <c r="F83" s="3"/>
      <c r="G83" s="24" t="s">
        <v>926</v>
      </c>
    </row>
    <row r="84" spans="2:7" x14ac:dyDescent="0.35">
      <c r="B84" s="226" t="s">
        <v>784</v>
      </c>
      <c r="C84" s="235">
        <v>42854</v>
      </c>
      <c r="D84" s="3"/>
      <c r="E84" s="3"/>
      <c r="F84" s="3"/>
      <c r="G84" s="24" t="s">
        <v>925</v>
      </c>
    </row>
    <row r="85" spans="2:7" x14ac:dyDescent="0.35">
      <c r="B85" s="23" t="s">
        <v>920</v>
      </c>
      <c r="D85" t="s">
        <v>922</v>
      </c>
      <c r="E85" s="3"/>
      <c r="F85" s="3"/>
      <c r="G85" s="230"/>
    </row>
    <row r="86" spans="2:7" ht="15" thickBot="1" x14ac:dyDescent="0.4">
      <c r="B86" s="25" t="s">
        <v>919</v>
      </c>
      <c r="C86" s="232"/>
      <c r="D86" s="232"/>
      <c r="E86" s="232"/>
      <c r="F86" s="232"/>
      <c r="G86" s="233"/>
    </row>
    <row r="87" spans="2:7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</row>
    <row r="88" spans="2:7" x14ac:dyDescent="0.35">
      <c r="B88" s="214" t="s">
        <v>3</v>
      </c>
      <c r="C88" s="5" t="s">
        <v>427</v>
      </c>
      <c r="D88" s="216"/>
      <c r="E88" s="227"/>
      <c r="F88" s="216"/>
      <c r="G88" s="218"/>
    </row>
    <row r="89" spans="2:7" x14ac:dyDescent="0.35">
      <c r="B89" s="214" t="s">
        <v>4</v>
      </c>
      <c r="C89" s="216"/>
      <c r="D89" s="216"/>
      <c r="E89" s="5"/>
      <c r="F89" s="216"/>
      <c r="G89" s="218"/>
    </row>
    <row r="90" spans="2:7" x14ac:dyDescent="0.35">
      <c r="B90" s="214" t="s">
        <v>5</v>
      </c>
      <c r="C90" s="220"/>
      <c r="D90" s="216"/>
      <c r="E90" s="216"/>
      <c r="F90" s="216"/>
      <c r="G90" s="218"/>
    </row>
    <row r="91" spans="2:7" x14ac:dyDescent="0.35">
      <c r="B91" s="214" t="s">
        <v>6</v>
      </c>
      <c r="C91" s="216"/>
      <c r="D91" s="216"/>
      <c r="E91" s="216"/>
      <c r="F91" s="216"/>
      <c r="G91" s="218"/>
    </row>
    <row r="92" spans="2:7" x14ac:dyDescent="0.35">
      <c r="B92" s="214" t="s">
        <v>7</v>
      </c>
      <c r="C92" s="216"/>
      <c r="D92" s="216"/>
      <c r="E92" s="216"/>
      <c r="F92" s="216"/>
      <c r="G92" s="218"/>
    </row>
    <row r="93" spans="2:7" x14ac:dyDescent="0.35">
      <c r="B93" s="214" t="s">
        <v>8</v>
      </c>
      <c r="C93" s="216"/>
      <c r="D93" s="216"/>
      <c r="E93" s="216"/>
      <c r="F93" s="216"/>
      <c r="G93" s="218"/>
    </row>
    <row r="94" spans="2:7" x14ac:dyDescent="0.35">
      <c r="B94" s="214" t="s">
        <v>9</v>
      </c>
      <c r="C94" s="216"/>
      <c r="D94" s="216"/>
      <c r="E94" s="216"/>
      <c r="F94" s="216"/>
      <c r="G94" s="218"/>
    </row>
    <row r="95" spans="2:7" x14ac:dyDescent="0.35">
      <c r="B95" s="214" t="s">
        <v>10</v>
      </c>
      <c r="C95" s="216"/>
      <c r="D95" s="216"/>
      <c r="E95" s="216"/>
      <c r="F95" s="216"/>
      <c r="G95" s="218"/>
    </row>
    <row r="96" spans="2:7" x14ac:dyDescent="0.35">
      <c r="B96" s="214" t="s">
        <v>11</v>
      </c>
      <c r="C96" s="216"/>
      <c r="D96" s="216"/>
      <c r="E96" s="216"/>
      <c r="F96" s="216"/>
      <c r="G96" s="218"/>
    </row>
    <row r="97" spans="2:7" x14ac:dyDescent="0.35">
      <c r="B97" s="214" t="s">
        <v>12</v>
      </c>
      <c r="C97" s="216"/>
      <c r="D97" s="216"/>
      <c r="E97" s="216"/>
      <c r="F97" s="216"/>
      <c r="G97" s="218"/>
    </row>
    <row r="98" spans="2:7" x14ac:dyDescent="0.35">
      <c r="B98" s="214" t="s">
        <v>13</v>
      </c>
      <c r="C98" s="216"/>
      <c r="D98" s="216"/>
      <c r="E98" s="216"/>
      <c r="F98" s="216"/>
      <c r="G98" s="218"/>
    </row>
    <row r="99" spans="2:7" ht="15" thickBot="1" x14ac:dyDescent="0.4">
      <c r="B99" s="215" t="s">
        <v>14</v>
      </c>
      <c r="C99" s="217"/>
      <c r="D99" s="217"/>
      <c r="E99" s="223"/>
      <c r="F99" s="217"/>
      <c r="G99" s="219"/>
    </row>
    <row r="100" spans="2:7" ht="15" thickBot="1" x14ac:dyDescent="0.4">
      <c r="E100" s="212" t="s">
        <v>15</v>
      </c>
      <c r="F100" s="213"/>
      <c r="G100" s="213"/>
    </row>
    <row r="101" spans="2:7" ht="15" thickBot="1" x14ac:dyDescent="0.4"/>
    <row r="102" spans="2:7" x14ac:dyDescent="0.35">
      <c r="B102" s="225" t="s">
        <v>1075</v>
      </c>
      <c r="C102" s="228"/>
      <c r="D102" s="228"/>
      <c r="E102" s="228"/>
      <c r="F102" s="228"/>
      <c r="G102" s="229"/>
    </row>
    <row r="103" spans="2:7" x14ac:dyDescent="0.35">
      <c r="B103" s="226" t="s">
        <v>783</v>
      </c>
      <c r="C103" s="235">
        <v>23434</v>
      </c>
      <c r="D103" s="3"/>
      <c r="E103" s="3"/>
      <c r="F103" s="3"/>
      <c r="G103" s="24" t="s">
        <v>926</v>
      </c>
    </row>
    <row r="104" spans="2:7" x14ac:dyDescent="0.35">
      <c r="B104" s="226" t="s">
        <v>784</v>
      </c>
      <c r="C104" s="235">
        <v>37835</v>
      </c>
      <c r="D104" s="3"/>
      <c r="E104" s="3"/>
      <c r="F104" s="3"/>
      <c r="G104" s="24" t="s">
        <v>925</v>
      </c>
    </row>
    <row r="105" spans="2:7" x14ac:dyDescent="0.35">
      <c r="B105" s="23" t="s">
        <v>920</v>
      </c>
      <c r="D105" t="s">
        <v>922</v>
      </c>
      <c r="E105" s="3"/>
      <c r="F105" s="3"/>
      <c r="G105" s="230"/>
    </row>
    <row r="106" spans="2:7" ht="15" thickBot="1" x14ac:dyDescent="0.4">
      <c r="B106" s="25" t="s">
        <v>919</v>
      </c>
      <c r="C106" s="232"/>
      <c r="D106" s="232"/>
      <c r="E106" s="232"/>
      <c r="F106" s="232"/>
      <c r="G106" s="233"/>
    </row>
    <row r="107" spans="2:7" ht="43.5" x14ac:dyDescent="0.35">
      <c r="B107" s="224" t="s">
        <v>1089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</row>
    <row r="108" spans="2:7" x14ac:dyDescent="0.35">
      <c r="B108" s="214" t="s">
        <v>3</v>
      </c>
      <c r="C108" s="216"/>
      <c r="D108" s="216"/>
      <c r="E108" s="227"/>
      <c r="F108" s="216"/>
      <c r="G108" s="218"/>
    </row>
    <row r="109" spans="2:7" x14ac:dyDescent="0.35">
      <c r="B109" s="214" t="s">
        <v>4</v>
      </c>
      <c r="C109" s="216"/>
      <c r="D109" s="216"/>
      <c r="E109" s="5"/>
      <c r="F109" s="216"/>
      <c r="G109" s="218"/>
    </row>
    <row r="110" spans="2:7" x14ac:dyDescent="0.35">
      <c r="B110" s="214" t="s">
        <v>5</v>
      </c>
      <c r="C110" s="220"/>
      <c r="D110" s="216"/>
      <c r="E110" s="216"/>
      <c r="F110" s="216"/>
      <c r="G110" s="218"/>
    </row>
    <row r="111" spans="2:7" x14ac:dyDescent="0.35">
      <c r="B111" s="214" t="s">
        <v>6</v>
      </c>
      <c r="C111" s="216"/>
      <c r="D111" s="216"/>
      <c r="E111" s="216"/>
      <c r="F111" s="216"/>
      <c r="G111" s="218"/>
    </row>
    <row r="112" spans="2:7" x14ac:dyDescent="0.35">
      <c r="B112" s="214" t="s">
        <v>7</v>
      </c>
      <c r="C112" s="216"/>
      <c r="D112" s="216"/>
      <c r="E112" s="216"/>
      <c r="F112" s="216"/>
      <c r="G112" s="218"/>
    </row>
    <row r="113" spans="2:7" x14ac:dyDescent="0.35">
      <c r="B113" s="214" t="s">
        <v>8</v>
      </c>
      <c r="C113" s="216"/>
      <c r="D113" s="216"/>
      <c r="E113" s="216"/>
      <c r="F113" s="216"/>
      <c r="G113" s="218"/>
    </row>
    <row r="114" spans="2:7" x14ac:dyDescent="0.35">
      <c r="B114" s="214" t="s">
        <v>9</v>
      </c>
      <c r="C114" s="216"/>
      <c r="D114" s="216"/>
      <c r="E114" s="216"/>
      <c r="F114" s="216"/>
      <c r="G114" s="218"/>
    </row>
    <row r="115" spans="2:7" x14ac:dyDescent="0.35">
      <c r="B115" s="214" t="s">
        <v>10</v>
      </c>
      <c r="C115" s="216"/>
      <c r="D115" s="216"/>
      <c r="E115" s="216"/>
      <c r="F115" s="216"/>
      <c r="G115" s="218"/>
    </row>
    <row r="116" spans="2:7" x14ac:dyDescent="0.35">
      <c r="B116" s="214" t="s">
        <v>11</v>
      </c>
      <c r="C116" s="216"/>
      <c r="D116" s="216"/>
      <c r="E116" s="216"/>
      <c r="F116" s="216"/>
      <c r="G116" s="218"/>
    </row>
    <row r="117" spans="2:7" x14ac:dyDescent="0.35">
      <c r="B117" s="214" t="s">
        <v>12</v>
      </c>
      <c r="C117" s="216"/>
      <c r="D117" s="216"/>
      <c r="E117" s="216"/>
      <c r="F117" s="216"/>
      <c r="G117" s="218"/>
    </row>
    <row r="118" spans="2:7" x14ac:dyDescent="0.35">
      <c r="B118" s="214" t="s">
        <v>13</v>
      </c>
      <c r="C118" s="216"/>
      <c r="D118" s="216"/>
      <c r="E118" s="216"/>
      <c r="F118" s="216"/>
      <c r="G118" s="218"/>
    </row>
    <row r="119" spans="2:7" ht="15" thickBot="1" x14ac:dyDescent="0.4">
      <c r="B119" s="215" t="s">
        <v>14</v>
      </c>
      <c r="C119" s="217"/>
      <c r="D119" s="217"/>
      <c r="E119" s="223"/>
      <c r="F119" s="217"/>
      <c r="G119" s="219"/>
    </row>
    <row r="120" spans="2:7" ht="15" thickBot="1" x14ac:dyDescent="0.4">
      <c r="E120" s="212" t="s">
        <v>15</v>
      </c>
      <c r="F120" s="213"/>
      <c r="G120" s="213"/>
    </row>
    <row r="121" spans="2:7" ht="15" thickBot="1" x14ac:dyDescent="0.4"/>
    <row r="122" spans="2:7" x14ac:dyDescent="0.35">
      <c r="B122" s="225" t="s">
        <v>1076</v>
      </c>
      <c r="C122" s="228"/>
      <c r="D122" s="228"/>
      <c r="E122" s="228"/>
      <c r="F122" s="228"/>
      <c r="G122" s="229"/>
    </row>
    <row r="123" spans="2:7" x14ac:dyDescent="0.35">
      <c r="B123" s="226" t="s">
        <v>783</v>
      </c>
      <c r="C123" s="235">
        <v>30966</v>
      </c>
      <c r="D123" s="3"/>
      <c r="E123" s="3"/>
      <c r="F123" s="3"/>
      <c r="G123" s="24" t="s">
        <v>926</v>
      </c>
    </row>
    <row r="124" spans="2:7" x14ac:dyDescent="0.35">
      <c r="B124" s="226" t="s">
        <v>784</v>
      </c>
      <c r="C124" s="235">
        <v>35440</v>
      </c>
      <c r="D124" s="3"/>
      <c r="E124" s="3"/>
      <c r="F124" s="3"/>
      <c r="G124" s="24" t="s">
        <v>925</v>
      </c>
    </row>
    <row r="125" spans="2:7" x14ac:dyDescent="0.35">
      <c r="B125" s="23" t="s">
        <v>920</v>
      </c>
      <c r="D125" t="s">
        <v>922</v>
      </c>
      <c r="E125" s="3"/>
      <c r="F125" s="3"/>
      <c r="G125" s="230"/>
    </row>
    <row r="126" spans="2:7" ht="15" thickBot="1" x14ac:dyDescent="0.4">
      <c r="B126" s="25" t="s">
        <v>919</v>
      </c>
      <c r="C126" s="232"/>
      <c r="D126" s="232"/>
      <c r="E126" s="232"/>
      <c r="F126" s="232"/>
      <c r="G126" s="233"/>
    </row>
    <row r="127" spans="2:7" ht="43.5" x14ac:dyDescent="0.35">
      <c r="B127" s="224" t="s">
        <v>1078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</row>
    <row r="128" spans="2:7" x14ac:dyDescent="0.35">
      <c r="B128" s="214" t="s">
        <v>3</v>
      </c>
      <c r="C128" s="216"/>
      <c r="D128" s="216"/>
      <c r="E128" s="227"/>
      <c r="F128" s="216"/>
      <c r="G128" s="218"/>
    </row>
    <row r="129" spans="2:7" x14ac:dyDescent="0.35">
      <c r="B129" s="214" t="s">
        <v>4</v>
      </c>
      <c r="C129" s="216"/>
      <c r="D129" s="216"/>
      <c r="E129" s="5"/>
      <c r="F129" s="216"/>
      <c r="G129" s="218"/>
    </row>
    <row r="130" spans="2:7" x14ac:dyDescent="0.35">
      <c r="B130" s="214" t="s">
        <v>5</v>
      </c>
      <c r="C130" s="220"/>
      <c r="D130" s="216"/>
      <c r="E130" s="216"/>
      <c r="F130" s="216"/>
      <c r="G130" s="218"/>
    </row>
    <row r="131" spans="2:7" x14ac:dyDescent="0.35">
      <c r="B131" s="214" t="s">
        <v>6</v>
      </c>
      <c r="C131" s="216"/>
      <c r="D131" s="216"/>
      <c r="E131" s="216"/>
      <c r="F131" s="216"/>
      <c r="G131" s="218"/>
    </row>
    <row r="132" spans="2:7" x14ac:dyDescent="0.35">
      <c r="B132" s="214" t="s">
        <v>7</v>
      </c>
      <c r="C132" s="216"/>
      <c r="D132" s="216"/>
      <c r="E132" s="216"/>
      <c r="F132" s="216"/>
      <c r="G132" s="218"/>
    </row>
    <row r="133" spans="2:7" x14ac:dyDescent="0.35">
      <c r="B133" s="214" t="s">
        <v>8</v>
      </c>
      <c r="C133" s="216"/>
      <c r="D133" s="216"/>
      <c r="E133" s="216"/>
      <c r="F133" s="216"/>
      <c r="G133" s="218"/>
    </row>
    <row r="134" spans="2:7" x14ac:dyDescent="0.35">
      <c r="B134" s="214" t="s">
        <v>9</v>
      </c>
      <c r="C134" s="216"/>
      <c r="D134" s="216"/>
      <c r="E134" s="216"/>
      <c r="F134" s="216"/>
      <c r="G134" s="218"/>
    </row>
    <row r="135" spans="2:7" x14ac:dyDescent="0.35">
      <c r="B135" s="214" t="s">
        <v>10</v>
      </c>
      <c r="C135" s="216"/>
      <c r="D135" s="216"/>
      <c r="E135" s="216"/>
      <c r="F135" s="216"/>
      <c r="G135" s="218"/>
    </row>
    <row r="136" spans="2:7" x14ac:dyDescent="0.35">
      <c r="B136" s="214" t="s">
        <v>11</v>
      </c>
      <c r="C136" s="216"/>
      <c r="D136" s="216"/>
      <c r="E136" s="216"/>
      <c r="F136" s="216"/>
      <c r="G136" s="218"/>
    </row>
    <row r="137" spans="2:7" x14ac:dyDescent="0.35">
      <c r="B137" s="214" t="s">
        <v>12</v>
      </c>
      <c r="C137" s="216"/>
      <c r="D137" s="216"/>
      <c r="E137" s="216"/>
      <c r="F137" s="216"/>
      <c r="G137" s="218"/>
    </row>
    <row r="138" spans="2:7" x14ac:dyDescent="0.35">
      <c r="B138" s="214" t="s">
        <v>13</v>
      </c>
      <c r="C138" s="216"/>
      <c r="D138" s="216"/>
      <c r="E138" s="216"/>
      <c r="F138" s="216"/>
      <c r="G138" s="218"/>
    </row>
    <row r="139" spans="2:7" ht="15" thickBot="1" x14ac:dyDescent="0.4">
      <c r="B139" s="215" t="s">
        <v>14</v>
      </c>
      <c r="C139" s="217"/>
      <c r="D139" s="217"/>
      <c r="E139" s="223"/>
      <c r="F139" s="217"/>
      <c r="G139" s="219"/>
    </row>
    <row r="140" spans="2:7" ht="15" thickBot="1" x14ac:dyDescent="0.4">
      <c r="E140" s="212" t="s">
        <v>15</v>
      </c>
      <c r="F140" s="213"/>
      <c r="G140" s="213"/>
    </row>
    <row r="141" spans="2:7" ht="15" thickBot="1" x14ac:dyDescent="0.4"/>
    <row r="142" spans="2:7" x14ac:dyDescent="0.35">
      <c r="B142" s="225" t="s">
        <v>1079</v>
      </c>
      <c r="C142" s="228"/>
      <c r="D142" s="228"/>
      <c r="E142" s="228"/>
      <c r="F142" s="228"/>
      <c r="G142" s="229"/>
    </row>
    <row r="143" spans="2:7" x14ac:dyDescent="0.35">
      <c r="B143" s="226" t="s">
        <v>783</v>
      </c>
      <c r="C143" s="235">
        <v>14270</v>
      </c>
      <c r="D143" s="3"/>
      <c r="E143" s="3"/>
      <c r="F143" s="3"/>
      <c r="G143" s="24" t="s">
        <v>924</v>
      </c>
    </row>
    <row r="144" spans="2:7" x14ac:dyDescent="0.35">
      <c r="B144" s="226" t="s">
        <v>784</v>
      </c>
      <c r="C144" s="235">
        <v>35687</v>
      </c>
      <c r="D144" s="3"/>
      <c r="E144" s="3"/>
      <c r="F144" s="3"/>
      <c r="G144" s="24" t="s">
        <v>925</v>
      </c>
    </row>
    <row r="145" spans="2:7" x14ac:dyDescent="0.35">
      <c r="B145" s="23" t="s">
        <v>920</v>
      </c>
      <c r="D145" t="s">
        <v>922</v>
      </c>
      <c r="E145" s="3"/>
      <c r="F145" s="3"/>
      <c r="G145" s="230"/>
    </row>
    <row r="146" spans="2:7" ht="15" thickBot="1" x14ac:dyDescent="0.4">
      <c r="B146" s="25" t="s">
        <v>919</v>
      </c>
      <c r="C146" s="232"/>
      <c r="D146" s="232"/>
      <c r="E146" s="232"/>
      <c r="F146" s="232"/>
      <c r="G146" s="233"/>
    </row>
    <row r="147" spans="2:7" ht="43.5" x14ac:dyDescent="0.35">
      <c r="B147" s="224" t="s">
        <v>1069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</row>
    <row r="148" spans="2:7" x14ac:dyDescent="0.35">
      <c r="B148" s="214" t="s">
        <v>3</v>
      </c>
      <c r="C148" s="216"/>
      <c r="D148" s="216"/>
      <c r="E148" s="227"/>
      <c r="F148" s="216"/>
      <c r="G148" s="218"/>
    </row>
    <row r="149" spans="2:7" x14ac:dyDescent="0.35">
      <c r="B149" s="214" t="s">
        <v>4</v>
      </c>
      <c r="C149" s="216"/>
      <c r="D149" s="216"/>
      <c r="E149" s="5"/>
      <c r="F149" s="216"/>
      <c r="G149" s="218"/>
    </row>
    <row r="150" spans="2:7" x14ac:dyDescent="0.35">
      <c r="B150" s="214" t="s">
        <v>5</v>
      </c>
      <c r="C150" s="220"/>
      <c r="D150" s="216"/>
      <c r="E150" s="216"/>
      <c r="F150" s="216"/>
      <c r="G150" s="218"/>
    </row>
    <row r="151" spans="2:7" x14ac:dyDescent="0.35">
      <c r="B151" s="214" t="s">
        <v>6</v>
      </c>
      <c r="C151" s="216"/>
      <c r="D151" s="216"/>
      <c r="E151" s="216"/>
      <c r="F151" s="216"/>
      <c r="G151" s="218"/>
    </row>
    <row r="152" spans="2:7" x14ac:dyDescent="0.35">
      <c r="B152" s="214" t="s">
        <v>7</v>
      </c>
      <c r="C152" s="216"/>
      <c r="D152" s="216"/>
      <c r="E152" s="216"/>
      <c r="F152" s="216"/>
      <c r="G152" s="218"/>
    </row>
    <row r="153" spans="2:7" x14ac:dyDescent="0.35">
      <c r="B153" s="214" t="s">
        <v>8</v>
      </c>
      <c r="C153" s="216"/>
      <c r="D153" s="216"/>
      <c r="E153" s="216"/>
      <c r="F153" s="216"/>
      <c r="G153" s="218"/>
    </row>
    <row r="154" spans="2:7" x14ac:dyDescent="0.35">
      <c r="B154" s="214" t="s">
        <v>9</v>
      </c>
      <c r="C154" s="216"/>
      <c r="D154" s="216"/>
      <c r="E154" s="216"/>
      <c r="F154" s="216"/>
      <c r="G154" s="218"/>
    </row>
    <row r="155" spans="2:7" x14ac:dyDescent="0.35">
      <c r="B155" s="214" t="s">
        <v>10</v>
      </c>
      <c r="C155" s="216"/>
      <c r="D155" s="216"/>
      <c r="E155" s="216"/>
      <c r="F155" s="216"/>
      <c r="G155" s="218"/>
    </row>
    <row r="156" spans="2:7" x14ac:dyDescent="0.35">
      <c r="B156" s="214" t="s">
        <v>11</v>
      </c>
      <c r="C156" s="216"/>
      <c r="D156" s="216"/>
      <c r="E156" s="216"/>
      <c r="F156" s="216"/>
      <c r="G156" s="218"/>
    </row>
    <row r="157" spans="2:7" x14ac:dyDescent="0.35">
      <c r="B157" s="214" t="s">
        <v>12</v>
      </c>
      <c r="C157" s="216"/>
      <c r="D157" s="216"/>
      <c r="E157" s="216"/>
      <c r="F157" s="216"/>
      <c r="G157" s="218"/>
    </row>
    <row r="158" spans="2:7" x14ac:dyDescent="0.35">
      <c r="B158" s="214" t="s">
        <v>13</v>
      </c>
      <c r="C158" s="216"/>
      <c r="D158" s="216"/>
      <c r="E158" s="216"/>
      <c r="F158" s="216"/>
      <c r="G158" s="218"/>
    </row>
    <row r="159" spans="2:7" ht="15" thickBot="1" x14ac:dyDescent="0.4">
      <c r="B159" s="215" t="s">
        <v>14</v>
      </c>
      <c r="C159" s="217"/>
      <c r="D159" s="217"/>
      <c r="E159" s="223"/>
      <c r="F159" s="217"/>
      <c r="G159" s="219"/>
    </row>
    <row r="160" spans="2:7" ht="15" thickBot="1" x14ac:dyDescent="0.4">
      <c r="E160" s="212" t="s">
        <v>15</v>
      </c>
      <c r="F160" s="213"/>
      <c r="G160" s="213"/>
    </row>
    <row r="161" spans="2:7" ht="15" thickBot="1" x14ac:dyDescent="0.4"/>
    <row r="162" spans="2:7" x14ac:dyDescent="0.35">
      <c r="B162" s="225" t="s">
        <v>1080</v>
      </c>
      <c r="C162" s="228"/>
      <c r="D162" s="228"/>
      <c r="E162" s="228"/>
      <c r="F162" s="228"/>
      <c r="G162" s="229"/>
    </row>
    <row r="163" spans="2:7" x14ac:dyDescent="0.35">
      <c r="B163" s="226" t="s">
        <v>783</v>
      </c>
      <c r="C163" s="235">
        <v>28703</v>
      </c>
      <c r="D163" s="3"/>
      <c r="E163" s="3"/>
      <c r="F163" s="3"/>
      <c r="G163" s="24" t="s">
        <v>924</v>
      </c>
    </row>
    <row r="164" spans="2:7" x14ac:dyDescent="0.35">
      <c r="B164" s="226" t="s">
        <v>784</v>
      </c>
      <c r="C164" s="235">
        <v>34311</v>
      </c>
      <c r="D164" s="3"/>
      <c r="E164" s="3"/>
      <c r="F164" s="3"/>
      <c r="G164" s="24" t="s">
        <v>925</v>
      </c>
    </row>
    <row r="165" spans="2:7" x14ac:dyDescent="0.35">
      <c r="B165" s="23" t="s">
        <v>920</v>
      </c>
      <c r="D165" t="s">
        <v>922</v>
      </c>
      <c r="E165" s="3"/>
      <c r="F165" s="3"/>
      <c r="G165" s="230"/>
    </row>
    <row r="166" spans="2:7" ht="15" thickBot="1" x14ac:dyDescent="0.4">
      <c r="B166" s="25" t="s">
        <v>919</v>
      </c>
      <c r="C166" s="232"/>
      <c r="D166" s="232"/>
      <c r="E166" s="232"/>
      <c r="F166" s="232"/>
      <c r="G166" s="233"/>
    </row>
    <row r="167" spans="2:7" ht="43.5" x14ac:dyDescent="0.35">
      <c r="B167" s="224" t="s">
        <v>1077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</row>
    <row r="168" spans="2:7" x14ac:dyDescent="0.35">
      <c r="B168" s="214" t="s">
        <v>3</v>
      </c>
      <c r="C168" s="216"/>
      <c r="D168" s="216"/>
      <c r="E168" s="227"/>
      <c r="F168" s="216"/>
      <c r="G168" s="218"/>
    </row>
    <row r="169" spans="2:7" x14ac:dyDescent="0.35">
      <c r="B169" s="214" t="s">
        <v>4</v>
      </c>
      <c r="C169" s="216"/>
      <c r="D169" s="216"/>
      <c r="E169" s="5"/>
      <c r="F169" s="216"/>
      <c r="G169" s="218"/>
    </row>
    <row r="170" spans="2:7" x14ac:dyDescent="0.35">
      <c r="B170" s="214" t="s">
        <v>5</v>
      </c>
      <c r="C170" s="220"/>
      <c r="D170" s="216"/>
      <c r="E170" s="216"/>
      <c r="F170" s="216"/>
      <c r="G170" s="218"/>
    </row>
    <row r="171" spans="2:7" x14ac:dyDescent="0.35">
      <c r="B171" s="214" t="s">
        <v>6</v>
      </c>
      <c r="C171" s="216"/>
      <c r="D171" s="216"/>
      <c r="E171" s="216"/>
      <c r="F171" s="216"/>
      <c r="G171" s="218"/>
    </row>
    <row r="172" spans="2:7" x14ac:dyDescent="0.35">
      <c r="B172" s="214" t="s">
        <v>7</v>
      </c>
      <c r="C172" s="216"/>
      <c r="D172" s="216"/>
      <c r="E172" s="216"/>
      <c r="F172" s="216"/>
      <c r="G172" s="218"/>
    </row>
    <row r="173" spans="2:7" x14ac:dyDescent="0.35">
      <c r="B173" s="214" t="s">
        <v>8</v>
      </c>
      <c r="C173" s="216"/>
      <c r="D173" s="216"/>
      <c r="E173" s="216"/>
      <c r="F173" s="216"/>
      <c r="G173" s="218"/>
    </row>
    <row r="174" spans="2:7" x14ac:dyDescent="0.35">
      <c r="B174" s="214" t="s">
        <v>9</v>
      </c>
      <c r="C174" s="216"/>
      <c r="D174" s="216"/>
      <c r="E174" s="216"/>
      <c r="F174" s="216"/>
      <c r="G174" s="218"/>
    </row>
    <row r="175" spans="2:7" x14ac:dyDescent="0.35">
      <c r="B175" s="214" t="s">
        <v>10</v>
      </c>
      <c r="C175" s="216"/>
      <c r="D175" s="216"/>
      <c r="E175" s="216"/>
      <c r="F175" s="216"/>
      <c r="G175" s="218"/>
    </row>
    <row r="176" spans="2:7" x14ac:dyDescent="0.35">
      <c r="B176" s="214" t="s">
        <v>11</v>
      </c>
      <c r="C176" s="216"/>
      <c r="D176" s="216"/>
      <c r="E176" s="216"/>
      <c r="F176" s="216"/>
      <c r="G176" s="218"/>
    </row>
    <row r="177" spans="2:7" x14ac:dyDescent="0.35">
      <c r="B177" s="214" t="s">
        <v>12</v>
      </c>
      <c r="C177" s="216"/>
      <c r="D177" s="216"/>
      <c r="E177" s="216"/>
      <c r="F177" s="216"/>
      <c r="G177" s="218"/>
    </row>
    <row r="178" spans="2:7" x14ac:dyDescent="0.35">
      <c r="B178" s="214" t="s">
        <v>13</v>
      </c>
      <c r="C178" s="216"/>
      <c r="D178" s="216"/>
      <c r="E178" s="216"/>
      <c r="F178" s="216"/>
      <c r="G178" s="218"/>
    </row>
    <row r="179" spans="2:7" ht="15" thickBot="1" x14ac:dyDescent="0.4">
      <c r="B179" s="215" t="s">
        <v>14</v>
      </c>
      <c r="C179" s="217"/>
      <c r="D179" s="217"/>
      <c r="E179" s="223"/>
      <c r="F179" s="217"/>
      <c r="G179" s="219"/>
    </row>
    <row r="180" spans="2:7" ht="15" thickBot="1" x14ac:dyDescent="0.4">
      <c r="E180" s="212" t="s">
        <v>15</v>
      </c>
      <c r="F180" s="213"/>
      <c r="G180" s="213"/>
    </row>
    <row r="181" spans="2:7" ht="15" thickBot="1" x14ac:dyDescent="0.4">
      <c r="E181" s="212"/>
    </row>
    <row r="182" spans="2:7" x14ac:dyDescent="0.35">
      <c r="B182" s="225" t="s">
        <v>1082</v>
      </c>
      <c r="C182" s="228"/>
      <c r="D182" s="228"/>
      <c r="E182" s="228"/>
      <c r="F182" s="228"/>
      <c r="G182" s="229"/>
    </row>
    <row r="183" spans="2:7" x14ac:dyDescent="0.35">
      <c r="B183" s="226" t="s">
        <v>783</v>
      </c>
      <c r="C183" s="3"/>
      <c r="D183" s="3"/>
      <c r="E183" s="3"/>
      <c r="F183" s="3"/>
      <c r="G183" s="24" t="s">
        <v>924</v>
      </c>
    </row>
    <row r="184" spans="2:7" x14ac:dyDescent="0.35">
      <c r="B184" s="226" t="s">
        <v>784</v>
      </c>
      <c r="C184" s="3"/>
      <c r="D184" s="3"/>
      <c r="E184" s="3"/>
      <c r="F184" s="3"/>
      <c r="G184" s="24" t="s">
        <v>925</v>
      </c>
    </row>
    <row r="185" spans="2:7" x14ac:dyDescent="0.35">
      <c r="B185" s="23" t="s">
        <v>920</v>
      </c>
      <c r="D185" t="s">
        <v>922</v>
      </c>
      <c r="E185" s="3"/>
      <c r="F185" s="3"/>
      <c r="G185" s="230"/>
    </row>
    <row r="186" spans="2:7" ht="15" thickBot="1" x14ac:dyDescent="0.4">
      <c r="B186" s="25" t="s">
        <v>919</v>
      </c>
      <c r="C186" s="232"/>
      <c r="D186" s="232"/>
      <c r="E186" s="232"/>
      <c r="F186" s="232"/>
      <c r="G186" s="233"/>
    </row>
    <row r="187" spans="2:7" ht="43.5" x14ac:dyDescent="0.35">
      <c r="B187" s="224" t="s">
        <v>1078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</row>
    <row r="188" spans="2:7" x14ac:dyDescent="0.35">
      <c r="B188" s="214" t="s">
        <v>3</v>
      </c>
      <c r="C188" s="216"/>
      <c r="D188" s="216"/>
      <c r="E188" s="227"/>
      <c r="F188" s="216"/>
      <c r="G188" s="218"/>
    </row>
    <row r="189" spans="2:7" x14ac:dyDescent="0.35">
      <c r="B189" s="214" t="s">
        <v>4</v>
      </c>
      <c r="C189" s="216"/>
      <c r="D189" s="216"/>
      <c r="E189" s="5"/>
      <c r="F189" s="216"/>
      <c r="G189" s="218"/>
    </row>
    <row r="190" spans="2:7" x14ac:dyDescent="0.35">
      <c r="B190" s="214" t="s">
        <v>5</v>
      </c>
      <c r="C190" s="220"/>
      <c r="D190" s="216"/>
      <c r="E190" s="216"/>
      <c r="F190" s="216"/>
      <c r="G190" s="218"/>
    </row>
    <row r="191" spans="2:7" x14ac:dyDescent="0.35">
      <c r="B191" s="214" t="s">
        <v>6</v>
      </c>
      <c r="C191" s="216"/>
      <c r="D191" s="216"/>
      <c r="E191" s="216"/>
      <c r="F191" s="216"/>
      <c r="G191" s="218"/>
    </row>
    <row r="192" spans="2:7" x14ac:dyDescent="0.35">
      <c r="B192" s="214" t="s">
        <v>7</v>
      </c>
      <c r="C192" s="216"/>
      <c r="D192" s="216"/>
      <c r="E192" s="216"/>
      <c r="F192" s="216"/>
      <c r="G192" s="218"/>
    </row>
    <row r="193" spans="2:7" x14ac:dyDescent="0.35">
      <c r="B193" s="214" t="s">
        <v>8</v>
      </c>
      <c r="C193" s="216"/>
      <c r="D193" s="216"/>
      <c r="E193" s="216"/>
      <c r="F193" s="216"/>
      <c r="G193" s="218"/>
    </row>
    <row r="194" spans="2:7" x14ac:dyDescent="0.35">
      <c r="B194" s="214" t="s">
        <v>9</v>
      </c>
      <c r="C194" s="216"/>
      <c r="D194" s="216"/>
      <c r="E194" s="216"/>
      <c r="F194" s="216"/>
      <c r="G194" s="218"/>
    </row>
    <row r="195" spans="2:7" x14ac:dyDescent="0.35">
      <c r="B195" s="214" t="s">
        <v>10</v>
      </c>
      <c r="C195" s="216"/>
      <c r="D195" s="216"/>
      <c r="E195" s="216"/>
      <c r="F195" s="216"/>
      <c r="G195" s="218"/>
    </row>
    <row r="196" spans="2:7" x14ac:dyDescent="0.35">
      <c r="B196" s="214" t="s">
        <v>11</v>
      </c>
      <c r="C196" s="216"/>
      <c r="D196" s="216"/>
      <c r="E196" s="216"/>
      <c r="F196" s="216"/>
      <c r="G196" s="218"/>
    </row>
    <row r="197" spans="2:7" x14ac:dyDescent="0.35">
      <c r="B197" s="214" t="s">
        <v>12</v>
      </c>
      <c r="C197" s="216"/>
      <c r="D197" s="216"/>
      <c r="E197" s="216"/>
      <c r="F197" s="216"/>
      <c r="G197" s="218"/>
    </row>
    <row r="198" spans="2:7" x14ac:dyDescent="0.35">
      <c r="B198" s="214" t="s">
        <v>13</v>
      </c>
      <c r="C198" s="216"/>
      <c r="D198" s="216"/>
      <c r="E198" s="216"/>
      <c r="F198" s="216"/>
      <c r="G198" s="218"/>
    </row>
    <row r="199" spans="2:7" ht="15" thickBot="1" x14ac:dyDescent="0.4">
      <c r="B199" s="215" t="s">
        <v>14</v>
      </c>
      <c r="C199" s="217"/>
      <c r="D199" s="217"/>
      <c r="E199" s="223"/>
      <c r="F199" s="217"/>
      <c r="G199" s="219"/>
    </row>
    <row r="200" spans="2:7" ht="15" thickBot="1" x14ac:dyDescent="0.4">
      <c r="E200" s="212" t="s">
        <v>15</v>
      </c>
      <c r="F200" s="213"/>
      <c r="G200" s="213"/>
    </row>
    <row r="201" spans="2:7" ht="15" thickBot="1" x14ac:dyDescent="0.4"/>
    <row r="202" spans="2:7" x14ac:dyDescent="0.35">
      <c r="B202" s="225" t="s">
        <v>1083</v>
      </c>
      <c r="C202" s="228"/>
      <c r="D202" s="228"/>
      <c r="E202" s="228"/>
      <c r="F202" s="228"/>
      <c r="G202" s="229"/>
    </row>
    <row r="203" spans="2:7" x14ac:dyDescent="0.35">
      <c r="B203" s="226" t="s">
        <v>783</v>
      </c>
      <c r="C203" s="235">
        <v>28351</v>
      </c>
      <c r="D203" s="3"/>
      <c r="E203" s="3"/>
      <c r="F203" s="3"/>
      <c r="G203" s="24" t="s">
        <v>926</v>
      </c>
    </row>
    <row r="204" spans="2:7" x14ac:dyDescent="0.35">
      <c r="B204" s="226" t="s">
        <v>784</v>
      </c>
      <c r="C204" s="235">
        <v>33436</v>
      </c>
      <c r="D204" s="3"/>
      <c r="E204" s="3"/>
      <c r="F204" s="3"/>
      <c r="G204" s="24" t="s">
        <v>925</v>
      </c>
    </row>
    <row r="205" spans="2:7" x14ac:dyDescent="0.35">
      <c r="B205" s="23" t="s">
        <v>920</v>
      </c>
      <c r="D205" t="s">
        <v>922</v>
      </c>
      <c r="E205" s="3"/>
      <c r="F205" s="3"/>
      <c r="G205" s="230"/>
    </row>
    <row r="206" spans="2:7" ht="15" thickBot="1" x14ac:dyDescent="0.4">
      <c r="B206" s="25" t="s">
        <v>919</v>
      </c>
      <c r="C206" s="232"/>
      <c r="D206" s="232"/>
      <c r="E206" s="232"/>
      <c r="F206" s="232"/>
      <c r="G206" s="233"/>
    </row>
    <row r="207" spans="2:7" ht="43.5" x14ac:dyDescent="0.35">
      <c r="B207" s="224" t="s">
        <v>1078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</row>
    <row r="208" spans="2:7" x14ac:dyDescent="0.35">
      <c r="B208" s="214" t="s">
        <v>3</v>
      </c>
      <c r="C208" s="216"/>
      <c r="D208" s="216"/>
      <c r="E208" s="227"/>
      <c r="F208" s="216"/>
      <c r="G208" s="218"/>
    </row>
    <row r="209" spans="2:7" x14ac:dyDescent="0.35">
      <c r="B209" s="214" t="s">
        <v>4</v>
      </c>
      <c r="C209" s="216"/>
      <c r="D209" s="216"/>
      <c r="E209" s="5"/>
      <c r="F209" s="216"/>
      <c r="G209" s="218"/>
    </row>
    <row r="210" spans="2:7" x14ac:dyDescent="0.35">
      <c r="B210" s="214" t="s">
        <v>5</v>
      </c>
      <c r="C210" s="220"/>
      <c r="D210" s="216"/>
      <c r="E210" s="216"/>
      <c r="F210" s="216"/>
      <c r="G210" s="218"/>
    </row>
    <row r="211" spans="2:7" x14ac:dyDescent="0.35">
      <c r="B211" s="214" t="s">
        <v>6</v>
      </c>
      <c r="C211" s="216"/>
      <c r="D211" s="216"/>
      <c r="E211" s="216"/>
      <c r="F211" s="216"/>
      <c r="G211" s="218"/>
    </row>
    <row r="212" spans="2:7" x14ac:dyDescent="0.35">
      <c r="B212" s="214" t="s">
        <v>7</v>
      </c>
      <c r="C212" s="216"/>
      <c r="D212" s="216"/>
      <c r="E212" s="216"/>
      <c r="F212" s="216"/>
      <c r="G212" s="218"/>
    </row>
    <row r="213" spans="2:7" x14ac:dyDescent="0.35">
      <c r="B213" s="214" t="s">
        <v>8</v>
      </c>
      <c r="C213" s="216"/>
      <c r="D213" s="216"/>
      <c r="E213" s="216"/>
      <c r="F213" s="216"/>
      <c r="G213" s="218"/>
    </row>
    <row r="214" spans="2:7" x14ac:dyDescent="0.35">
      <c r="B214" s="214" t="s">
        <v>9</v>
      </c>
      <c r="C214" s="216"/>
      <c r="D214" s="216"/>
      <c r="E214" s="216"/>
      <c r="F214" s="216"/>
      <c r="G214" s="218"/>
    </row>
    <row r="215" spans="2:7" x14ac:dyDescent="0.35">
      <c r="B215" s="214" t="s">
        <v>10</v>
      </c>
      <c r="C215" s="216"/>
      <c r="D215" s="216"/>
      <c r="E215" s="216"/>
      <c r="F215" s="216"/>
      <c r="G215" s="218"/>
    </row>
    <row r="216" spans="2:7" x14ac:dyDescent="0.35">
      <c r="B216" s="214" t="s">
        <v>11</v>
      </c>
      <c r="C216" s="216"/>
      <c r="D216" s="216"/>
      <c r="E216" s="216"/>
      <c r="F216" s="216"/>
      <c r="G216" s="218"/>
    </row>
    <row r="217" spans="2:7" x14ac:dyDescent="0.35">
      <c r="B217" s="214" t="s">
        <v>12</v>
      </c>
      <c r="C217" s="216"/>
      <c r="D217" s="216"/>
      <c r="E217" s="216"/>
      <c r="F217" s="216"/>
      <c r="G217" s="218"/>
    </row>
    <row r="218" spans="2:7" x14ac:dyDescent="0.35">
      <c r="B218" s="214" t="s">
        <v>13</v>
      </c>
      <c r="C218" s="216"/>
      <c r="D218" s="216"/>
      <c r="E218" s="216"/>
      <c r="F218" s="216"/>
      <c r="G218" s="218"/>
    </row>
    <row r="219" spans="2:7" ht="15" thickBot="1" x14ac:dyDescent="0.4">
      <c r="B219" s="215" t="s">
        <v>14</v>
      </c>
      <c r="C219" s="217"/>
      <c r="D219" s="217"/>
      <c r="E219" s="223"/>
      <c r="F219" s="217"/>
      <c r="G219" s="219"/>
    </row>
    <row r="220" spans="2:7" ht="15" thickBot="1" x14ac:dyDescent="0.4">
      <c r="E220" s="212" t="s">
        <v>15</v>
      </c>
      <c r="F220" s="213"/>
      <c r="G220" s="213"/>
    </row>
    <row r="221" spans="2:7" ht="15" thickBot="1" x14ac:dyDescent="0.4"/>
    <row r="222" spans="2:7" x14ac:dyDescent="0.35">
      <c r="B222" s="225" t="s">
        <v>1084</v>
      </c>
      <c r="C222" s="228"/>
      <c r="D222" s="228"/>
      <c r="E222" s="228"/>
      <c r="F222" s="228"/>
      <c r="G222" s="229"/>
    </row>
    <row r="223" spans="2:7" x14ac:dyDescent="0.35">
      <c r="B223" s="226" t="s">
        <v>783</v>
      </c>
      <c r="C223" s="235">
        <v>28629</v>
      </c>
      <c r="D223" s="3"/>
      <c r="E223" s="3"/>
      <c r="F223" s="3"/>
      <c r="G223" s="24" t="s">
        <v>926</v>
      </c>
    </row>
    <row r="224" spans="2:7" x14ac:dyDescent="0.35">
      <c r="B224" s="226" t="s">
        <v>784</v>
      </c>
      <c r="C224" s="235">
        <v>40498</v>
      </c>
      <c r="D224" s="3"/>
      <c r="E224" s="3"/>
      <c r="F224" s="3"/>
      <c r="G224" s="24" t="s">
        <v>925</v>
      </c>
    </row>
    <row r="225" spans="2:7" x14ac:dyDescent="0.35">
      <c r="B225" s="23" t="s">
        <v>920</v>
      </c>
      <c r="D225" t="s">
        <v>922</v>
      </c>
      <c r="E225" s="3"/>
      <c r="F225" s="3"/>
      <c r="G225" s="230"/>
    </row>
    <row r="226" spans="2:7" ht="15" thickBot="1" x14ac:dyDescent="0.4">
      <c r="B226" s="25" t="s">
        <v>919</v>
      </c>
      <c r="C226" s="232"/>
      <c r="D226" s="232"/>
      <c r="E226" s="232"/>
      <c r="F226" s="232"/>
      <c r="G226" s="233"/>
    </row>
    <row r="227" spans="2:7" ht="43.5" x14ac:dyDescent="0.35">
      <c r="B227" s="224" t="s">
        <v>1072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</row>
    <row r="228" spans="2:7" x14ac:dyDescent="0.35">
      <c r="B228" s="214" t="s">
        <v>3</v>
      </c>
      <c r="C228" s="216"/>
      <c r="D228" s="216"/>
      <c r="E228" s="227"/>
      <c r="F228" s="216"/>
      <c r="G228" s="218"/>
    </row>
    <row r="229" spans="2:7" x14ac:dyDescent="0.35">
      <c r="B229" s="214" t="s">
        <v>4</v>
      </c>
      <c r="C229" s="216"/>
      <c r="D229" s="216"/>
      <c r="E229" s="5"/>
      <c r="F229" s="216"/>
      <c r="G229" s="218"/>
    </row>
    <row r="230" spans="2:7" x14ac:dyDescent="0.35">
      <c r="B230" s="214" t="s">
        <v>5</v>
      </c>
      <c r="C230" s="220"/>
      <c r="D230" s="216"/>
      <c r="E230" s="216"/>
      <c r="F230" s="216"/>
      <c r="G230" s="218"/>
    </row>
    <row r="231" spans="2:7" x14ac:dyDescent="0.35">
      <c r="B231" s="214" t="s">
        <v>6</v>
      </c>
      <c r="C231" s="216"/>
      <c r="D231" s="216"/>
      <c r="E231" s="216"/>
      <c r="F231" s="216"/>
      <c r="G231" s="218"/>
    </row>
    <row r="232" spans="2:7" x14ac:dyDescent="0.35">
      <c r="B232" s="214" t="s">
        <v>7</v>
      </c>
      <c r="C232" s="216"/>
      <c r="D232" s="216"/>
      <c r="E232" s="216"/>
      <c r="F232" s="216"/>
      <c r="G232" s="218"/>
    </row>
    <row r="233" spans="2:7" x14ac:dyDescent="0.35">
      <c r="B233" s="214" t="s">
        <v>8</v>
      </c>
      <c r="C233" s="216"/>
      <c r="D233" s="216"/>
      <c r="E233" s="216"/>
      <c r="F233" s="216"/>
      <c r="G233" s="218"/>
    </row>
    <row r="234" spans="2:7" x14ac:dyDescent="0.35">
      <c r="B234" s="214" t="s">
        <v>9</v>
      </c>
      <c r="C234" s="216"/>
      <c r="D234" s="216"/>
      <c r="E234" s="216"/>
      <c r="F234" s="216"/>
      <c r="G234" s="218"/>
    </row>
    <row r="235" spans="2:7" x14ac:dyDescent="0.35">
      <c r="B235" s="214" t="s">
        <v>10</v>
      </c>
      <c r="C235" s="216"/>
      <c r="D235" s="216"/>
      <c r="E235" s="216"/>
      <c r="F235" s="216"/>
      <c r="G235" s="218"/>
    </row>
    <row r="236" spans="2:7" x14ac:dyDescent="0.35">
      <c r="B236" s="214" t="s">
        <v>11</v>
      </c>
      <c r="C236" s="216"/>
      <c r="D236" s="216"/>
      <c r="E236" s="216"/>
      <c r="F236" s="216"/>
      <c r="G236" s="218"/>
    </row>
    <row r="237" spans="2:7" x14ac:dyDescent="0.35">
      <c r="B237" s="214" t="s">
        <v>12</v>
      </c>
      <c r="C237" s="216"/>
      <c r="D237" s="216"/>
      <c r="E237" s="216"/>
      <c r="F237" s="216"/>
      <c r="G237" s="218"/>
    </row>
    <row r="238" spans="2:7" x14ac:dyDescent="0.35">
      <c r="B238" s="214" t="s">
        <v>13</v>
      </c>
      <c r="C238" s="216"/>
      <c r="D238" s="216"/>
      <c r="E238" s="216"/>
      <c r="F238" s="216"/>
      <c r="G238" s="218"/>
    </row>
    <row r="239" spans="2:7" ht="15" thickBot="1" x14ac:dyDescent="0.4">
      <c r="B239" s="215" t="s">
        <v>14</v>
      </c>
      <c r="C239" s="217"/>
      <c r="D239" s="217"/>
      <c r="E239" s="223"/>
      <c r="F239" s="217"/>
      <c r="G239" s="219"/>
    </row>
    <row r="240" spans="2:7" ht="15" thickBot="1" x14ac:dyDescent="0.4">
      <c r="E240" s="212" t="s">
        <v>15</v>
      </c>
      <c r="F240" s="213"/>
      <c r="G240" s="213"/>
    </row>
    <row r="241" spans="2:7" ht="15" thickBot="1" x14ac:dyDescent="0.4"/>
    <row r="242" spans="2:7" x14ac:dyDescent="0.35">
      <c r="B242" s="225" t="s">
        <v>1085</v>
      </c>
      <c r="C242" s="228"/>
      <c r="D242" s="228"/>
      <c r="E242" s="228"/>
      <c r="F242" s="228"/>
      <c r="G242" s="229"/>
    </row>
    <row r="243" spans="2:7" x14ac:dyDescent="0.35">
      <c r="B243" s="226" t="s">
        <v>783</v>
      </c>
      <c r="C243" s="235">
        <v>12431</v>
      </c>
      <c r="D243" s="3"/>
      <c r="E243" s="3"/>
      <c r="F243" s="3"/>
      <c r="G243" s="24" t="s">
        <v>924</v>
      </c>
    </row>
    <row r="244" spans="2:7" x14ac:dyDescent="0.35">
      <c r="B244" s="226" t="s">
        <v>784</v>
      </c>
      <c r="C244" s="235">
        <v>23141</v>
      </c>
      <c r="D244" s="3"/>
      <c r="E244" s="3"/>
      <c r="F244" s="3"/>
      <c r="G244" s="24" t="s">
        <v>925</v>
      </c>
    </row>
    <row r="245" spans="2:7" x14ac:dyDescent="0.35">
      <c r="B245" s="23" t="s">
        <v>920</v>
      </c>
      <c r="D245" t="s">
        <v>922</v>
      </c>
      <c r="E245" s="3"/>
      <c r="F245" s="3"/>
      <c r="G245" s="230"/>
    </row>
    <row r="246" spans="2:7" ht="15" thickBot="1" x14ac:dyDescent="0.4">
      <c r="B246" s="25" t="s">
        <v>919</v>
      </c>
      <c r="C246" s="232"/>
      <c r="D246" s="232"/>
      <c r="E246" s="232"/>
      <c r="F246" s="232"/>
      <c r="G246" s="233"/>
    </row>
    <row r="247" spans="2:7" ht="43.5" x14ac:dyDescent="0.35">
      <c r="B247" s="224" t="s">
        <v>1086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</row>
    <row r="248" spans="2:7" x14ac:dyDescent="0.35">
      <c r="B248" s="214" t="s">
        <v>3</v>
      </c>
      <c r="C248" s="216"/>
      <c r="D248" s="216"/>
      <c r="E248" s="227"/>
      <c r="F248" s="216"/>
      <c r="G248" s="218"/>
    </row>
    <row r="249" spans="2:7" x14ac:dyDescent="0.35">
      <c r="B249" s="214" t="s">
        <v>4</v>
      </c>
      <c r="C249" s="216"/>
      <c r="D249" s="216"/>
      <c r="E249" s="5"/>
      <c r="F249" s="216"/>
      <c r="G249" s="218"/>
    </row>
    <row r="250" spans="2:7" x14ac:dyDescent="0.35">
      <c r="B250" s="214" t="s">
        <v>5</v>
      </c>
      <c r="C250" s="220"/>
      <c r="D250" s="216"/>
      <c r="E250" s="216"/>
      <c r="F250" s="216"/>
      <c r="G250" s="218"/>
    </row>
    <row r="251" spans="2:7" x14ac:dyDescent="0.35">
      <c r="B251" s="214" t="s">
        <v>6</v>
      </c>
      <c r="C251" s="216"/>
      <c r="D251" s="216"/>
      <c r="E251" s="216"/>
      <c r="F251" s="216"/>
      <c r="G251" s="218"/>
    </row>
    <row r="252" spans="2:7" x14ac:dyDescent="0.35">
      <c r="B252" s="214" t="s">
        <v>7</v>
      </c>
      <c r="C252" s="216"/>
      <c r="D252" s="216"/>
      <c r="E252" s="216"/>
      <c r="F252" s="216"/>
      <c r="G252" s="218"/>
    </row>
    <row r="253" spans="2:7" x14ac:dyDescent="0.35">
      <c r="B253" s="214" t="s">
        <v>8</v>
      </c>
      <c r="C253" s="216"/>
      <c r="D253" s="216"/>
      <c r="E253" s="216"/>
      <c r="F253" s="216"/>
      <c r="G253" s="218"/>
    </row>
    <row r="254" spans="2:7" x14ac:dyDescent="0.35">
      <c r="B254" s="214" t="s">
        <v>9</v>
      </c>
      <c r="C254" s="216"/>
      <c r="D254" s="216"/>
      <c r="E254" s="216"/>
      <c r="F254" s="216"/>
      <c r="G254" s="218"/>
    </row>
    <row r="255" spans="2:7" x14ac:dyDescent="0.35">
      <c r="B255" s="214" t="s">
        <v>10</v>
      </c>
      <c r="C255" s="216"/>
      <c r="D255" s="216"/>
      <c r="E255" s="216"/>
      <c r="F255" s="216"/>
      <c r="G255" s="218"/>
    </row>
    <row r="256" spans="2:7" x14ac:dyDescent="0.35">
      <c r="B256" s="214" t="s">
        <v>11</v>
      </c>
      <c r="C256" s="216"/>
      <c r="D256" s="216"/>
      <c r="E256" s="216"/>
      <c r="F256" s="216"/>
      <c r="G256" s="218"/>
    </row>
    <row r="257" spans="2:7" x14ac:dyDescent="0.35">
      <c r="B257" s="214" t="s">
        <v>12</v>
      </c>
      <c r="C257" s="216"/>
      <c r="D257" s="216"/>
      <c r="E257" s="216"/>
      <c r="F257" s="216"/>
      <c r="G257" s="218"/>
    </row>
    <row r="258" spans="2:7" x14ac:dyDescent="0.35">
      <c r="B258" s="214" t="s">
        <v>13</v>
      </c>
      <c r="C258" s="216"/>
      <c r="D258" s="216"/>
      <c r="E258" s="216"/>
      <c r="F258" s="216"/>
      <c r="G258" s="218"/>
    </row>
    <row r="259" spans="2:7" ht="15" thickBot="1" x14ac:dyDescent="0.4">
      <c r="B259" s="215" t="s">
        <v>14</v>
      </c>
      <c r="C259" s="217"/>
      <c r="D259" s="217"/>
      <c r="E259" s="223"/>
      <c r="F259" s="217"/>
      <c r="G259" s="219"/>
    </row>
    <row r="260" spans="2:7" ht="15" thickBot="1" x14ac:dyDescent="0.4">
      <c r="E260" s="212" t="s">
        <v>15</v>
      </c>
      <c r="F260" s="213"/>
      <c r="G260" s="2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E2EE-144E-4F6D-B7B1-FD0F8664800C}">
  <sheetPr>
    <tabColor theme="8" tint="0.39997558519241921"/>
  </sheetPr>
  <dimension ref="A1:BF196"/>
  <sheetViews>
    <sheetView zoomScale="90" zoomScaleNormal="90" workbookViewId="0">
      <pane xSplit="2" ySplit="3" topLeftCell="AU167" activePane="bottomRight" state="frozen"/>
      <selection pane="topRight" activeCell="C1" sqref="C1"/>
      <selection pane="bottomLeft" activeCell="A4" sqref="A4"/>
      <selection pane="bottomRight" activeCell="BB17" sqref="BB17"/>
    </sheetView>
  </sheetViews>
  <sheetFormatPr baseColWidth="10" defaultColWidth="10.7265625" defaultRowHeight="18.5" x14ac:dyDescent="0.45"/>
  <cols>
    <col min="1" max="1" width="14.6328125" style="47" customWidth="1"/>
    <col min="2" max="2" width="35.6328125" style="51" bestFit="1" customWidth="1"/>
    <col min="3" max="5" width="4.7265625" customWidth="1"/>
    <col min="6" max="6" width="17.6328125" customWidth="1"/>
    <col min="7" max="9" width="4.7265625" customWidth="1"/>
    <col min="10" max="10" width="17.6328125" customWidth="1"/>
    <col min="11" max="13" width="4.7265625" customWidth="1"/>
    <col min="14" max="14" width="17.6328125" customWidth="1"/>
    <col min="15" max="17" width="4.7265625" customWidth="1"/>
    <col min="18" max="18" width="17.6328125" customWidth="1"/>
    <col min="19" max="21" width="4.7265625" customWidth="1"/>
    <col min="22" max="22" width="17.6328125" customWidth="1"/>
    <col min="23" max="25" width="4.7265625" customWidth="1"/>
    <col min="26" max="26" width="17.6328125" customWidth="1"/>
    <col min="27" max="29" width="4.7265625" customWidth="1"/>
    <col min="30" max="30" width="17.6328125" customWidth="1"/>
    <col min="31" max="33" width="4.7265625" customWidth="1"/>
    <col min="34" max="34" width="17.6328125" customWidth="1"/>
    <col min="35" max="37" width="4.7265625" customWidth="1"/>
    <col min="38" max="38" width="17.6328125" customWidth="1"/>
    <col min="39" max="41" width="4.7265625" customWidth="1"/>
    <col min="42" max="42" width="17.6328125" customWidth="1"/>
    <col min="43" max="45" width="4.7265625" customWidth="1"/>
    <col min="46" max="46" width="17.6328125" customWidth="1"/>
    <col min="47" max="49" width="4.7265625" customWidth="1"/>
    <col min="50" max="50" width="17.6328125" customWidth="1"/>
  </cols>
  <sheetData>
    <row r="1" spans="1:53" ht="26" x14ac:dyDescent="0.6">
      <c r="A1" s="52"/>
      <c r="B1" s="54"/>
      <c r="C1" s="349" t="s">
        <v>1119</v>
      </c>
      <c r="D1" s="350"/>
      <c r="E1" s="350"/>
      <c r="F1" s="351"/>
      <c r="G1" s="356" t="s">
        <v>1120</v>
      </c>
      <c r="H1" s="357"/>
      <c r="I1" s="357"/>
      <c r="J1" s="358"/>
      <c r="K1" s="353" t="s">
        <v>1121</v>
      </c>
      <c r="L1" s="354"/>
      <c r="M1" s="354"/>
      <c r="N1" s="355"/>
      <c r="O1" s="359" t="s">
        <v>1122</v>
      </c>
      <c r="P1" s="360"/>
      <c r="Q1" s="360"/>
      <c r="R1" s="361"/>
      <c r="S1" s="352" t="s">
        <v>1123</v>
      </c>
      <c r="T1" s="350"/>
      <c r="U1" s="350"/>
      <c r="V1" s="351"/>
      <c r="W1" s="359" t="s">
        <v>1124</v>
      </c>
      <c r="X1" s="360"/>
      <c r="Y1" s="360"/>
      <c r="Z1" s="361"/>
      <c r="AA1" s="352" t="s">
        <v>1125</v>
      </c>
      <c r="AB1" s="350"/>
      <c r="AC1" s="350"/>
      <c r="AD1" s="351"/>
      <c r="AE1" s="359" t="s">
        <v>1126</v>
      </c>
      <c r="AF1" s="360"/>
      <c r="AG1" s="360"/>
      <c r="AH1" s="361"/>
      <c r="AI1" s="352" t="s">
        <v>1127</v>
      </c>
      <c r="AJ1" s="350"/>
      <c r="AK1" s="350"/>
      <c r="AL1" s="351"/>
      <c r="AM1" s="359" t="s">
        <v>1128</v>
      </c>
      <c r="AN1" s="360"/>
      <c r="AO1" s="360"/>
      <c r="AP1" s="361"/>
      <c r="AQ1" s="352" t="s">
        <v>1129</v>
      </c>
      <c r="AR1" s="350"/>
      <c r="AS1" s="350"/>
      <c r="AT1" s="351"/>
      <c r="AU1" s="359" t="s">
        <v>1130</v>
      </c>
      <c r="AV1" s="360"/>
      <c r="AW1" s="360"/>
      <c r="AX1" s="362"/>
      <c r="AY1" s="27"/>
      <c r="BA1" s="12"/>
    </row>
    <row r="2" spans="1:53" ht="21" x14ac:dyDescent="0.5">
      <c r="A2" s="53" t="s">
        <v>460</v>
      </c>
      <c r="B2" s="55" t="s">
        <v>461</v>
      </c>
      <c r="C2" s="7"/>
      <c r="D2" s="7"/>
      <c r="E2" s="7"/>
      <c r="F2" s="10"/>
      <c r="G2" s="26"/>
      <c r="H2" s="26"/>
      <c r="I2" s="26"/>
      <c r="J2" s="240"/>
      <c r="K2" s="9"/>
      <c r="L2" s="9"/>
      <c r="M2" s="9"/>
      <c r="N2" s="62"/>
      <c r="O2" s="2"/>
      <c r="R2" s="21"/>
      <c r="S2" s="42"/>
      <c r="T2" s="9"/>
      <c r="U2" s="9"/>
      <c r="V2" s="41"/>
      <c r="W2" s="63"/>
      <c r="Z2" s="21"/>
      <c r="AA2" s="8"/>
      <c r="AB2" s="9"/>
      <c r="AC2" s="9"/>
      <c r="AD2" s="41"/>
      <c r="AE2" s="63"/>
      <c r="AH2" s="21"/>
      <c r="AI2" s="8"/>
      <c r="AJ2" s="9"/>
      <c r="AK2" s="9"/>
      <c r="AL2" s="9"/>
      <c r="AM2" s="63"/>
      <c r="AP2" s="21"/>
      <c r="AQ2" s="8"/>
      <c r="AR2" s="9"/>
      <c r="AS2" s="9"/>
      <c r="AT2" s="41"/>
      <c r="AU2" s="63"/>
      <c r="AX2" s="21"/>
      <c r="AY2" s="27"/>
    </row>
    <row r="3" spans="1:53" s="198" customFormat="1" ht="42.5" thickBot="1" x14ac:dyDescent="0.3">
      <c r="A3" s="171"/>
      <c r="B3" s="172"/>
      <c r="C3" s="186" t="s">
        <v>497</v>
      </c>
      <c r="D3" s="187" t="s">
        <v>0</v>
      </c>
      <c r="E3" s="187" t="s">
        <v>595</v>
      </c>
      <c r="F3" s="188" t="s">
        <v>2</v>
      </c>
      <c r="G3" s="189" t="s">
        <v>92</v>
      </c>
      <c r="H3" s="256" t="s">
        <v>0</v>
      </c>
      <c r="I3" s="190" t="s">
        <v>595</v>
      </c>
      <c r="J3" s="191" t="s">
        <v>2</v>
      </c>
      <c r="K3" s="192" t="s">
        <v>92</v>
      </c>
      <c r="L3" s="187" t="s">
        <v>0</v>
      </c>
      <c r="M3" s="187" t="s">
        <v>595</v>
      </c>
      <c r="N3" s="188" t="s">
        <v>2</v>
      </c>
      <c r="O3" s="189" t="s">
        <v>92</v>
      </c>
      <c r="P3" s="190" t="s">
        <v>0</v>
      </c>
      <c r="Q3" s="190" t="s">
        <v>595</v>
      </c>
      <c r="R3" s="191" t="s">
        <v>2</v>
      </c>
      <c r="S3" s="192" t="s">
        <v>92</v>
      </c>
      <c r="T3" s="187" t="s">
        <v>0</v>
      </c>
      <c r="U3" s="187" t="s">
        <v>595</v>
      </c>
      <c r="V3" s="193" t="s">
        <v>2</v>
      </c>
      <c r="W3" s="194" t="s">
        <v>92</v>
      </c>
      <c r="X3" s="190" t="s">
        <v>0</v>
      </c>
      <c r="Y3" s="190" t="s">
        <v>595</v>
      </c>
      <c r="Z3" s="195" t="s">
        <v>2</v>
      </c>
      <c r="AA3" s="196" t="s">
        <v>92</v>
      </c>
      <c r="AB3" s="187" t="s">
        <v>0</v>
      </c>
      <c r="AC3" s="187" t="s">
        <v>595</v>
      </c>
      <c r="AD3" s="193" t="s">
        <v>2</v>
      </c>
      <c r="AE3" s="194" t="s">
        <v>92</v>
      </c>
      <c r="AF3" s="190" t="s">
        <v>0</v>
      </c>
      <c r="AG3" s="190" t="s">
        <v>595</v>
      </c>
      <c r="AH3" s="195" t="s">
        <v>2</v>
      </c>
      <c r="AI3" s="196" t="s">
        <v>92</v>
      </c>
      <c r="AJ3" s="187" t="s">
        <v>0</v>
      </c>
      <c r="AK3" s="187" t="s">
        <v>595</v>
      </c>
      <c r="AL3" s="193" t="s">
        <v>2</v>
      </c>
      <c r="AM3" s="194" t="s">
        <v>92</v>
      </c>
      <c r="AN3" s="190" t="s">
        <v>0</v>
      </c>
      <c r="AO3" s="190" t="s">
        <v>595</v>
      </c>
      <c r="AP3" s="195" t="s">
        <v>2</v>
      </c>
      <c r="AQ3" s="196" t="s">
        <v>92</v>
      </c>
      <c r="AR3" s="187" t="s">
        <v>0</v>
      </c>
      <c r="AS3" s="187" t="s">
        <v>595</v>
      </c>
      <c r="AT3" s="193" t="s">
        <v>2</v>
      </c>
      <c r="AU3" s="194" t="s">
        <v>92</v>
      </c>
      <c r="AV3" s="247" t="s">
        <v>0</v>
      </c>
      <c r="AW3" s="190" t="s">
        <v>595</v>
      </c>
      <c r="AX3" s="190" t="s">
        <v>2</v>
      </c>
      <c r="AY3" s="197"/>
    </row>
    <row r="4" spans="1:53" ht="22" customHeight="1" x14ac:dyDescent="0.35">
      <c r="A4" s="37" t="s">
        <v>22</v>
      </c>
      <c r="B4" s="50" t="s">
        <v>391</v>
      </c>
      <c r="C4" s="33" t="s">
        <v>19</v>
      </c>
      <c r="D4" s="12">
        <v>38</v>
      </c>
      <c r="E4" s="12"/>
      <c r="F4" s="15"/>
      <c r="G4" s="56" t="s">
        <v>16</v>
      </c>
      <c r="H4" s="1"/>
      <c r="I4" s="1"/>
      <c r="J4" s="57"/>
      <c r="K4" s="11" t="s">
        <v>16</v>
      </c>
      <c r="L4" s="12"/>
      <c r="M4" s="12"/>
      <c r="N4" s="14"/>
      <c r="O4" s="61" t="s">
        <v>16</v>
      </c>
      <c r="P4" s="1"/>
      <c r="Q4" s="1"/>
      <c r="R4" s="60"/>
      <c r="S4" s="13" t="s">
        <v>16</v>
      </c>
      <c r="T4" s="12"/>
      <c r="U4" s="12"/>
      <c r="V4" s="14"/>
      <c r="W4" s="61" t="s">
        <v>16</v>
      </c>
      <c r="X4" s="1"/>
      <c r="Y4" s="1"/>
      <c r="Z4" s="60"/>
      <c r="AA4" s="13" t="s">
        <v>19</v>
      </c>
      <c r="AB4" s="12">
        <v>35</v>
      </c>
      <c r="AC4" s="12"/>
      <c r="AD4" s="14"/>
      <c r="AE4" s="61" t="s">
        <v>19</v>
      </c>
      <c r="AF4" s="1">
        <v>34</v>
      </c>
      <c r="AG4" s="1"/>
      <c r="AH4" s="4"/>
      <c r="AI4" s="13" t="s">
        <v>16</v>
      </c>
      <c r="AJ4" s="12"/>
      <c r="AK4" s="12"/>
      <c r="AL4" s="16"/>
      <c r="AM4" s="61" t="s">
        <v>16</v>
      </c>
      <c r="AN4" s="1"/>
      <c r="AO4" s="1"/>
      <c r="AP4" s="60"/>
      <c r="AQ4" s="13" t="s">
        <v>16</v>
      </c>
      <c r="AR4" s="12"/>
      <c r="AS4" s="12"/>
      <c r="AT4" s="14"/>
      <c r="AU4" s="61" t="s">
        <v>16</v>
      </c>
      <c r="AV4" s="39"/>
      <c r="AW4" s="1"/>
      <c r="AX4" s="339"/>
      <c r="AY4" s="27"/>
    </row>
    <row r="5" spans="1:53" ht="22" customHeight="1" x14ac:dyDescent="0.35">
      <c r="A5" s="37" t="s">
        <v>22</v>
      </c>
      <c r="B5" s="48" t="s">
        <v>589</v>
      </c>
      <c r="C5" s="11" t="s">
        <v>20</v>
      </c>
      <c r="D5" s="12">
        <v>51</v>
      </c>
      <c r="E5" s="12">
        <v>1</v>
      </c>
      <c r="F5" s="15"/>
      <c r="G5" s="56" t="s">
        <v>20</v>
      </c>
      <c r="H5" s="1">
        <v>50</v>
      </c>
      <c r="I5" s="1">
        <v>2</v>
      </c>
      <c r="J5" s="57"/>
      <c r="K5" s="11" t="s">
        <v>20</v>
      </c>
      <c r="L5" s="12">
        <v>45</v>
      </c>
      <c r="M5" s="12">
        <v>2</v>
      </c>
      <c r="N5" s="14"/>
      <c r="O5" s="61" t="s">
        <v>20</v>
      </c>
      <c r="P5" s="1">
        <v>22</v>
      </c>
      <c r="Q5" s="1">
        <v>2</v>
      </c>
      <c r="R5" s="60"/>
      <c r="S5" s="13" t="s">
        <v>20</v>
      </c>
      <c r="T5" s="12">
        <v>50</v>
      </c>
      <c r="U5" s="12">
        <v>2</v>
      </c>
      <c r="V5" s="14"/>
      <c r="W5" s="61" t="s">
        <v>20</v>
      </c>
      <c r="X5" s="1">
        <v>50</v>
      </c>
      <c r="Y5" s="1">
        <v>2</v>
      </c>
      <c r="Z5" s="60"/>
      <c r="AA5" s="13" t="s">
        <v>20</v>
      </c>
      <c r="AB5" s="12">
        <v>50</v>
      </c>
      <c r="AC5" s="12">
        <v>2</v>
      </c>
      <c r="AD5" s="14"/>
      <c r="AE5" s="61" t="s">
        <v>20</v>
      </c>
      <c r="AF5" s="1">
        <v>50</v>
      </c>
      <c r="AG5" s="1">
        <v>2</v>
      </c>
      <c r="AH5" s="4"/>
      <c r="AI5" s="13" t="s">
        <v>20</v>
      </c>
      <c r="AJ5" s="12">
        <v>50</v>
      </c>
      <c r="AK5" s="12">
        <v>2</v>
      </c>
      <c r="AL5" s="16"/>
      <c r="AM5" s="61" t="s">
        <v>20</v>
      </c>
      <c r="AN5" s="1">
        <v>20</v>
      </c>
      <c r="AO5" s="1">
        <v>2</v>
      </c>
      <c r="AP5" s="60" t="s">
        <v>1258</v>
      </c>
      <c r="AQ5" s="13" t="s">
        <v>20</v>
      </c>
      <c r="AR5" s="12">
        <v>15</v>
      </c>
      <c r="AS5" s="12">
        <v>2</v>
      </c>
      <c r="AT5" s="14" t="s">
        <v>1379</v>
      </c>
      <c r="AU5" s="61" t="s">
        <v>20</v>
      </c>
      <c r="AV5" s="39">
        <v>17</v>
      </c>
      <c r="AW5" s="1">
        <v>2</v>
      </c>
      <c r="AX5" s="339" t="s">
        <v>1414</v>
      </c>
      <c r="AY5" s="27"/>
    </row>
    <row r="6" spans="1:53" ht="22" customHeight="1" x14ac:dyDescent="0.35">
      <c r="A6" s="37" t="s">
        <v>28</v>
      </c>
      <c r="B6" s="48" t="s">
        <v>1131</v>
      </c>
      <c r="C6" s="11" t="s">
        <v>16</v>
      </c>
      <c r="D6" s="12"/>
      <c r="E6" s="12"/>
      <c r="F6" s="15" t="s">
        <v>536</v>
      </c>
      <c r="G6" s="56" t="s">
        <v>16</v>
      </c>
      <c r="H6" s="1"/>
      <c r="I6" s="1"/>
      <c r="J6" s="57"/>
      <c r="K6" s="11" t="s">
        <v>16</v>
      </c>
      <c r="L6" s="12"/>
      <c r="M6" s="12"/>
      <c r="N6" s="14"/>
      <c r="O6" s="61" t="s">
        <v>16</v>
      </c>
      <c r="P6" s="1"/>
      <c r="Q6" s="1"/>
      <c r="R6" s="60"/>
      <c r="S6" s="13" t="s">
        <v>16</v>
      </c>
      <c r="T6" s="12"/>
      <c r="U6" s="12"/>
      <c r="V6" s="14"/>
      <c r="W6" s="61" t="s">
        <v>16</v>
      </c>
      <c r="X6" s="1"/>
      <c r="Y6" s="1"/>
      <c r="Z6" s="60"/>
      <c r="AA6" s="13" t="s">
        <v>16</v>
      </c>
      <c r="AB6" s="12"/>
      <c r="AC6" s="12">
        <v>1</v>
      </c>
      <c r="AD6" s="14"/>
      <c r="AE6" s="61" t="s">
        <v>16</v>
      </c>
      <c r="AF6" s="1"/>
      <c r="AG6" s="1"/>
      <c r="AH6" s="4"/>
      <c r="AI6" s="13" t="s">
        <v>16</v>
      </c>
      <c r="AJ6" s="12"/>
      <c r="AK6" s="12"/>
      <c r="AL6" s="16"/>
      <c r="AM6" s="61" t="s">
        <v>16</v>
      </c>
      <c r="AN6" s="1"/>
      <c r="AO6" s="1"/>
      <c r="AP6" s="60"/>
      <c r="AQ6" s="13" t="s">
        <v>16</v>
      </c>
      <c r="AR6" s="12"/>
      <c r="AS6" s="12"/>
      <c r="AT6" s="14"/>
      <c r="AU6" s="61" t="s">
        <v>16</v>
      </c>
      <c r="AV6" s="39"/>
      <c r="AW6" s="1"/>
      <c r="AX6" s="339"/>
      <c r="AY6" s="27"/>
    </row>
    <row r="7" spans="1:53" ht="22" customHeight="1" x14ac:dyDescent="0.35">
      <c r="A7" s="38" t="s">
        <v>28</v>
      </c>
      <c r="B7" s="48" t="s">
        <v>43</v>
      </c>
      <c r="C7" s="11" t="s">
        <v>19</v>
      </c>
      <c r="D7" s="12">
        <v>30</v>
      </c>
      <c r="E7" s="12"/>
      <c r="F7" s="17"/>
      <c r="G7" s="56" t="s">
        <v>19</v>
      </c>
      <c r="H7" s="1">
        <v>30</v>
      </c>
      <c r="I7" s="1"/>
      <c r="J7" s="58"/>
      <c r="K7" s="11" t="s">
        <v>19</v>
      </c>
      <c r="L7" s="12">
        <v>30</v>
      </c>
      <c r="M7" s="12"/>
      <c r="N7" s="40"/>
      <c r="O7" s="61" t="s">
        <v>19</v>
      </c>
      <c r="P7" s="1">
        <v>30</v>
      </c>
      <c r="Q7" s="1"/>
      <c r="R7" s="59"/>
      <c r="S7" s="13" t="s">
        <v>19</v>
      </c>
      <c r="T7" s="12">
        <v>30</v>
      </c>
      <c r="U7" s="12"/>
      <c r="V7" s="40"/>
      <c r="W7" s="61" t="s">
        <v>19</v>
      </c>
      <c r="X7" s="1">
        <v>30</v>
      </c>
      <c r="Y7" s="1"/>
      <c r="Z7" s="59"/>
      <c r="AA7" s="13" t="s">
        <v>19</v>
      </c>
      <c r="AB7" s="12">
        <v>30</v>
      </c>
      <c r="AC7" s="12"/>
      <c r="AD7" s="40"/>
      <c r="AE7" s="61" t="s">
        <v>19</v>
      </c>
      <c r="AF7" s="1">
        <v>30</v>
      </c>
      <c r="AG7" s="1"/>
      <c r="AH7" s="59"/>
      <c r="AI7" s="13" t="s">
        <v>19</v>
      </c>
      <c r="AJ7" s="12">
        <v>30</v>
      </c>
      <c r="AK7" s="12"/>
      <c r="AL7" s="16"/>
      <c r="AM7" s="61" t="s">
        <v>19</v>
      </c>
      <c r="AN7" s="1">
        <v>30</v>
      </c>
      <c r="AO7" s="1"/>
      <c r="AP7" s="60"/>
      <c r="AQ7" s="13" t="s">
        <v>19</v>
      </c>
      <c r="AR7" s="12">
        <v>30</v>
      </c>
      <c r="AS7" s="12"/>
      <c r="AT7" s="14"/>
      <c r="AU7" s="61" t="s">
        <v>19</v>
      </c>
      <c r="AV7" s="39">
        <v>30</v>
      </c>
      <c r="AW7" s="1"/>
      <c r="AX7" s="339"/>
      <c r="AY7" s="27"/>
    </row>
    <row r="8" spans="1:53" ht="22" customHeight="1" x14ac:dyDescent="0.35">
      <c r="A8" s="37" t="s">
        <v>22</v>
      </c>
      <c r="B8" s="49" t="s">
        <v>44</v>
      </c>
      <c r="C8" s="13" t="s">
        <v>19</v>
      </c>
      <c r="D8" s="12">
        <v>16</v>
      </c>
      <c r="E8" s="12"/>
      <c r="F8" s="17"/>
      <c r="G8" s="56" t="s">
        <v>16</v>
      </c>
      <c r="H8" s="1"/>
      <c r="I8" s="1"/>
      <c r="J8" s="58"/>
      <c r="K8" s="11" t="s">
        <v>16</v>
      </c>
      <c r="L8" s="12"/>
      <c r="M8" s="12"/>
      <c r="N8" s="40"/>
      <c r="O8" s="61" t="s">
        <v>16</v>
      </c>
      <c r="P8" s="1"/>
      <c r="Q8" s="1"/>
      <c r="R8" s="59"/>
      <c r="S8" s="13" t="s">
        <v>16</v>
      </c>
      <c r="T8" s="12"/>
      <c r="U8" s="12"/>
      <c r="V8" s="40"/>
      <c r="W8" s="61" t="s">
        <v>16</v>
      </c>
      <c r="X8" s="1"/>
      <c r="Y8" s="1"/>
      <c r="Z8" s="59"/>
      <c r="AA8" s="13" t="s">
        <v>16</v>
      </c>
      <c r="AB8" s="12"/>
      <c r="AC8" s="12"/>
      <c r="AD8" s="40"/>
      <c r="AE8" s="61" t="s">
        <v>19</v>
      </c>
      <c r="AF8" s="1">
        <v>17</v>
      </c>
      <c r="AG8" s="1"/>
      <c r="AH8" s="59"/>
      <c r="AI8" s="13" t="s">
        <v>16</v>
      </c>
      <c r="AJ8" s="12"/>
      <c r="AK8" s="12"/>
      <c r="AL8" s="16"/>
      <c r="AM8" s="61" t="s">
        <v>16</v>
      </c>
      <c r="AN8" s="1"/>
      <c r="AO8" s="1"/>
      <c r="AP8" s="60"/>
      <c r="AQ8" s="13" t="s">
        <v>16</v>
      </c>
      <c r="AR8" s="12"/>
      <c r="AS8" s="12"/>
      <c r="AT8" s="14"/>
      <c r="AU8" s="61" t="s">
        <v>16</v>
      </c>
      <c r="AV8" s="39"/>
      <c r="AW8" s="1"/>
      <c r="AX8" s="339"/>
      <c r="AY8" s="27"/>
    </row>
    <row r="9" spans="1:53" ht="22" customHeight="1" x14ac:dyDescent="0.35">
      <c r="A9" s="37" t="s">
        <v>28</v>
      </c>
      <c r="B9" s="49" t="s">
        <v>29</v>
      </c>
      <c r="C9" s="13" t="s">
        <v>16</v>
      </c>
      <c r="D9" s="12"/>
      <c r="E9" s="12">
        <v>1</v>
      </c>
      <c r="F9" s="15"/>
      <c r="G9" s="56" t="s">
        <v>16</v>
      </c>
      <c r="H9" s="1"/>
      <c r="I9" s="1">
        <v>1</v>
      </c>
      <c r="J9" s="57"/>
      <c r="K9" s="11" t="s">
        <v>16</v>
      </c>
      <c r="L9" s="12"/>
      <c r="M9" s="12">
        <v>1</v>
      </c>
      <c r="N9" s="14"/>
      <c r="O9" s="61" t="s">
        <v>16</v>
      </c>
      <c r="P9" s="1"/>
      <c r="Q9" s="1">
        <v>1</v>
      </c>
      <c r="R9" s="60"/>
      <c r="S9" s="13" t="s">
        <v>16</v>
      </c>
      <c r="T9" s="12"/>
      <c r="U9" s="12">
        <v>1</v>
      </c>
      <c r="V9" s="14"/>
      <c r="W9" s="61" t="s">
        <v>16</v>
      </c>
      <c r="X9" s="1"/>
      <c r="Y9" s="1">
        <v>1</v>
      </c>
      <c r="Z9" s="60"/>
      <c r="AA9" s="13" t="s">
        <v>19</v>
      </c>
      <c r="AB9" s="12">
        <v>19</v>
      </c>
      <c r="AC9" s="12">
        <v>1</v>
      </c>
      <c r="AD9" s="14"/>
      <c r="AE9" s="61" t="s">
        <v>19</v>
      </c>
      <c r="AF9" s="1">
        <v>19</v>
      </c>
      <c r="AG9" s="1">
        <v>1</v>
      </c>
      <c r="AH9" s="60"/>
      <c r="AI9" s="13" t="s">
        <v>16</v>
      </c>
      <c r="AJ9" s="12"/>
      <c r="AK9" s="12">
        <v>1</v>
      </c>
      <c r="AL9" s="14"/>
      <c r="AM9" s="61" t="s">
        <v>16</v>
      </c>
      <c r="AN9" s="1"/>
      <c r="AO9" s="1"/>
      <c r="AP9" s="60"/>
      <c r="AQ9" s="13" t="s">
        <v>16</v>
      </c>
      <c r="AR9" s="12"/>
      <c r="AS9" s="12">
        <v>1</v>
      </c>
      <c r="AT9" s="14"/>
      <c r="AU9" s="61" t="s">
        <v>16</v>
      </c>
      <c r="AV9" s="39"/>
      <c r="AW9" s="1">
        <v>1</v>
      </c>
      <c r="AX9" s="339"/>
      <c r="AY9" s="27"/>
    </row>
    <row r="10" spans="1:53" ht="22" customHeight="1" x14ac:dyDescent="0.35">
      <c r="A10" s="37" t="s">
        <v>555</v>
      </c>
      <c r="B10" s="49" t="s">
        <v>61</v>
      </c>
      <c r="C10" s="13" t="s">
        <v>16</v>
      </c>
      <c r="D10" s="12"/>
      <c r="E10" s="12"/>
      <c r="F10" s="15"/>
      <c r="G10" s="56" t="s">
        <v>16</v>
      </c>
      <c r="H10" s="1"/>
      <c r="I10" s="1"/>
      <c r="J10" s="57"/>
      <c r="K10" s="11" t="s">
        <v>16</v>
      </c>
      <c r="L10" s="12"/>
      <c r="M10" s="12"/>
      <c r="N10" s="14"/>
      <c r="O10" s="61" t="s">
        <v>16</v>
      </c>
      <c r="P10" s="1"/>
      <c r="Q10" s="1"/>
      <c r="R10" s="60"/>
      <c r="S10" s="13" t="s">
        <v>16</v>
      </c>
      <c r="T10" s="12"/>
      <c r="U10" s="12"/>
      <c r="V10" s="14"/>
      <c r="W10" s="61" t="s">
        <v>16</v>
      </c>
      <c r="X10" s="1"/>
      <c r="Y10" s="1"/>
      <c r="Z10" s="60"/>
      <c r="AA10" s="13" t="s">
        <v>16</v>
      </c>
      <c r="AB10" s="12"/>
      <c r="AC10" s="12"/>
      <c r="AD10" s="14"/>
      <c r="AE10" s="61" t="s">
        <v>16</v>
      </c>
      <c r="AF10" s="1"/>
      <c r="AG10" s="1"/>
      <c r="AH10" s="4"/>
      <c r="AI10" s="13" t="s">
        <v>16</v>
      </c>
      <c r="AJ10" s="12"/>
      <c r="AK10" s="12"/>
      <c r="AL10" s="16"/>
      <c r="AM10" s="61" t="s">
        <v>16</v>
      </c>
      <c r="AN10" s="1"/>
      <c r="AO10" s="1"/>
      <c r="AP10" s="60"/>
      <c r="AQ10" s="13" t="s">
        <v>16</v>
      </c>
      <c r="AR10" s="12"/>
      <c r="AS10" s="337"/>
      <c r="AT10" s="14"/>
      <c r="AU10" s="61" t="s">
        <v>16</v>
      </c>
      <c r="AV10" s="39"/>
      <c r="AW10" s="1"/>
      <c r="AX10" s="339"/>
      <c r="AY10" s="27"/>
    </row>
    <row r="11" spans="1:53" ht="22" customHeight="1" x14ac:dyDescent="0.35">
      <c r="A11" s="37" t="s">
        <v>97</v>
      </c>
      <c r="B11" s="49" t="s">
        <v>1310</v>
      </c>
      <c r="C11" s="13"/>
      <c r="D11" s="12"/>
      <c r="E11" s="12"/>
      <c r="F11" s="15"/>
      <c r="G11" s="56"/>
      <c r="H11" s="1"/>
      <c r="I11" s="1"/>
      <c r="J11" s="179"/>
      <c r="K11" s="11"/>
      <c r="L11" s="12"/>
      <c r="M11" s="12"/>
      <c r="N11" s="14"/>
      <c r="O11" s="61"/>
      <c r="P11" s="1"/>
      <c r="Q11" s="1"/>
      <c r="R11" s="60"/>
      <c r="S11" s="13"/>
      <c r="T11" s="12"/>
      <c r="U11" s="12"/>
      <c r="V11" s="14"/>
      <c r="W11" s="61"/>
      <c r="X11" s="1"/>
      <c r="Y11" s="1"/>
      <c r="Z11" s="60"/>
      <c r="AA11" s="13"/>
      <c r="AB11" s="12"/>
      <c r="AC11" s="12"/>
      <c r="AD11" s="14"/>
      <c r="AE11" s="61"/>
      <c r="AF11" s="1"/>
      <c r="AG11" s="1"/>
      <c r="AH11" s="4"/>
      <c r="AI11" s="13" t="s">
        <v>16</v>
      </c>
      <c r="AJ11" s="12"/>
      <c r="AK11" s="12"/>
      <c r="AL11" s="16" t="s">
        <v>536</v>
      </c>
      <c r="AM11" s="61" t="s">
        <v>16</v>
      </c>
      <c r="AN11" s="1"/>
      <c r="AO11" s="1"/>
      <c r="AP11" s="60"/>
      <c r="AQ11" s="13" t="s">
        <v>16</v>
      </c>
      <c r="AR11" s="12"/>
      <c r="AS11" s="9"/>
      <c r="AT11" s="14"/>
      <c r="AU11" s="61" t="s">
        <v>16</v>
      </c>
      <c r="AV11" s="39"/>
      <c r="AW11" s="1"/>
      <c r="AX11" s="339"/>
      <c r="AY11" s="27"/>
    </row>
    <row r="12" spans="1:53" ht="22" customHeight="1" x14ac:dyDescent="0.35">
      <c r="A12" s="37" t="s">
        <v>22</v>
      </c>
      <c r="B12" s="49" t="s">
        <v>743</v>
      </c>
      <c r="C12" s="13" t="s">
        <v>16</v>
      </c>
      <c r="D12" s="12"/>
      <c r="E12" s="12"/>
      <c r="F12" s="15"/>
      <c r="G12" s="56" t="s">
        <v>16</v>
      </c>
      <c r="H12" s="1"/>
      <c r="I12" s="1"/>
      <c r="J12" s="179"/>
      <c r="K12" s="11" t="s">
        <v>16</v>
      </c>
      <c r="L12" s="12"/>
      <c r="M12" s="12"/>
      <c r="N12" s="14"/>
      <c r="O12" s="61" t="s">
        <v>16</v>
      </c>
      <c r="P12" s="1"/>
      <c r="Q12" s="1"/>
      <c r="R12" s="60"/>
      <c r="S12" s="13" t="s">
        <v>16</v>
      </c>
      <c r="T12" s="12"/>
      <c r="U12" s="12"/>
      <c r="V12" s="14"/>
      <c r="W12" s="61" t="s">
        <v>16</v>
      </c>
      <c r="X12" s="1"/>
      <c r="Y12" s="1"/>
      <c r="Z12" s="60"/>
      <c r="AA12" s="13" t="s">
        <v>19</v>
      </c>
      <c r="AB12" s="12">
        <v>16</v>
      </c>
      <c r="AC12" s="12"/>
      <c r="AD12" s="14"/>
      <c r="AE12" s="61" t="s">
        <v>19</v>
      </c>
      <c r="AF12" s="1">
        <v>15</v>
      </c>
      <c r="AG12" s="1"/>
      <c r="AH12" s="4"/>
      <c r="AI12" s="13" t="s">
        <v>16</v>
      </c>
      <c r="AJ12" s="12"/>
      <c r="AK12" s="12"/>
      <c r="AL12" s="16"/>
      <c r="AM12" s="61" t="s">
        <v>16</v>
      </c>
      <c r="AN12" s="1"/>
      <c r="AO12" s="1"/>
      <c r="AP12" s="60"/>
      <c r="AQ12" s="13" t="s">
        <v>16</v>
      </c>
      <c r="AR12" s="12"/>
      <c r="AS12" s="12"/>
      <c r="AT12" s="14"/>
      <c r="AU12" s="61" t="s">
        <v>16</v>
      </c>
      <c r="AV12" s="39"/>
      <c r="AW12" s="1"/>
      <c r="AX12" s="339"/>
      <c r="AY12" s="27"/>
    </row>
    <row r="13" spans="1:53" ht="22" customHeight="1" x14ac:dyDescent="0.35">
      <c r="A13" s="37" t="s">
        <v>22</v>
      </c>
      <c r="B13" s="49" t="s">
        <v>754</v>
      </c>
      <c r="C13" s="13" t="s">
        <v>16</v>
      </c>
      <c r="D13" s="12"/>
      <c r="E13" s="12"/>
      <c r="F13" s="15"/>
      <c r="G13" s="56" t="s">
        <v>16</v>
      </c>
      <c r="H13" s="1"/>
      <c r="I13" s="1"/>
      <c r="J13" s="179"/>
      <c r="K13" s="11" t="s">
        <v>16</v>
      </c>
      <c r="L13" s="12"/>
      <c r="M13" s="12"/>
      <c r="N13" s="14"/>
      <c r="O13" s="61" t="s">
        <v>16</v>
      </c>
      <c r="P13" s="1"/>
      <c r="Q13" s="1"/>
      <c r="R13" s="60"/>
      <c r="S13" s="13" t="s">
        <v>16</v>
      </c>
      <c r="T13" s="12"/>
      <c r="U13" s="12"/>
      <c r="V13" s="14"/>
      <c r="W13" s="61" t="s">
        <v>16</v>
      </c>
      <c r="X13" s="1"/>
      <c r="Y13" s="1"/>
      <c r="Z13" s="60"/>
      <c r="AA13" s="13" t="s">
        <v>16</v>
      </c>
      <c r="AB13" s="12"/>
      <c r="AC13" s="12"/>
      <c r="AD13" s="14"/>
      <c r="AE13" s="61" t="s">
        <v>16</v>
      </c>
      <c r="AF13" s="1"/>
      <c r="AG13" s="1"/>
      <c r="AH13" s="4"/>
      <c r="AI13" s="13" t="s">
        <v>16</v>
      </c>
      <c r="AJ13" s="12"/>
      <c r="AK13" s="12"/>
      <c r="AL13" s="16"/>
      <c r="AM13" s="61" t="s">
        <v>16</v>
      </c>
      <c r="AN13" s="1"/>
      <c r="AO13" s="1"/>
      <c r="AP13" s="60"/>
      <c r="AQ13" s="13" t="s">
        <v>16</v>
      </c>
      <c r="AR13" s="12"/>
      <c r="AS13" s="12"/>
      <c r="AT13" s="14"/>
      <c r="AU13" s="61" t="s">
        <v>16</v>
      </c>
      <c r="AV13" s="39"/>
      <c r="AW13" s="1"/>
      <c r="AX13" s="339"/>
      <c r="AY13" s="27"/>
    </row>
    <row r="14" spans="1:53" ht="22" customHeight="1" x14ac:dyDescent="0.35">
      <c r="A14" s="37" t="s">
        <v>97</v>
      </c>
      <c r="B14" s="49" t="s">
        <v>62</v>
      </c>
      <c r="C14" s="13" t="s">
        <v>19</v>
      </c>
      <c r="D14" s="12">
        <v>30</v>
      </c>
      <c r="E14" s="12"/>
      <c r="F14" s="17"/>
      <c r="G14" s="56" t="s">
        <v>16</v>
      </c>
      <c r="H14" s="1"/>
      <c r="I14" s="1"/>
      <c r="J14" s="210"/>
      <c r="K14" s="11" t="s">
        <v>16</v>
      </c>
      <c r="L14" s="12"/>
      <c r="M14" s="12"/>
      <c r="N14" s="40"/>
      <c r="O14" s="61" t="s">
        <v>16</v>
      </c>
      <c r="P14" s="1"/>
      <c r="Q14" s="1"/>
      <c r="R14" s="60"/>
      <c r="S14" s="13" t="s">
        <v>16</v>
      </c>
      <c r="T14" s="12"/>
      <c r="U14" s="12"/>
      <c r="V14" s="14"/>
      <c r="W14" s="61" t="s">
        <v>16</v>
      </c>
      <c r="X14" s="1"/>
      <c r="Y14" s="1"/>
      <c r="Z14" s="60"/>
      <c r="AA14" s="13" t="s">
        <v>19</v>
      </c>
      <c r="AB14" s="12">
        <v>25</v>
      </c>
      <c r="AC14" s="12"/>
      <c r="AD14" s="14"/>
      <c r="AE14" s="61" t="s">
        <v>19</v>
      </c>
      <c r="AF14" s="1">
        <v>33</v>
      </c>
      <c r="AG14" s="1"/>
      <c r="AH14" s="59"/>
      <c r="AI14" s="13" t="s">
        <v>16</v>
      </c>
      <c r="AJ14" s="12"/>
      <c r="AK14" s="12"/>
      <c r="AL14" s="16"/>
      <c r="AM14" s="61" t="s">
        <v>16</v>
      </c>
      <c r="AN14" s="1"/>
      <c r="AO14" s="1"/>
      <c r="AP14" s="60"/>
      <c r="AQ14" s="13" t="s">
        <v>16</v>
      </c>
      <c r="AR14" s="12"/>
      <c r="AS14" s="12"/>
      <c r="AT14" s="14"/>
      <c r="AU14" s="61" t="s">
        <v>16</v>
      </c>
      <c r="AV14" s="39"/>
      <c r="AW14" s="1"/>
      <c r="AX14" s="339"/>
      <c r="AY14" s="27"/>
    </row>
    <row r="15" spans="1:53" ht="22" customHeight="1" x14ac:dyDescent="0.35">
      <c r="A15" s="38" t="s">
        <v>28</v>
      </c>
      <c r="B15" s="48" t="s">
        <v>36</v>
      </c>
      <c r="C15" s="11" t="s">
        <v>19</v>
      </c>
      <c r="D15" s="12">
        <v>15</v>
      </c>
      <c r="E15" s="12"/>
      <c r="F15" s="15"/>
      <c r="G15" s="56" t="s">
        <v>16</v>
      </c>
      <c r="H15" s="1"/>
      <c r="I15" s="1"/>
      <c r="J15" s="57"/>
      <c r="K15" s="11" t="s">
        <v>16</v>
      </c>
      <c r="L15" s="12"/>
      <c r="M15" s="12"/>
      <c r="N15" s="15"/>
      <c r="O15" s="61" t="s">
        <v>16</v>
      </c>
      <c r="P15" s="1"/>
      <c r="Q15" s="1"/>
      <c r="R15" s="57"/>
      <c r="S15" s="13" t="s">
        <v>16</v>
      </c>
      <c r="T15" s="12"/>
      <c r="U15" s="12"/>
      <c r="V15" s="14"/>
      <c r="W15" s="61" t="s">
        <v>16</v>
      </c>
      <c r="X15" s="1"/>
      <c r="Y15" s="1"/>
      <c r="Z15" s="60"/>
      <c r="AA15" s="13" t="s">
        <v>16</v>
      </c>
      <c r="AB15" s="12"/>
      <c r="AC15" s="12"/>
      <c r="AD15" s="14"/>
      <c r="AE15" s="61" t="s">
        <v>16</v>
      </c>
      <c r="AF15" s="1"/>
      <c r="AG15" s="1"/>
      <c r="AH15" s="4"/>
      <c r="AI15" s="13" t="s">
        <v>16</v>
      </c>
      <c r="AJ15" s="12"/>
      <c r="AK15" s="12"/>
      <c r="AL15" s="16"/>
      <c r="AM15" s="61" t="s">
        <v>16</v>
      </c>
      <c r="AN15" s="1"/>
      <c r="AO15" s="1"/>
      <c r="AP15" s="60"/>
      <c r="AQ15" s="13" t="s">
        <v>16</v>
      </c>
      <c r="AR15" s="12"/>
      <c r="AS15" s="12"/>
      <c r="AT15" s="14"/>
      <c r="AU15" s="61" t="s">
        <v>16</v>
      </c>
      <c r="AV15" s="39"/>
      <c r="AW15" s="1"/>
      <c r="AX15" s="339"/>
      <c r="AY15" s="27"/>
    </row>
    <row r="16" spans="1:53" ht="22" customHeight="1" x14ac:dyDescent="0.35">
      <c r="A16" s="38" t="s">
        <v>28</v>
      </c>
      <c r="B16" s="48" t="s">
        <v>37</v>
      </c>
      <c r="C16" s="11" t="s">
        <v>20</v>
      </c>
      <c r="D16" s="12">
        <v>36</v>
      </c>
      <c r="E16" s="12">
        <v>2</v>
      </c>
      <c r="F16" s="15" t="s">
        <v>1181</v>
      </c>
      <c r="G16" s="56" t="s">
        <v>20</v>
      </c>
      <c r="H16" s="1">
        <v>76</v>
      </c>
      <c r="I16" s="1">
        <v>1</v>
      </c>
      <c r="J16" s="57"/>
      <c r="K16" s="11" t="s">
        <v>20</v>
      </c>
      <c r="L16" s="12">
        <v>62</v>
      </c>
      <c r="M16" s="12">
        <v>1</v>
      </c>
      <c r="N16" s="15" t="s">
        <v>1024</v>
      </c>
      <c r="O16" s="61" t="s">
        <v>20</v>
      </c>
      <c r="P16" s="1">
        <v>55</v>
      </c>
      <c r="Q16" s="1">
        <v>1</v>
      </c>
      <c r="R16" s="57" t="s">
        <v>1226</v>
      </c>
      <c r="S16" s="13" t="s">
        <v>20</v>
      </c>
      <c r="T16" s="12">
        <v>62</v>
      </c>
      <c r="U16" s="12">
        <v>1</v>
      </c>
      <c r="V16" s="14" t="s">
        <v>1242</v>
      </c>
      <c r="W16" s="61" t="s">
        <v>20</v>
      </c>
      <c r="X16" s="1">
        <v>47</v>
      </c>
      <c r="Y16" s="1">
        <v>1</v>
      </c>
      <c r="Z16" s="60" t="s">
        <v>1255</v>
      </c>
      <c r="AA16" s="13" t="s">
        <v>20</v>
      </c>
      <c r="AB16" s="12">
        <v>59</v>
      </c>
      <c r="AC16" s="12">
        <v>1</v>
      </c>
      <c r="AD16" s="14" t="s">
        <v>1270</v>
      </c>
      <c r="AE16" s="61" t="s">
        <v>20</v>
      </c>
      <c r="AF16" s="1">
        <v>50</v>
      </c>
      <c r="AG16" s="1">
        <v>1</v>
      </c>
      <c r="AH16" s="4" t="s">
        <v>1287</v>
      </c>
      <c r="AI16" s="13" t="s">
        <v>20</v>
      </c>
      <c r="AJ16" s="12">
        <v>32</v>
      </c>
      <c r="AK16" s="12">
        <v>1</v>
      </c>
      <c r="AL16" s="16" t="s">
        <v>1334</v>
      </c>
      <c r="AM16" s="61" t="s">
        <v>20</v>
      </c>
      <c r="AN16" s="1">
        <v>42</v>
      </c>
      <c r="AO16" s="1">
        <v>1</v>
      </c>
      <c r="AP16" s="60" t="s">
        <v>1356</v>
      </c>
      <c r="AQ16" s="13" t="s">
        <v>20</v>
      </c>
      <c r="AR16" s="12">
        <v>42</v>
      </c>
      <c r="AS16" s="12"/>
      <c r="AT16" s="14"/>
      <c r="AU16" s="61" t="s">
        <v>20</v>
      </c>
      <c r="AV16" s="39">
        <v>32</v>
      </c>
      <c r="AW16" s="1"/>
      <c r="AX16" s="339" t="s">
        <v>1334</v>
      </c>
      <c r="AY16" s="27"/>
    </row>
    <row r="17" spans="1:51" ht="22" customHeight="1" x14ac:dyDescent="0.35">
      <c r="A17" s="37" t="s">
        <v>97</v>
      </c>
      <c r="B17" s="49" t="s">
        <v>45</v>
      </c>
      <c r="C17" s="13" t="s">
        <v>16</v>
      </c>
      <c r="D17" s="12"/>
      <c r="E17" s="12">
        <v>1</v>
      </c>
      <c r="F17" s="15"/>
      <c r="G17" s="56" t="s">
        <v>16</v>
      </c>
      <c r="H17" s="1"/>
      <c r="I17" s="1">
        <v>1</v>
      </c>
      <c r="J17" s="57"/>
      <c r="K17" s="11" t="s">
        <v>16</v>
      </c>
      <c r="L17" s="12"/>
      <c r="M17" s="12"/>
      <c r="N17" s="14"/>
      <c r="O17" s="61" t="s">
        <v>16</v>
      </c>
      <c r="P17" s="1"/>
      <c r="Q17" s="1"/>
      <c r="R17" s="60"/>
      <c r="S17" s="13" t="s">
        <v>16</v>
      </c>
      <c r="T17" s="12"/>
      <c r="U17" s="12"/>
      <c r="V17" s="14"/>
      <c r="W17" s="61" t="s">
        <v>16</v>
      </c>
      <c r="X17" s="1"/>
      <c r="Y17" s="1"/>
      <c r="Z17" s="60"/>
      <c r="AA17" s="13" t="s">
        <v>16</v>
      </c>
      <c r="AB17" s="12"/>
      <c r="AC17" s="12"/>
      <c r="AD17" s="14"/>
      <c r="AE17" s="61" t="s">
        <v>16</v>
      </c>
      <c r="AF17" s="1"/>
      <c r="AG17" s="1"/>
      <c r="AH17" s="4"/>
      <c r="AI17" s="13" t="s">
        <v>16</v>
      </c>
      <c r="AJ17" s="12"/>
      <c r="AK17" s="12"/>
      <c r="AL17" s="18"/>
      <c r="AM17" s="61" t="s">
        <v>16</v>
      </c>
      <c r="AN17" s="1"/>
      <c r="AO17" s="1"/>
      <c r="AP17" s="65"/>
      <c r="AQ17" s="13" t="s">
        <v>16</v>
      </c>
      <c r="AR17" s="12"/>
      <c r="AS17" s="12"/>
      <c r="AT17" s="44"/>
      <c r="AU17" s="61" t="s">
        <v>16</v>
      </c>
      <c r="AV17" s="39"/>
      <c r="AW17" s="1"/>
      <c r="AX17" s="339"/>
      <c r="AY17" s="27"/>
    </row>
    <row r="18" spans="1:51" ht="22" customHeight="1" x14ac:dyDescent="0.35">
      <c r="A18" s="37" t="s">
        <v>97</v>
      </c>
      <c r="B18" s="49" t="s">
        <v>21</v>
      </c>
      <c r="C18" s="13" t="s">
        <v>20</v>
      </c>
      <c r="D18" s="12">
        <v>39</v>
      </c>
      <c r="E18" s="12"/>
      <c r="F18" s="15" t="s">
        <v>1182</v>
      </c>
      <c r="G18" s="56" t="s">
        <v>20</v>
      </c>
      <c r="H18" s="1">
        <v>57</v>
      </c>
      <c r="I18" s="1"/>
      <c r="J18" s="57"/>
      <c r="K18" s="11" t="s">
        <v>20</v>
      </c>
      <c r="L18" s="12">
        <v>53</v>
      </c>
      <c r="M18" s="12"/>
      <c r="N18" s="14"/>
      <c r="O18" s="61" t="s">
        <v>20</v>
      </c>
      <c r="P18" s="1">
        <v>55</v>
      </c>
      <c r="Q18" s="1"/>
      <c r="R18" s="60"/>
      <c r="S18" s="13" t="s">
        <v>20</v>
      </c>
      <c r="T18" s="12">
        <v>33</v>
      </c>
      <c r="U18" s="12"/>
      <c r="V18" s="14"/>
      <c r="W18" s="61" t="s">
        <v>20</v>
      </c>
      <c r="X18" s="1">
        <v>26</v>
      </c>
      <c r="Y18" s="1"/>
      <c r="Z18" s="60" t="s">
        <v>1182</v>
      </c>
      <c r="AA18" s="13" t="s">
        <v>20</v>
      </c>
      <c r="AB18" s="12">
        <v>33</v>
      </c>
      <c r="AC18" s="12"/>
      <c r="AD18" s="14" t="s">
        <v>1278</v>
      </c>
      <c r="AE18" s="61" t="s">
        <v>20</v>
      </c>
      <c r="AF18" s="1">
        <v>40</v>
      </c>
      <c r="AG18" s="1"/>
      <c r="AH18" s="4" t="s">
        <v>1285</v>
      </c>
      <c r="AI18" s="13" t="s">
        <v>20</v>
      </c>
      <c r="AJ18" s="12">
        <v>31</v>
      </c>
      <c r="AK18" s="12">
        <v>1</v>
      </c>
      <c r="AL18" s="16"/>
      <c r="AM18" s="61" t="s">
        <v>20</v>
      </c>
      <c r="AN18" s="1">
        <v>32</v>
      </c>
      <c r="AO18" s="1">
        <v>1</v>
      </c>
      <c r="AP18" s="60"/>
      <c r="AQ18" s="13" t="s">
        <v>20</v>
      </c>
      <c r="AR18" s="12">
        <v>43</v>
      </c>
      <c r="AS18" s="12">
        <v>1</v>
      </c>
      <c r="AT18" s="14"/>
      <c r="AU18" s="61" t="s">
        <v>20</v>
      </c>
      <c r="AV18" s="39">
        <v>29</v>
      </c>
      <c r="AW18" s="1">
        <v>1</v>
      </c>
      <c r="AX18" s="339"/>
      <c r="AY18" s="27"/>
    </row>
    <row r="19" spans="1:51" ht="22" customHeight="1" x14ac:dyDescent="0.35">
      <c r="A19" s="37" t="s">
        <v>97</v>
      </c>
      <c r="B19" s="49" t="s">
        <v>46</v>
      </c>
      <c r="C19" s="13" t="s">
        <v>16</v>
      </c>
      <c r="D19" s="12"/>
      <c r="E19" s="12"/>
      <c r="F19" s="17"/>
      <c r="G19" s="56" t="s">
        <v>16</v>
      </c>
      <c r="H19" s="1"/>
      <c r="I19" s="1"/>
      <c r="J19" s="58"/>
      <c r="K19" s="11" t="s">
        <v>16</v>
      </c>
      <c r="L19" s="12"/>
      <c r="M19" s="12"/>
      <c r="N19" s="40"/>
      <c r="O19" s="61" t="s">
        <v>16</v>
      </c>
      <c r="P19" s="1"/>
      <c r="Q19" s="1"/>
      <c r="R19" s="60"/>
      <c r="S19" s="13" t="s">
        <v>16</v>
      </c>
      <c r="T19" s="12"/>
      <c r="U19" s="12"/>
      <c r="V19" s="14"/>
      <c r="W19" s="61" t="s">
        <v>16</v>
      </c>
      <c r="X19" s="1"/>
      <c r="Y19" s="1"/>
      <c r="Z19" s="60"/>
      <c r="AA19" s="13" t="s">
        <v>16</v>
      </c>
      <c r="AB19" s="12"/>
      <c r="AC19" s="12"/>
      <c r="AD19" s="14"/>
      <c r="AE19" s="61" t="s">
        <v>16</v>
      </c>
      <c r="AF19" s="1"/>
      <c r="AG19" s="1"/>
      <c r="AH19" s="60"/>
      <c r="AI19" s="13" t="s">
        <v>16</v>
      </c>
      <c r="AJ19" s="12"/>
      <c r="AK19" s="12"/>
      <c r="AL19" s="16"/>
      <c r="AM19" s="61" t="s">
        <v>16</v>
      </c>
      <c r="AN19" s="1"/>
      <c r="AO19" s="1"/>
      <c r="AP19" s="60"/>
      <c r="AQ19" s="13" t="s">
        <v>16</v>
      </c>
      <c r="AR19" s="12"/>
      <c r="AS19" s="12"/>
      <c r="AT19" s="14"/>
      <c r="AU19" s="61" t="s">
        <v>16</v>
      </c>
      <c r="AV19" s="39"/>
      <c r="AW19" s="1"/>
      <c r="AX19" s="339"/>
      <c r="AY19" s="27"/>
    </row>
    <row r="20" spans="1:51" ht="22" customHeight="1" x14ac:dyDescent="0.35">
      <c r="A20" s="37" t="s">
        <v>97</v>
      </c>
      <c r="B20" s="49" t="s">
        <v>82</v>
      </c>
      <c r="C20" s="13" t="s">
        <v>19</v>
      </c>
      <c r="D20" s="12">
        <v>15</v>
      </c>
      <c r="E20" s="12"/>
      <c r="F20" s="15" t="s">
        <v>1182</v>
      </c>
      <c r="G20" s="61" t="s">
        <v>16</v>
      </c>
      <c r="H20" s="1"/>
      <c r="I20" s="1"/>
      <c r="J20" s="57"/>
      <c r="K20" s="13" t="s">
        <v>16</v>
      </c>
      <c r="L20" s="12"/>
      <c r="M20" s="12"/>
      <c r="N20" s="14"/>
      <c r="O20" s="61" t="s">
        <v>16</v>
      </c>
      <c r="P20" s="1"/>
      <c r="Q20" s="1">
        <v>1</v>
      </c>
      <c r="R20" s="60"/>
      <c r="S20" s="13" t="s">
        <v>16</v>
      </c>
      <c r="T20" s="12"/>
      <c r="U20" s="12">
        <v>2</v>
      </c>
      <c r="V20" s="14"/>
      <c r="W20" s="61" t="s">
        <v>16</v>
      </c>
      <c r="X20" s="1"/>
      <c r="Y20" s="1">
        <v>1</v>
      </c>
      <c r="Z20" s="60" t="s">
        <v>1192</v>
      </c>
      <c r="AA20" s="13" t="s">
        <v>16</v>
      </c>
      <c r="AB20" s="12"/>
      <c r="AC20" s="12">
        <v>1</v>
      </c>
      <c r="AD20" s="14" t="s">
        <v>1279</v>
      </c>
      <c r="AE20" s="61" t="s">
        <v>16</v>
      </c>
      <c r="AF20" s="1"/>
      <c r="AG20" s="1"/>
      <c r="AH20" s="4"/>
      <c r="AI20" s="13" t="s">
        <v>16</v>
      </c>
      <c r="AJ20" s="12"/>
      <c r="AK20" s="12"/>
      <c r="AL20" s="16"/>
      <c r="AM20" s="61" t="s">
        <v>16</v>
      </c>
      <c r="AN20" s="1"/>
      <c r="AO20" s="1"/>
      <c r="AP20" s="60"/>
      <c r="AQ20" s="13" t="s">
        <v>16</v>
      </c>
      <c r="AR20" s="12"/>
      <c r="AS20" s="12"/>
      <c r="AT20" s="14"/>
      <c r="AU20" s="61" t="s">
        <v>16</v>
      </c>
      <c r="AV20" s="39"/>
      <c r="AW20" s="1"/>
      <c r="AX20" s="339"/>
      <c r="AY20" s="27"/>
    </row>
    <row r="21" spans="1:51" ht="22" customHeight="1" x14ac:dyDescent="0.35">
      <c r="A21" s="37" t="s">
        <v>28</v>
      </c>
      <c r="B21" s="48" t="s">
        <v>640</v>
      </c>
      <c r="C21" s="11" t="s">
        <v>20</v>
      </c>
      <c r="D21" s="12">
        <v>45</v>
      </c>
      <c r="E21" s="12"/>
      <c r="F21" s="15"/>
      <c r="G21" s="56" t="s">
        <v>20</v>
      </c>
      <c r="H21" s="1">
        <v>32</v>
      </c>
      <c r="I21" s="1"/>
      <c r="J21" s="57"/>
      <c r="K21" s="11" t="s">
        <v>20</v>
      </c>
      <c r="L21" s="12">
        <v>49</v>
      </c>
      <c r="M21" s="12"/>
      <c r="N21" s="14"/>
      <c r="O21" s="61" t="s">
        <v>20</v>
      </c>
      <c r="P21" s="1">
        <v>43</v>
      </c>
      <c r="Q21" s="1"/>
      <c r="R21" s="60"/>
      <c r="S21" s="13" t="s">
        <v>20</v>
      </c>
      <c r="T21" s="12">
        <v>25</v>
      </c>
      <c r="U21" s="12"/>
      <c r="V21" s="14"/>
      <c r="W21" s="61" t="s">
        <v>20</v>
      </c>
      <c r="X21" s="1">
        <v>28</v>
      </c>
      <c r="Y21" s="1"/>
      <c r="Z21" s="60"/>
      <c r="AA21" s="13" t="s">
        <v>20</v>
      </c>
      <c r="AB21" s="12">
        <v>50</v>
      </c>
      <c r="AC21" s="12"/>
      <c r="AD21" s="14"/>
      <c r="AE21" s="61" t="s">
        <v>20</v>
      </c>
      <c r="AF21" s="1">
        <v>60</v>
      </c>
      <c r="AG21" s="1"/>
      <c r="AH21" s="4"/>
      <c r="AI21" s="13" t="s">
        <v>20</v>
      </c>
      <c r="AJ21" s="12">
        <v>52</v>
      </c>
      <c r="AK21" s="12"/>
      <c r="AL21" s="16"/>
      <c r="AM21" s="61" t="s">
        <v>20</v>
      </c>
      <c r="AN21" s="1">
        <v>43</v>
      </c>
      <c r="AO21" s="1"/>
      <c r="AP21" s="60"/>
      <c r="AQ21" s="13" t="s">
        <v>20</v>
      </c>
      <c r="AR21" s="12">
        <v>45</v>
      </c>
      <c r="AS21" s="12"/>
      <c r="AT21" s="14"/>
      <c r="AU21" s="61" t="s">
        <v>20</v>
      </c>
      <c r="AV21" s="39">
        <v>51</v>
      </c>
      <c r="AW21" s="1"/>
      <c r="AX21" s="339"/>
      <c r="AY21" s="27"/>
    </row>
    <row r="22" spans="1:51" ht="22" customHeight="1" x14ac:dyDescent="0.35">
      <c r="A22" s="38" t="s">
        <v>28</v>
      </c>
      <c r="B22" s="48" t="s">
        <v>38</v>
      </c>
      <c r="C22" s="11" t="s">
        <v>20</v>
      </c>
      <c r="D22" s="12">
        <v>50</v>
      </c>
      <c r="E22" s="12"/>
      <c r="F22" s="15"/>
      <c r="G22" s="56" t="s">
        <v>20</v>
      </c>
      <c r="H22" s="1">
        <v>25</v>
      </c>
      <c r="I22" s="1"/>
      <c r="J22" s="57"/>
      <c r="K22" s="11" t="s">
        <v>20</v>
      </c>
      <c r="L22" s="12">
        <v>45</v>
      </c>
      <c r="M22" s="12"/>
      <c r="N22" s="15"/>
      <c r="O22" s="61" t="s">
        <v>20</v>
      </c>
      <c r="P22" s="1">
        <v>40</v>
      </c>
      <c r="Q22" s="1"/>
      <c r="R22" s="57"/>
      <c r="S22" s="13" t="s">
        <v>20</v>
      </c>
      <c r="T22" s="12">
        <v>35</v>
      </c>
      <c r="U22" s="12"/>
      <c r="V22" s="14"/>
      <c r="W22" s="61" t="s">
        <v>20</v>
      </c>
      <c r="X22" s="1">
        <v>40</v>
      </c>
      <c r="Y22" s="1"/>
      <c r="Z22" s="60"/>
      <c r="AA22" s="13" t="s">
        <v>20</v>
      </c>
      <c r="AB22" s="12">
        <v>54</v>
      </c>
      <c r="AC22" s="12"/>
      <c r="AD22" s="14"/>
      <c r="AE22" s="61" t="s">
        <v>20</v>
      </c>
      <c r="AF22" s="1">
        <v>55</v>
      </c>
      <c r="AG22" s="1"/>
      <c r="AH22" s="4"/>
      <c r="AI22" s="13" t="s">
        <v>20</v>
      </c>
      <c r="AJ22" s="12">
        <v>41</v>
      </c>
      <c r="AK22" s="12"/>
      <c r="AL22" s="68"/>
      <c r="AM22" s="61" t="s">
        <v>20</v>
      </c>
      <c r="AN22" s="1">
        <v>35</v>
      </c>
      <c r="AO22" s="1"/>
      <c r="AP22" s="60"/>
      <c r="AQ22" s="13" t="s">
        <v>20</v>
      </c>
      <c r="AR22" s="12">
        <v>45</v>
      </c>
      <c r="AS22" s="12"/>
      <c r="AT22" s="14"/>
      <c r="AU22" s="61" t="s">
        <v>20</v>
      </c>
      <c r="AV22" s="39">
        <v>25</v>
      </c>
      <c r="AW22" s="1"/>
      <c r="AX22" s="339"/>
      <c r="AY22" s="27"/>
    </row>
    <row r="23" spans="1:51" ht="22" customHeight="1" x14ac:dyDescent="0.35">
      <c r="A23" s="37" t="s">
        <v>502</v>
      </c>
      <c r="B23" s="48" t="s">
        <v>39</v>
      </c>
      <c r="C23" s="11" t="s">
        <v>20</v>
      </c>
      <c r="D23" s="12">
        <v>50</v>
      </c>
      <c r="E23" s="12"/>
      <c r="F23" s="17"/>
      <c r="G23" s="56" t="s">
        <v>20</v>
      </c>
      <c r="H23" s="1">
        <v>50</v>
      </c>
      <c r="I23" s="1"/>
      <c r="J23" s="58"/>
      <c r="K23" s="11" t="s">
        <v>20</v>
      </c>
      <c r="L23" s="12">
        <v>50</v>
      </c>
      <c r="M23" s="12"/>
      <c r="N23" s="17"/>
      <c r="O23" s="61" t="s">
        <v>20</v>
      </c>
      <c r="P23" s="1">
        <v>50</v>
      </c>
      <c r="Q23" s="1"/>
      <c r="R23" s="58"/>
      <c r="S23" s="13" t="s">
        <v>20</v>
      </c>
      <c r="T23" s="12">
        <v>50</v>
      </c>
      <c r="U23" s="12"/>
      <c r="V23" s="300"/>
      <c r="W23" s="61" t="s">
        <v>20</v>
      </c>
      <c r="X23" s="1">
        <v>50</v>
      </c>
      <c r="Y23" s="1"/>
      <c r="Z23" s="59"/>
      <c r="AA23" s="13" t="s">
        <v>20</v>
      </c>
      <c r="AB23" s="12">
        <v>50</v>
      </c>
      <c r="AC23" s="12"/>
      <c r="AD23" s="40"/>
      <c r="AE23" s="61" t="s">
        <v>20</v>
      </c>
      <c r="AF23" s="1">
        <v>50</v>
      </c>
      <c r="AG23" s="1"/>
      <c r="AH23" s="59"/>
      <c r="AI23" s="13" t="s">
        <v>20</v>
      </c>
      <c r="AJ23" s="12">
        <v>50</v>
      </c>
      <c r="AK23" s="12"/>
      <c r="AL23" s="16"/>
      <c r="AM23" s="61" t="s">
        <v>20</v>
      </c>
      <c r="AN23" s="1">
        <v>50</v>
      </c>
      <c r="AO23" s="1"/>
      <c r="AP23" s="60"/>
      <c r="AQ23" s="13" t="s">
        <v>20</v>
      </c>
      <c r="AR23" s="12">
        <v>50</v>
      </c>
      <c r="AS23" s="12"/>
      <c r="AT23" s="14"/>
      <c r="AU23" s="61" t="s">
        <v>20</v>
      </c>
      <c r="AV23" s="39">
        <v>20</v>
      </c>
      <c r="AW23" s="1"/>
      <c r="AX23" s="339" t="s">
        <v>672</v>
      </c>
      <c r="AY23" s="27"/>
    </row>
    <row r="24" spans="1:51" ht="22" customHeight="1" x14ac:dyDescent="0.35">
      <c r="A24" s="37" t="s">
        <v>22</v>
      </c>
      <c r="B24" s="48" t="s">
        <v>94</v>
      </c>
      <c r="C24" s="11" t="s">
        <v>16</v>
      </c>
      <c r="D24" s="12"/>
      <c r="E24" s="12"/>
      <c r="F24" s="15"/>
      <c r="G24" s="56" t="s">
        <v>16</v>
      </c>
      <c r="H24" s="1"/>
      <c r="I24" s="1"/>
      <c r="J24" s="57"/>
      <c r="K24" s="11" t="s">
        <v>16</v>
      </c>
      <c r="L24" s="12"/>
      <c r="M24" s="12"/>
      <c r="N24" s="14"/>
      <c r="O24" s="61" t="s">
        <v>16</v>
      </c>
      <c r="P24" s="1"/>
      <c r="Q24" s="1"/>
      <c r="R24" s="60"/>
      <c r="S24" s="13" t="s">
        <v>16</v>
      </c>
      <c r="T24" s="12"/>
      <c r="U24" s="12"/>
      <c r="V24" s="14"/>
      <c r="W24" s="61" t="s">
        <v>16</v>
      </c>
      <c r="X24" s="1"/>
      <c r="Y24" s="1"/>
      <c r="Z24" s="60"/>
      <c r="AA24" s="13" t="s">
        <v>16</v>
      </c>
      <c r="AB24" s="12"/>
      <c r="AC24" s="12"/>
      <c r="AD24" s="14"/>
      <c r="AE24" s="61" t="s">
        <v>19</v>
      </c>
      <c r="AF24" s="1">
        <v>21</v>
      </c>
      <c r="AG24" s="1"/>
      <c r="AH24" s="4"/>
      <c r="AI24" s="13" t="s">
        <v>16</v>
      </c>
      <c r="AJ24" s="12"/>
      <c r="AK24" s="12"/>
      <c r="AL24" s="16"/>
      <c r="AM24" s="61" t="s">
        <v>16</v>
      </c>
      <c r="AN24" s="1"/>
      <c r="AO24" s="1"/>
      <c r="AP24" s="60"/>
      <c r="AQ24" s="13" t="s">
        <v>16</v>
      </c>
      <c r="AR24" s="12"/>
      <c r="AS24" s="12"/>
      <c r="AT24" s="14"/>
      <c r="AU24" s="61" t="s">
        <v>16</v>
      </c>
      <c r="AV24" s="39"/>
      <c r="AW24" s="1"/>
      <c r="AX24" s="339"/>
      <c r="AY24" s="27"/>
    </row>
    <row r="25" spans="1:51" ht="22" customHeight="1" x14ac:dyDescent="0.35">
      <c r="A25" s="37" t="s">
        <v>157</v>
      </c>
      <c r="B25" s="49" t="s">
        <v>511</v>
      </c>
      <c r="C25" s="13" t="s">
        <v>16</v>
      </c>
      <c r="D25" s="12"/>
      <c r="E25" s="12"/>
      <c r="F25" s="15"/>
      <c r="G25" s="56" t="s">
        <v>16</v>
      </c>
      <c r="H25" s="1"/>
      <c r="I25" s="1"/>
      <c r="J25" s="57"/>
      <c r="K25" s="11" t="s">
        <v>16</v>
      </c>
      <c r="L25" s="12"/>
      <c r="M25" s="12"/>
      <c r="N25" s="14"/>
      <c r="O25" s="61" t="s">
        <v>16</v>
      </c>
      <c r="P25" s="1"/>
      <c r="Q25" s="1"/>
      <c r="R25" s="60"/>
      <c r="S25" s="13" t="s">
        <v>16</v>
      </c>
      <c r="T25" s="12"/>
      <c r="U25" s="12"/>
      <c r="V25" s="14"/>
      <c r="W25" s="61" t="s">
        <v>16</v>
      </c>
      <c r="X25" s="1"/>
      <c r="Y25" s="1"/>
      <c r="Z25" s="60"/>
      <c r="AA25" s="13" t="s">
        <v>16</v>
      </c>
      <c r="AB25" s="12"/>
      <c r="AC25" s="12"/>
      <c r="AD25" s="14"/>
      <c r="AE25" s="61" t="s">
        <v>16</v>
      </c>
      <c r="AF25" s="1"/>
      <c r="AG25" s="1"/>
      <c r="AH25" s="4"/>
      <c r="AI25" s="13" t="s">
        <v>16</v>
      </c>
      <c r="AJ25" s="12"/>
      <c r="AK25" s="12"/>
      <c r="AL25" s="16"/>
      <c r="AM25" s="61" t="s">
        <v>16</v>
      </c>
      <c r="AN25" s="1"/>
      <c r="AO25" s="1"/>
      <c r="AP25" s="60"/>
      <c r="AQ25" s="13" t="s">
        <v>16</v>
      </c>
      <c r="AR25" s="12"/>
      <c r="AS25" s="12"/>
      <c r="AT25" s="14"/>
      <c r="AU25" s="61" t="s">
        <v>16</v>
      </c>
      <c r="AV25" s="39"/>
      <c r="AW25" s="1"/>
      <c r="AX25" s="339"/>
      <c r="AY25" s="27"/>
    </row>
    <row r="26" spans="1:51" ht="22" customHeight="1" x14ac:dyDescent="0.35">
      <c r="A26" s="37" t="s">
        <v>97</v>
      </c>
      <c r="B26" s="49" t="s">
        <v>150</v>
      </c>
      <c r="C26" s="13" t="s">
        <v>19</v>
      </c>
      <c r="D26" s="12">
        <v>15</v>
      </c>
      <c r="E26" s="12">
        <v>1</v>
      </c>
      <c r="F26" s="15"/>
      <c r="G26" s="56" t="s">
        <v>16</v>
      </c>
      <c r="H26" s="1"/>
      <c r="I26" s="1"/>
      <c r="J26" s="57"/>
      <c r="K26" s="11" t="s">
        <v>16</v>
      </c>
      <c r="L26" s="12"/>
      <c r="M26" s="12"/>
      <c r="N26" s="14"/>
      <c r="O26" s="61" t="s">
        <v>16</v>
      </c>
      <c r="P26" s="1"/>
      <c r="Q26" s="1"/>
      <c r="R26" s="60"/>
      <c r="S26" s="13" t="s">
        <v>16</v>
      </c>
      <c r="T26" s="12"/>
      <c r="U26" s="12"/>
      <c r="V26" s="14"/>
      <c r="W26" s="61" t="s">
        <v>16</v>
      </c>
      <c r="X26" s="1"/>
      <c r="Y26" s="1">
        <v>1</v>
      </c>
      <c r="Z26" s="60"/>
      <c r="AA26" s="13" t="s">
        <v>19</v>
      </c>
      <c r="AB26" s="12">
        <v>15</v>
      </c>
      <c r="AC26" s="12">
        <v>1</v>
      </c>
      <c r="AD26" s="14"/>
      <c r="AE26" s="61" t="s">
        <v>19</v>
      </c>
      <c r="AF26" s="1">
        <v>16</v>
      </c>
      <c r="AG26" s="1"/>
      <c r="AH26" s="4"/>
      <c r="AI26" s="13" t="s">
        <v>16</v>
      </c>
      <c r="AJ26" s="12"/>
      <c r="AK26" s="12"/>
      <c r="AL26" s="16"/>
      <c r="AM26" s="61" t="s">
        <v>16</v>
      </c>
      <c r="AN26" s="1"/>
      <c r="AO26" s="1"/>
      <c r="AP26" s="60"/>
      <c r="AQ26" s="13" t="s">
        <v>16</v>
      </c>
      <c r="AR26" s="12"/>
      <c r="AS26" s="12"/>
      <c r="AT26" s="14"/>
      <c r="AU26" s="61" t="s">
        <v>16</v>
      </c>
      <c r="AV26" s="39"/>
      <c r="AW26" s="1"/>
      <c r="AX26" s="339"/>
      <c r="AY26" s="27"/>
    </row>
    <row r="27" spans="1:51" ht="22" customHeight="1" x14ac:dyDescent="0.35">
      <c r="A27" s="37" t="s">
        <v>157</v>
      </c>
      <c r="B27" s="49" t="s">
        <v>23</v>
      </c>
      <c r="C27" s="13" t="s">
        <v>20</v>
      </c>
      <c r="D27" s="12">
        <v>50</v>
      </c>
      <c r="E27" s="12">
        <v>3</v>
      </c>
      <c r="F27" s="15"/>
      <c r="G27" s="56" t="s">
        <v>20</v>
      </c>
      <c r="H27" s="1">
        <v>59</v>
      </c>
      <c r="I27" s="1">
        <v>2</v>
      </c>
      <c r="J27" s="57"/>
      <c r="K27" s="11" t="s">
        <v>20</v>
      </c>
      <c r="L27" s="12">
        <v>65</v>
      </c>
      <c r="M27" s="12">
        <v>2</v>
      </c>
      <c r="N27" s="14"/>
      <c r="O27" s="61" t="s">
        <v>20</v>
      </c>
      <c r="P27" s="1">
        <v>61</v>
      </c>
      <c r="Q27" s="1">
        <v>2</v>
      </c>
      <c r="R27" s="60"/>
      <c r="S27" s="13" t="s">
        <v>20</v>
      </c>
      <c r="T27" s="12">
        <v>50</v>
      </c>
      <c r="U27" s="12">
        <v>2</v>
      </c>
      <c r="V27" s="14"/>
      <c r="W27" s="61" t="s">
        <v>20</v>
      </c>
      <c r="X27" s="1">
        <v>52</v>
      </c>
      <c r="Y27" s="1">
        <v>2</v>
      </c>
      <c r="Z27" s="60"/>
      <c r="AA27" s="13" t="s">
        <v>20</v>
      </c>
      <c r="AB27" s="12">
        <v>50</v>
      </c>
      <c r="AC27" s="12">
        <v>2</v>
      </c>
      <c r="AD27" s="14"/>
      <c r="AE27" s="61" t="s">
        <v>20</v>
      </c>
      <c r="AF27" s="1">
        <v>54</v>
      </c>
      <c r="AG27" s="1">
        <v>2</v>
      </c>
      <c r="AH27" s="4"/>
      <c r="AI27" s="13" t="s">
        <v>20</v>
      </c>
      <c r="AJ27" s="12">
        <v>59</v>
      </c>
      <c r="AK27" s="12">
        <v>2</v>
      </c>
      <c r="AL27" s="16"/>
      <c r="AM27" s="61" t="s">
        <v>20</v>
      </c>
      <c r="AN27" s="1">
        <v>59</v>
      </c>
      <c r="AO27" s="1">
        <v>2</v>
      </c>
      <c r="AP27" s="60"/>
      <c r="AQ27" s="13" t="s">
        <v>20</v>
      </c>
      <c r="AR27" s="12">
        <v>18</v>
      </c>
      <c r="AS27" s="12">
        <v>2</v>
      </c>
      <c r="AT27" s="14"/>
      <c r="AU27" s="61" t="s">
        <v>20</v>
      </c>
      <c r="AV27" s="39">
        <v>23</v>
      </c>
      <c r="AW27" s="1">
        <v>2</v>
      </c>
      <c r="AX27" s="339"/>
      <c r="AY27" s="27"/>
    </row>
    <row r="28" spans="1:51" ht="22" customHeight="1" x14ac:dyDescent="0.35">
      <c r="A28" s="37" t="s">
        <v>157</v>
      </c>
      <c r="B28" s="291" t="s">
        <v>24</v>
      </c>
      <c r="C28" s="11" t="s">
        <v>20</v>
      </c>
      <c r="D28" s="12">
        <v>50</v>
      </c>
      <c r="E28" s="12">
        <v>1</v>
      </c>
      <c r="F28" s="15"/>
      <c r="G28" s="56" t="s">
        <v>20</v>
      </c>
      <c r="H28" s="1">
        <v>65</v>
      </c>
      <c r="I28" s="1">
        <v>1</v>
      </c>
      <c r="J28" s="57"/>
      <c r="K28" s="11" t="s">
        <v>20</v>
      </c>
      <c r="L28" s="12">
        <v>75</v>
      </c>
      <c r="M28" s="12">
        <v>1</v>
      </c>
      <c r="N28" s="14"/>
      <c r="O28" s="61" t="s">
        <v>20</v>
      </c>
      <c r="P28" s="1">
        <v>60</v>
      </c>
      <c r="Q28" s="1">
        <v>1</v>
      </c>
      <c r="R28" s="60"/>
      <c r="S28" s="13" t="s">
        <v>20</v>
      </c>
      <c r="T28" s="12">
        <v>54</v>
      </c>
      <c r="U28" s="12">
        <v>1</v>
      </c>
      <c r="V28" s="14"/>
      <c r="W28" s="61" t="s">
        <v>20</v>
      </c>
      <c r="X28" s="1">
        <v>56</v>
      </c>
      <c r="Y28" s="1">
        <v>1</v>
      </c>
      <c r="Z28" s="60"/>
      <c r="AA28" s="13" t="s">
        <v>20</v>
      </c>
      <c r="AB28" s="12">
        <v>51</v>
      </c>
      <c r="AC28" s="12">
        <v>1</v>
      </c>
      <c r="AD28" s="14"/>
      <c r="AE28" s="61" t="s">
        <v>20</v>
      </c>
      <c r="AF28" s="1">
        <v>51</v>
      </c>
      <c r="AG28" s="1">
        <v>1</v>
      </c>
      <c r="AH28" s="4"/>
      <c r="AI28" s="13" t="s">
        <v>20</v>
      </c>
      <c r="AJ28" s="12">
        <v>61</v>
      </c>
      <c r="AK28" s="12">
        <v>1</v>
      </c>
      <c r="AL28" s="16"/>
      <c r="AM28" s="61" t="s">
        <v>20</v>
      </c>
      <c r="AN28" s="1">
        <v>65</v>
      </c>
      <c r="AO28" s="1">
        <v>1</v>
      </c>
      <c r="AP28" s="60"/>
      <c r="AQ28" s="13" t="s">
        <v>20</v>
      </c>
      <c r="AR28" s="12">
        <v>6</v>
      </c>
      <c r="AS28" s="12">
        <v>1</v>
      </c>
      <c r="AT28" s="14"/>
      <c r="AU28" s="61" t="s">
        <v>20</v>
      </c>
      <c r="AV28" s="39">
        <v>6</v>
      </c>
      <c r="AW28" s="1">
        <v>1</v>
      </c>
      <c r="AX28" s="339"/>
      <c r="AY28" s="27"/>
    </row>
    <row r="29" spans="1:51" ht="22" customHeight="1" x14ac:dyDescent="0.35">
      <c r="A29" s="37" t="s">
        <v>22</v>
      </c>
      <c r="B29" s="291" t="s">
        <v>943</v>
      </c>
      <c r="C29" s="11" t="s">
        <v>16</v>
      </c>
      <c r="D29" s="12"/>
      <c r="E29" s="12"/>
      <c r="F29" s="15"/>
      <c r="G29" s="56" t="s">
        <v>16</v>
      </c>
      <c r="H29" s="1"/>
      <c r="I29" s="1"/>
      <c r="J29" s="57"/>
      <c r="K29" s="11" t="s">
        <v>16</v>
      </c>
      <c r="L29" s="12"/>
      <c r="M29" s="12"/>
      <c r="N29" s="14"/>
      <c r="O29" s="61" t="s">
        <v>16</v>
      </c>
      <c r="P29" s="1"/>
      <c r="Q29" s="1"/>
      <c r="R29" s="296"/>
      <c r="S29" s="13" t="s">
        <v>16</v>
      </c>
      <c r="T29" s="12"/>
      <c r="U29" s="12"/>
      <c r="V29" s="14"/>
      <c r="W29" s="61" t="s">
        <v>16</v>
      </c>
      <c r="X29" s="1"/>
      <c r="Y29" s="1"/>
      <c r="Z29" s="60"/>
      <c r="AA29" s="13" t="s">
        <v>16</v>
      </c>
      <c r="AB29" s="12"/>
      <c r="AC29" s="12"/>
      <c r="AD29" s="14"/>
      <c r="AE29" s="61" t="s">
        <v>16</v>
      </c>
      <c r="AF29" s="1"/>
      <c r="AG29" s="1"/>
      <c r="AH29" s="4"/>
      <c r="AI29" s="13" t="s">
        <v>16</v>
      </c>
      <c r="AJ29" s="12"/>
      <c r="AK29" s="12"/>
      <c r="AL29" s="16"/>
      <c r="AM29" s="61" t="s">
        <v>16</v>
      </c>
      <c r="AN29" s="1"/>
      <c r="AO29" s="1"/>
      <c r="AP29" s="60"/>
      <c r="AQ29" s="13" t="s">
        <v>16</v>
      </c>
      <c r="AR29" s="12"/>
      <c r="AS29" s="12"/>
      <c r="AT29" s="14"/>
      <c r="AU29" s="61" t="s">
        <v>16</v>
      </c>
      <c r="AV29" s="39"/>
      <c r="AW29" s="1"/>
      <c r="AX29" s="339"/>
      <c r="AY29" s="27"/>
    </row>
    <row r="30" spans="1:51" ht="22" customHeight="1" x14ac:dyDescent="0.35">
      <c r="A30" s="37" t="s">
        <v>22</v>
      </c>
      <c r="B30" s="291" t="s">
        <v>944</v>
      </c>
      <c r="C30" s="11" t="s">
        <v>16</v>
      </c>
      <c r="D30" s="12"/>
      <c r="E30" s="12"/>
      <c r="F30" s="15"/>
      <c r="G30" s="56" t="s">
        <v>16</v>
      </c>
      <c r="H30" s="1"/>
      <c r="I30" s="1"/>
      <c r="J30" s="57"/>
      <c r="K30" s="11" t="s">
        <v>17</v>
      </c>
      <c r="L30" s="12"/>
      <c r="M30" s="12"/>
      <c r="N30" s="14"/>
      <c r="O30" s="61" t="s">
        <v>17</v>
      </c>
      <c r="P30" s="1"/>
      <c r="Q30" s="1"/>
      <c r="R30" s="295"/>
      <c r="S30" s="13" t="s">
        <v>17</v>
      </c>
      <c r="T30" s="12"/>
      <c r="U30" s="12"/>
      <c r="V30" s="14"/>
      <c r="W30" s="61" t="s">
        <v>17</v>
      </c>
      <c r="X30" s="1"/>
      <c r="Y30" s="1"/>
      <c r="Z30" s="60"/>
      <c r="AA30" s="13" t="s">
        <v>17</v>
      </c>
      <c r="AB30" s="12"/>
      <c r="AC30" s="12"/>
      <c r="AD30" s="14"/>
      <c r="AE30" s="61" t="s">
        <v>17</v>
      </c>
      <c r="AF30" s="1"/>
      <c r="AG30" s="1"/>
      <c r="AH30" s="4"/>
      <c r="AI30" s="13" t="s">
        <v>17</v>
      </c>
      <c r="AJ30" s="12"/>
      <c r="AK30" s="12"/>
      <c r="AL30" s="16"/>
      <c r="AM30" s="61" t="s">
        <v>17</v>
      </c>
      <c r="AN30" s="1"/>
      <c r="AO30" s="1"/>
      <c r="AP30" s="60"/>
      <c r="AQ30" s="13" t="s">
        <v>16</v>
      </c>
      <c r="AR30" s="12"/>
      <c r="AS30" s="12"/>
      <c r="AT30" s="14"/>
      <c r="AU30" s="61" t="s">
        <v>17</v>
      </c>
      <c r="AV30" s="39"/>
      <c r="AW30" s="1"/>
      <c r="AX30" s="339"/>
      <c r="AY30" s="27"/>
    </row>
    <row r="31" spans="1:51" ht="22" customHeight="1" x14ac:dyDescent="0.35">
      <c r="A31" s="37" t="s">
        <v>502</v>
      </c>
      <c r="B31" s="291" t="s">
        <v>69</v>
      </c>
      <c r="C31" s="11" t="s">
        <v>16</v>
      </c>
      <c r="D31" s="12"/>
      <c r="E31" s="12"/>
      <c r="F31" s="15"/>
      <c r="G31" s="56" t="s">
        <v>16</v>
      </c>
      <c r="H31" s="1"/>
      <c r="I31" s="1"/>
      <c r="J31" s="60"/>
      <c r="K31" s="13" t="s">
        <v>16</v>
      </c>
      <c r="L31" s="12"/>
      <c r="M31" s="12"/>
      <c r="N31" s="14"/>
      <c r="O31" s="61" t="s">
        <v>16</v>
      </c>
      <c r="P31" s="1"/>
      <c r="Q31" s="1"/>
      <c r="R31" s="60"/>
      <c r="S31" s="13" t="s">
        <v>16</v>
      </c>
      <c r="T31" s="12"/>
      <c r="U31" s="12"/>
      <c r="V31" s="14"/>
      <c r="W31" s="61" t="s">
        <v>16</v>
      </c>
      <c r="X31" s="1"/>
      <c r="Y31" s="1"/>
      <c r="Z31" s="60"/>
      <c r="AA31" s="13" t="s">
        <v>16</v>
      </c>
      <c r="AB31" s="12"/>
      <c r="AC31" s="12"/>
      <c r="AD31" s="14"/>
      <c r="AE31" s="61" t="s">
        <v>16</v>
      </c>
      <c r="AF31" s="1"/>
      <c r="AG31" s="1"/>
      <c r="AH31" s="4"/>
      <c r="AI31" s="13" t="s">
        <v>16</v>
      </c>
      <c r="AJ31" s="12"/>
      <c r="AK31" s="12"/>
      <c r="AL31" s="16"/>
      <c r="AM31" s="61" t="s">
        <v>16</v>
      </c>
      <c r="AN31" s="1"/>
      <c r="AO31" s="1"/>
      <c r="AP31" s="60"/>
      <c r="AQ31" s="13" t="s">
        <v>16</v>
      </c>
      <c r="AR31" s="12"/>
      <c r="AS31" s="12"/>
      <c r="AT31" s="14"/>
      <c r="AU31" s="61" t="s">
        <v>16</v>
      </c>
      <c r="AV31" s="39"/>
      <c r="AW31" s="1"/>
      <c r="AX31" s="339"/>
      <c r="AY31" s="27"/>
    </row>
    <row r="32" spans="1:51" ht="22" customHeight="1" x14ac:dyDescent="0.35">
      <c r="A32" s="37" t="s">
        <v>502</v>
      </c>
      <c r="B32" s="49" t="s">
        <v>71</v>
      </c>
      <c r="C32" s="13" t="s">
        <v>16</v>
      </c>
      <c r="D32" s="12"/>
      <c r="E32" s="12"/>
      <c r="F32" s="15"/>
      <c r="G32" s="56" t="s">
        <v>16</v>
      </c>
      <c r="H32" s="1"/>
      <c r="I32" s="1"/>
      <c r="J32" s="60"/>
      <c r="K32" s="13" t="s">
        <v>16</v>
      </c>
      <c r="L32" s="12"/>
      <c r="M32" s="12"/>
      <c r="N32" s="14"/>
      <c r="O32" s="61" t="s">
        <v>16</v>
      </c>
      <c r="P32" s="1"/>
      <c r="Q32" s="1"/>
      <c r="R32" s="60"/>
      <c r="S32" s="13" t="s">
        <v>16</v>
      </c>
      <c r="T32" s="12"/>
      <c r="U32" s="12"/>
      <c r="V32" s="14"/>
      <c r="W32" s="61" t="s">
        <v>16</v>
      </c>
      <c r="X32" s="1"/>
      <c r="Y32" s="1"/>
      <c r="Z32" s="60"/>
      <c r="AA32" s="13" t="s">
        <v>16</v>
      </c>
      <c r="AB32" s="12"/>
      <c r="AC32" s="12"/>
      <c r="AD32" s="14"/>
      <c r="AE32" s="61" t="s">
        <v>16</v>
      </c>
      <c r="AF32" s="1"/>
      <c r="AG32" s="1"/>
      <c r="AH32" s="4"/>
      <c r="AI32" s="13" t="s">
        <v>16</v>
      </c>
      <c r="AJ32" s="12"/>
      <c r="AK32" s="12"/>
      <c r="AL32" s="16"/>
      <c r="AM32" s="61" t="s">
        <v>16</v>
      </c>
      <c r="AN32" s="1"/>
      <c r="AO32" s="1"/>
      <c r="AP32" s="60"/>
      <c r="AQ32" s="13" t="s">
        <v>16</v>
      </c>
      <c r="AR32" s="12"/>
      <c r="AS32" s="12"/>
      <c r="AT32" s="14"/>
      <c r="AU32" s="61" t="s">
        <v>16</v>
      </c>
      <c r="AV32" s="39"/>
      <c r="AW32" s="1"/>
      <c r="AX32" s="339"/>
      <c r="AY32" s="27"/>
    </row>
    <row r="33" spans="1:51" ht="22" customHeight="1" x14ac:dyDescent="0.35">
      <c r="A33" s="37" t="s">
        <v>555</v>
      </c>
      <c r="B33" s="49" t="s">
        <v>25</v>
      </c>
      <c r="C33" s="13" t="s">
        <v>20</v>
      </c>
      <c r="D33" s="12">
        <v>29</v>
      </c>
      <c r="E33" s="12">
        <v>1</v>
      </c>
      <c r="F33" s="15"/>
      <c r="G33" s="56" t="s">
        <v>20</v>
      </c>
      <c r="H33" s="1">
        <v>28</v>
      </c>
      <c r="I33" s="1">
        <v>1</v>
      </c>
      <c r="J33" s="57"/>
      <c r="K33" s="11" t="s">
        <v>20</v>
      </c>
      <c r="L33" s="12">
        <v>51</v>
      </c>
      <c r="M33" s="12">
        <v>1</v>
      </c>
      <c r="N33" s="14"/>
      <c r="O33" s="61" t="s">
        <v>20</v>
      </c>
      <c r="P33" s="1">
        <v>51</v>
      </c>
      <c r="Q33" s="1">
        <v>1</v>
      </c>
      <c r="R33" s="60"/>
      <c r="S33" s="13" t="s">
        <v>20</v>
      </c>
      <c r="T33" s="12">
        <v>38</v>
      </c>
      <c r="U33" s="12">
        <v>1</v>
      </c>
      <c r="V33" s="14"/>
      <c r="W33" s="61" t="s">
        <v>20</v>
      </c>
      <c r="X33" s="1">
        <v>38</v>
      </c>
      <c r="Y33" s="1">
        <v>1</v>
      </c>
      <c r="Z33" s="60"/>
      <c r="AA33" s="13" t="s">
        <v>20</v>
      </c>
      <c r="AB33" s="12">
        <v>51</v>
      </c>
      <c r="AC33" s="12">
        <v>1</v>
      </c>
      <c r="AD33" s="14" t="s">
        <v>1271</v>
      </c>
      <c r="AE33" s="61" t="s">
        <v>20</v>
      </c>
      <c r="AF33" s="1">
        <v>50</v>
      </c>
      <c r="AG33" s="1">
        <v>1</v>
      </c>
      <c r="AH33" s="4"/>
      <c r="AI33" s="13" t="s">
        <v>20</v>
      </c>
      <c r="AJ33" s="12">
        <v>49</v>
      </c>
      <c r="AK33" s="12">
        <v>1</v>
      </c>
      <c r="AL33" s="16"/>
      <c r="AM33" s="61" t="s">
        <v>20</v>
      </c>
      <c r="AN33" s="1">
        <v>27</v>
      </c>
      <c r="AO33" s="1">
        <v>1</v>
      </c>
      <c r="AP33" s="60"/>
      <c r="AQ33" s="13" t="s">
        <v>20</v>
      </c>
      <c r="AR33" s="12">
        <v>34</v>
      </c>
      <c r="AS33" s="12">
        <v>1</v>
      </c>
      <c r="AT33" s="14"/>
      <c r="AU33" s="61" t="s">
        <v>20</v>
      </c>
      <c r="AV33" s="39">
        <v>28</v>
      </c>
      <c r="AW33" s="1">
        <v>1</v>
      </c>
      <c r="AX33" s="339"/>
      <c r="AY33" s="27"/>
    </row>
    <row r="34" spans="1:51" ht="22" customHeight="1" x14ac:dyDescent="0.35">
      <c r="A34" s="37" t="s">
        <v>555</v>
      </c>
      <c r="B34" s="49" t="s">
        <v>83</v>
      </c>
      <c r="C34" s="13" t="s">
        <v>19</v>
      </c>
      <c r="D34" s="12">
        <v>22</v>
      </c>
      <c r="E34" s="12"/>
      <c r="F34" s="15"/>
      <c r="G34" s="56" t="s">
        <v>16</v>
      </c>
      <c r="H34" s="1"/>
      <c r="I34" s="1"/>
      <c r="J34" s="57"/>
      <c r="K34" s="11" t="s">
        <v>16</v>
      </c>
      <c r="L34" s="12"/>
      <c r="M34" s="12"/>
      <c r="N34" s="14"/>
      <c r="O34" s="61" t="s">
        <v>16</v>
      </c>
      <c r="P34" s="1"/>
      <c r="Q34" s="1"/>
      <c r="R34" s="60"/>
      <c r="S34" s="13" t="s">
        <v>16</v>
      </c>
      <c r="T34" s="12"/>
      <c r="U34" s="12"/>
      <c r="V34" s="14"/>
      <c r="W34" s="61" t="s">
        <v>16</v>
      </c>
      <c r="X34" s="1"/>
      <c r="Y34" s="1"/>
      <c r="Z34" s="60"/>
      <c r="AA34" s="13" t="s">
        <v>16</v>
      </c>
      <c r="AB34" s="12"/>
      <c r="AC34" s="12"/>
      <c r="AD34" s="14"/>
      <c r="AE34" s="61" t="s">
        <v>16</v>
      </c>
      <c r="AF34" s="1"/>
      <c r="AG34" s="1"/>
      <c r="AH34" s="4"/>
      <c r="AI34" s="13" t="s">
        <v>16</v>
      </c>
      <c r="AJ34" s="12"/>
      <c r="AK34" s="12"/>
      <c r="AL34" s="16"/>
      <c r="AM34" s="61" t="s">
        <v>16</v>
      </c>
      <c r="AN34" s="1"/>
      <c r="AO34" s="1"/>
      <c r="AP34" s="60"/>
      <c r="AQ34" s="13" t="s">
        <v>16</v>
      </c>
      <c r="AR34" s="12"/>
      <c r="AS34" s="12"/>
      <c r="AT34" s="14"/>
      <c r="AU34" s="61" t="s">
        <v>16</v>
      </c>
      <c r="AV34" s="39"/>
      <c r="AW34" s="1"/>
      <c r="AX34" s="339"/>
      <c r="AY34" s="27"/>
    </row>
    <row r="35" spans="1:51" ht="22" customHeight="1" x14ac:dyDescent="0.35">
      <c r="A35" s="37" t="s">
        <v>157</v>
      </c>
      <c r="B35" s="49" t="s">
        <v>1217</v>
      </c>
      <c r="C35" s="13"/>
      <c r="D35" s="12"/>
      <c r="E35" s="12"/>
      <c r="F35" s="15"/>
      <c r="G35" s="56"/>
      <c r="H35" s="1"/>
      <c r="I35" s="1"/>
      <c r="J35" s="57"/>
      <c r="K35" s="11" t="s">
        <v>16</v>
      </c>
      <c r="L35" s="12"/>
      <c r="M35" s="12"/>
      <c r="N35" s="14" t="s">
        <v>536</v>
      </c>
      <c r="O35" s="61" t="s">
        <v>16</v>
      </c>
      <c r="P35" s="1"/>
      <c r="Q35" s="1"/>
      <c r="R35" s="60"/>
      <c r="S35" s="13" t="s">
        <v>16</v>
      </c>
      <c r="T35" s="12"/>
      <c r="U35" s="12"/>
      <c r="V35" s="14"/>
      <c r="W35" s="61" t="s">
        <v>16</v>
      </c>
      <c r="X35" s="1"/>
      <c r="Y35" s="1"/>
      <c r="Z35" s="60"/>
      <c r="AA35" s="13" t="s">
        <v>16</v>
      </c>
      <c r="AB35" s="12"/>
      <c r="AC35" s="12"/>
      <c r="AD35" s="14"/>
      <c r="AE35" s="61" t="s">
        <v>16</v>
      </c>
      <c r="AF35" s="1"/>
      <c r="AG35" s="1"/>
      <c r="AH35" s="4"/>
      <c r="AI35" s="13" t="s">
        <v>16</v>
      </c>
      <c r="AJ35" s="12"/>
      <c r="AK35" s="12"/>
      <c r="AL35" s="16"/>
      <c r="AM35" s="61" t="s">
        <v>16</v>
      </c>
      <c r="AN35" s="1"/>
      <c r="AO35" s="1"/>
      <c r="AP35" s="60"/>
      <c r="AQ35" s="13" t="s">
        <v>16</v>
      </c>
      <c r="AR35" s="12"/>
      <c r="AS35" s="12"/>
      <c r="AT35" s="14"/>
      <c r="AU35" s="61" t="s">
        <v>16</v>
      </c>
      <c r="AV35" s="39"/>
      <c r="AW35" s="1"/>
      <c r="AX35" s="339"/>
      <c r="AY35" s="27"/>
    </row>
    <row r="36" spans="1:51" ht="22" customHeight="1" x14ac:dyDescent="0.35">
      <c r="A36" s="37" t="s">
        <v>555</v>
      </c>
      <c r="B36" s="67" t="s">
        <v>531</v>
      </c>
      <c r="C36" s="13" t="s">
        <v>16</v>
      </c>
      <c r="D36" s="12"/>
      <c r="E36" s="12">
        <v>2</v>
      </c>
      <c r="F36" s="15"/>
      <c r="G36" s="56" t="s">
        <v>16</v>
      </c>
      <c r="H36" s="1"/>
      <c r="I36" s="1">
        <v>2</v>
      </c>
      <c r="J36" s="57"/>
      <c r="K36" s="11" t="s">
        <v>16</v>
      </c>
      <c r="L36" s="12"/>
      <c r="M36" s="12">
        <v>2</v>
      </c>
      <c r="N36" s="14"/>
      <c r="O36" s="61" t="s">
        <v>16</v>
      </c>
      <c r="P36" s="1"/>
      <c r="Q36" s="1">
        <v>1</v>
      </c>
      <c r="R36" s="60"/>
      <c r="S36" s="13" t="s">
        <v>16</v>
      </c>
      <c r="T36" s="12"/>
      <c r="U36" s="12">
        <v>1</v>
      </c>
      <c r="V36" s="14"/>
      <c r="W36" s="61" t="s">
        <v>16</v>
      </c>
      <c r="X36" s="1"/>
      <c r="Y36" s="1">
        <v>2</v>
      </c>
      <c r="Z36" s="60"/>
      <c r="AA36" s="13" t="s">
        <v>16</v>
      </c>
      <c r="AB36" s="12"/>
      <c r="AC36" s="12">
        <v>1</v>
      </c>
      <c r="AD36" s="14"/>
      <c r="AE36" s="61" t="s">
        <v>19</v>
      </c>
      <c r="AF36" s="1">
        <v>15</v>
      </c>
      <c r="AG36" s="1">
        <v>1</v>
      </c>
      <c r="AH36" s="4"/>
      <c r="AI36" s="13" t="s">
        <v>16</v>
      </c>
      <c r="AJ36" s="12"/>
      <c r="AK36" s="12">
        <v>1</v>
      </c>
      <c r="AL36" s="16"/>
      <c r="AM36" s="61" t="s">
        <v>16</v>
      </c>
      <c r="AN36" s="1"/>
      <c r="AO36" s="1">
        <v>1</v>
      </c>
      <c r="AP36" s="60"/>
      <c r="AQ36" s="13" t="s">
        <v>16</v>
      </c>
      <c r="AR36" s="12"/>
      <c r="AS36" s="12">
        <v>1</v>
      </c>
      <c r="AT36" s="14"/>
      <c r="AU36" s="61" t="s">
        <v>16</v>
      </c>
      <c r="AV36" s="39"/>
      <c r="AW36" s="1">
        <v>1</v>
      </c>
      <c r="AX36" s="339"/>
      <c r="AY36" s="27"/>
    </row>
    <row r="37" spans="1:51" ht="22" customHeight="1" x14ac:dyDescent="0.35">
      <c r="A37" s="37" t="s">
        <v>22</v>
      </c>
      <c r="B37" s="49" t="s">
        <v>965</v>
      </c>
      <c r="C37" s="13" t="s">
        <v>16</v>
      </c>
      <c r="D37" s="12"/>
      <c r="E37" s="12">
        <v>1</v>
      </c>
      <c r="F37" s="15"/>
      <c r="G37" s="56" t="s">
        <v>16</v>
      </c>
      <c r="H37" s="1"/>
      <c r="I37" s="1">
        <v>1</v>
      </c>
      <c r="J37" s="57"/>
      <c r="K37" s="11" t="s">
        <v>16</v>
      </c>
      <c r="L37" s="12"/>
      <c r="M37" s="12">
        <v>1</v>
      </c>
      <c r="N37" s="14"/>
      <c r="O37" s="61" t="s">
        <v>16</v>
      </c>
      <c r="P37" s="1"/>
      <c r="Q37" s="1">
        <v>1</v>
      </c>
      <c r="R37" s="60"/>
      <c r="S37" s="13" t="s">
        <v>16</v>
      </c>
      <c r="T37" s="12"/>
      <c r="U37" s="12">
        <v>2</v>
      </c>
      <c r="V37" s="14"/>
      <c r="W37" s="61" t="s">
        <v>16</v>
      </c>
      <c r="X37" s="1"/>
      <c r="Y37" s="1"/>
      <c r="Z37" s="60"/>
      <c r="AA37" s="13" t="s">
        <v>16</v>
      </c>
      <c r="AB37" s="12"/>
      <c r="AC37" s="12"/>
      <c r="AD37" s="14"/>
      <c r="AE37" s="61" t="s">
        <v>16</v>
      </c>
      <c r="AF37" s="1"/>
      <c r="AG37" s="1">
        <v>1</v>
      </c>
      <c r="AH37" s="4"/>
      <c r="AI37" s="13" t="s">
        <v>16</v>
      </c>
      <c r="AJ37" s="12"/>
      <c r="AK37" s="12">
        <v>2</v>
      </c>
      <c r="AL37" s="16"/>
      <c r="AM37" s="61" t="s">
        <v>16</v>
      </c>
      <c r="AN37" s="1"/>
      <c r="AO37" s="1"/>
      <c r="AP37" s="60"/>
      <c r="AQ37" s="13" t="s">
        <v>16</v>
      </c>
      <c r="AR37" s="12"/>
      <c r="AS37" s="12">
        <v>2</v>
      </c>
      <c r="AT37" s="14"/>
      <c r="AU37" s="61" t="s">
        <v>16</v>
      </c>
      <c r="AV37" s="39"/>
      <c r="AW37" s="1"/>
      <c r="AX37" s="339"/>
      <c r="AY37" s="27"/>
    </row>
    <row r="38" spans="1:51" ht="22" customHeight="1" x14ac:dyDescent="0.35">
      <c r="A38" s="37" t="s">
        <v>22</v>
      </c>
      <c r="B38" s="49" t="s">
        <v>966</v>
      </c>
      <c r="C38" s="13" t="s">
        <v>19</v>
      </c>
      <c r="D38" s="12">
        <v>21</v>
      </c>
      <c r="E38" s="12"/>
      <c r="F38" s="15"/>
      <c r="G38" s="56" t="s">
        <v>16</v>
      </c>
      <c r="H38" s="1"/>
      <c r="I38" s="1"/>
      <c r="J38" s="57"/>
      <c r="K38" s="11" t="s">
        <v>16</v>
      </c>
      <c r="L38" s="12"/>
      <c r="M38" s="12"/>
      <c r="N38" s="14"/>
      <c r="O38" s="61" t="s">
        <v>16</v>
      </c>
      <c r="P38" s="1"/>
      <c r="Q38" s="1"/>
      <c r="R38" s="60"/>
      <c r="S38" s="13" t="s">
        <v>16</v>
      </c>
      <c r="T38" s="12"/>
      <c r="U38" s="12"/>
      <c r="V38" s="14"/>
      <c r="W38" s="61" t="s">
        <v>16</v>
      </c>
      <c r="X38" s="1"/>
      <c r="Y38" s="1"/>
      <c r="Z38" s="60"/>
      <c r="AA38" s="13" t="s">
        <v>19</v>
      </c>
      <c r="AB38" s="12">
        <v>20</v>
      </c>
      <c r="AC38" s="12"/>
      <c r="AD38" s="14"/>
      <c r="AE38" s="61" t="s">
        <v>19</v>
      </c>
      <c r="AF38" s="1">
        <v>17</v>
      </c>
      <c r="AG38" s="1"/>
      <c r="AH38" s="4"/>
      <c r="AI38" s="13" t="s">
        <v>16</v>
      </c>
      <c r="AJ38" s="12"/>
      <c r="AK38" s="12"/>
      <c r="AL38" s="16"/>
      <c r="AM38" s="61" t="s">
        <v>16</v>
      </c>
      <c r="AN38" s="1"/>
      <c r="AO38" s="1"/>
      <c r="AP38" s="60"/>
      <c r="AQ38" s="13" t="s">
        <v>16</v>
      </c>
      <c r="AR38" s="12"/>
      <c r="AS38" s="12"/>
      <c r="AT38" s="14"/>
      <c r="AU38" s="61" t="s">
        <v>16</v>
      </c>
      <c r="AV38" s="39"/>
      <c r="AW38" s="1"/>
      <c r="AX38" s="339"/>
      <c r="AY38" s="27"/>
    </row>
    <row r="39" spans="1:51" ht="22" customHeight="1" x14ac:dyDescent="0.35">
      <c r="A39" s="37" t="s">
        <v>22</v>
      </c>
      <c r="B39" s="49" t="s">
        <v>967</v>
      </c>
      <c r="C39" s="13" t="s">
        <v>19</v>
      </c>
      <c r="D39" s="12">
        <v>22</v>
      </c>
      <c r="E39" s="12">
        <v>1</v>
      </c>
      <c r="F39" s="15"/>
      <c r="G39" s="56" t="s">
        <v>16</v>
      </c>
      <c r="H39" s="1"/>
      <c r="I39" s="1"/>
      <c r="J39" s="57"/>
      <c r="K39" s="11" t="s">
        <v>16</v>
      </c>
      <c r="L39" s="12"/>
      <c r="M39" s="12"/>
      <c r="N39" s="14"/>
      <c r="O39" s="61" t="s">
        <v>16</v>
      </c>
      <c r="P39" s="1"/>
      <c r="Q39" s="1"/>
      <c r="R39" s="60"/>
      <c r="S39" s="13" t="s">
        <v>16</v>
      </c>
      <c r="T39" s="12"/>
      <c r="U39" s="12"/>
      <c r="V39" s="14"/>
      <c r="W39" s="61" t="s">
        <v>16</v>
      </c>
      <c r="X39" s="1"/>
      <c r="Y39" s="1"/>
      <c r="Z39" s="60"/>
      <c r="AA39" s="13" t="s">
        <v>19</v>
      </c>
      <c r="AB39" s="12">
        <v>22</v>
      </c>
      <c r="AC39" s="12"/>
      <c r="AD39" s="14"/>
      <c r="AE39" s="61" t="s">
        <v>19</v>
      </c>
      <c r="AF39" s="1">
        <v>25</v>
      </c>
      <c r="AG39" s="1"/>
      <c r="AH39" s="4"/>
      <c r="AI39" s="13" t="s">
        <v>16</v>
      </c>
      <c r="AJ39" s="12"/>
      <c r="AK39" s="12"/>
      <c r="AL39" s="16"/>
      <c r="AM39" s="61" t="s">
        <v>16</v>
      </c>
      <c r="AN39" s="1"/>
      <c r="AO39" s="1"/>
      <c r="AP39" s="60"/>
      <c r="AQ39" s="13" t="s">
        <v>16</v>
      </c>
      <c r="AR39" s="12"/>
      <c r="AS39" s="12"/>
      <c r="AT39" s="14"/>
      <c r="AU39" s="61" t="s">
        <v>16</v>
      </c>
      <c r="AV39" s="39"/>
      <c r="AW39" s="1"/>
      <c r="AX39" s="339"/>
      <c r="AY39" s="27"/>
    </row>
    <row r="40" spans="1:51" ht="22" customHeight="1" x14ac:dyDescent="0.35">
      <c r="A40" s="37" t="s">
        <v>555</v>
      </c>
      <c r="B40" s="49" t="s">
        <v>54</v>
      </c>
      <c r="C40" s="13" t="s">
        <v>16</v>
      </c>
      <c r="D40" s="12"/>
      <c r="E40" s="12"/>
      <c r="F40" s="15"/>
      <c r="G40" s="56" t="s">
        <v>16</v>
      </c>
      <c r="H40" s="1"/>
      <c r="I40" s="1">
        <v>1</v>
      </c>
      <c r="J40" s="57"/>
      <c r="K40" s="11" t="s">
        <v>19</v>
      </c>
      <c r="L40" s="12">
        <v>31</v>
      </c>
      <c r="M40" s="12">
        <v>1</v>
      </c>
      <c r="N40" s="14"/>
      <c r="O40" s="61" t="s">
        <v>16</v>
      </c>
      <c r="P40" s="1"/>
      <c r="Q40" s="1">
        <v>1</v>
      </c>
      <c r="R40" s="60"/>
      <c r="S40" s="13" t="s">
        <v>16</v>
      </c>
      <c r="T40" s="12"/>
      <c r="U40" s="12">
        <v>1</v>
      </c>
      <c r="V40" s="14"/>
      <c r="W40" s="61" t="s">
        <v>16</v>
      </c>
      <c r="X40" s="1"/>
      <c r="Y40" s="1">
        <v>1</v>
      </c>
      <c r="Z40" s="60"/>
      <c r="AA40" s="13" t="s">
        <v>19</v>
      </c>
      <c r="AB40" s="12">
        <v>20</v>
      </c>
      <c r="AC40" s="12">
        <v>1</v>
      </c>
      <c r="AD40" s="14"/>
      <c r="AE40" s="61" t="s">
        <v>19</v>
      </c>
      <c r="AF40" s="1">
        <v>16</v>
      </c>
      <c r="AG40" s="1">
        <v>1</v>
      </c>
      <c r="AH40" s="4"/>
      <c r="AI40" s="13" t="s">
        <v>16</v>
      </c>
      <c r="AJ40" s="12"/>
      <c r="AK40" s="12"/>
      <c r="AL40" s="16"/>
      <c r="AM40" s="61" t="s">
        <v>16</v>
      </c>
      <c r="AN40" s="1"/>
      <c r="AO40" s="1">
        <v>1</v>
      </c>
      <c r="AP40" s="60"/>
      <c r="AQ40" s="13" t="s">
        <v>16</v>
      </c>
      <c r="AR40" s="12"/>
      <c r="AS40" s="12"/>
      <c r="AT40" s="14"/>
      <c r="AU40" s="61" t="s">
        <v>16</v>
      </c>
      <c r="AV40" s="39"/>
      <c r="AW40" s="1"/>
      <c r="AX40" s="339"/>
      <c r="AY40" s="27"/>
    </row>
    <row r="41" spans="1:51" ht="22" customHeight="1" x14ac:dyDescent="0.35">
      <c r="A41" s="37" t="s">
        <v>502</v>
      </c>
      <c r="B41" s="49" t="s">
        <v>173</v>
      </c>
      <c r="C41" s="13" t="s">
        <v>20</v>
      </c>
      <c r="D41" s="12">
        <v>43</v>
      </c>
      <c r="E41" s="12"/>
      <c r="F41" s="15"/>
      <c r="G41" s="56" t="s">
        <v>20</v>
      </c>
      <c r="H41" s="1">
        <v>25</v>
      </c>
      <c r="I41" s="1"/>
      <c r="J41" s="57"/>
      <c r="K41" s="11" t="s">
        <v>20</v>
      </c>
      <c r="L41" s="12">
        <v>88</v>
      </c>
      <c r="M41" s="12"/>
      <c r="N41" s="14"/>
      <c r="O41" s="61" t="s">
        <v>20</v>
      </c>
      <c r="P41" s="1">
        <v>41</v>
      </c>
      <c r="Q41" s="1"/>
      <c r="R41" s="60"/>
      <c r="S41" s="13" t="s">
        <v>20</v>
      </c>
      <c r="T41" s="12">
        <v>32</v>
      </c>
      <c r="U41" s="12">
        <v>1</v>
      </c>
      <c r="V41" s="14"/>
      <c r="W41" s="61" t="s">
        <v>20</v>
      </c>
      <c r="X41" s="1">
        <v>25</v>
      </c>
      <c r="Y41" s="1">
        <v>1</v>
      </c>
      <c r="Z41" s="60"/>
      <c r="AA41" s="13" t="s">
        <v>20</v>
      </c>
      <c r="AB41" s="12">
        <v>58</v>
      </c>
      <c r="AC41" s="12">
        <v>1</v>
      </c>
      <c r="AD41" s="14"/>
      <c r="AE41" s="61" t="s">
        <v>20</v>
      </c>
      <c r="AF41" s="1">
        <v>32</v>
      </c>
      <c r="AG41" s="1">
        <v>1</v>
      </c>
      <c r="AH41" s="4"/>
      <c r="AI41" s="13" t="s">
        <v>20</v>
      </c>
      <c r="AJ41" s="12">
        <v>82</v>
      </c>
      <c r="AK41" s="12"/>
      <c r="AL41" s="16"/>
      <c r="AM41" s="61" t="s">
        <v>20</v>
      </c>
      <c r="AN41" s="1">
        <v>55</v>
      </c>
      <c r="AO41" s="1"/>
      <c r="AP41" s="60"/>
      <c r="AQ41" s="13" t="s">
        <v>20</v>
      </c>
      <c r="AR41" s="12">
        <v>45</v>
      </c>
      <c r="AS41" s="12"/>
      <c r="AT41" s="14"/>
      <c r="AU41" s="61" t="s">
        <v>20</v>
      </c>
      <c r="AV41" s="39">
        <v>75</v>
      </c>
      <c r="AW41" s="1"/>
      <c r="AX41" s="339"/>
      <c r="AY41" s="27"/>
    </row>
    <row r="42" spans="1:51" ht="22" customHeight="1" x14ac:dyDescent="0.35">
      <c r="A42" s="37" t="s">
        <v>502</v>
      </c>
      <c r="B42" s="49" t="s">
        <v>47</v>
      </c>
      <c r="C42" s="13" t="s">
        <v>16</v>
      </c>
      <c r="D42" s="12"/>
      <c r="E42" s="12"/>
      <c r="F42" s="15"/>
      <c r="G42" s="56" t="s">
        <v>16</v>
      </c>
      <c r="H42" s="1"/>
      <c r="I42" s="1"/>
      <c r="J42" s="57"/>
      <c r="K42" s="11" t="s">
        <v>16</v>
      </c>
      <c r="L42" s="12"/>
      <c r="M42" s="12"/>
      <c r="N42" s="14"/>
      <c r="O42" s="61" t="s">
        <v>16</v>
      </c>
      <c r="P42" s="1"/>
      <c r="Q42" s="1"/>
      <c r="R42" s="60"/>
      <c r="S42" s="13" t="s">
        <v>16</v>
      </c>
      <c r="T42" s="12"/>
      <c r="U42" s="12"/>
      <c r="V42" s="14"/>
      <c r="W42" s="61" t="s">
        <v>16</v>
      </c>
      <c r="X42" s="1"/>
      <c r="Y42" s="1"/>
      <c r="Z42" s="60"/>
      <c r="AA42" s="13" t="s">
        <v>16</v>
      </c>
      <c r="AB42" s="12"/>
      <c r="AC42" s="12"/>
      <c r="AD42" s="14"/>
      <c r="AE42" s="61" t="s">
        <v>16</v>
      </c>
      <c r="AF42" s="1"/>
      <c r="AG42" s="1"/>
      <c r="AH42" s="4"/>
      <c r="AI42" s="13" t="s">
        <v>16</v>
      </c>
      <c r="AJ42" s="12"/>
      <c r="AK42" s="12"/>
      <c r="AL42" s="16"/>
      <c r="AM42" s="61" t="s">
        <v>16</v>
      </c>
      <c r="AN42" s="1"/>
      <c r="AO42" s="1"/>
      <c r="AP42" s="60"/>
      <c r="AQ42" s="13" t="s">
        <v>16</v>
      </c>
      <c r="AR42" s="12"/>
      <c r="AS42" s="12"/>
      <c r="AT42" s="14"/>
      <c r="AU42" s="61" t="s">
        <v>16</v>
      </c>
      <c r="AV42" s="39"/>
      <c r="AW42" s="1"/>
      <c r="AX42" s="339"/>
      <c r="AY42" s="27"/>
    </row>
    <row r="43" spans="1:51" ht="22" customHeight="1" x14ac:dyDescent="0.35">
      <c r="A43" s="37" t="s">
        <v>502</v>
      </c>
      <c r="B43" s="49" t="s">
        <v>48</v>
      </c>
      <c r="C43" s="13" t="s">
        <v>19</v>
      </c>
      <c r="D43" s="12">
        <v>15</v>
      </c>
      <c r="E43" s="12"/>
      <c r="F43" s="15"/>
      <c r="G43" s="56" t="s">
        <v>16</v>
      </c>
      <c r="H43" s="1"/>
      <c r="I43" s="1"/>
      <c r="J43" s="57"/>
      <c r="K43" s="11" t="s">
        <v>16</v>
      </c>
      <c r="L43" s="12"/>
      <c r="M43" s="12"/>
      <c r="N43" s="14"/>
      <c r="O43" s="61" t="s">
        <v>16</v>
      </c>
      <c r="P43" s="1"/>
      <c r="Q43" s="1"/>
      <c r="R43" s="60"/>
      <c r="S43" s="13" t="s">
        <v>16</v>
      </c>
      <c r="T43" s="12"/>
      <c r="U43" s="12"/>
      <c r="V43" s="14"/>
      <c r="W43" s="61" t="s">
        <v>16</v>
      </c>
      <c r="X43" s="1"/>
      <c r="Y43" s="1"/>
      <c r="Z43" s="60"/>
      <c r="AA43" s="13" t="s">
        <v>19</v>
      </c>
      <c r="AB43" s="12">
        <v>15</v>
      </c>
      <c r="AC43" s="12"/>
      <c r="AD43" s="14"/>
      <c r="AE43" s="61" t="s">
        <v>16</v>
      </c>
      <c r="AF43" s="1"/>
      <c r="AG43" s="1"/>
      <c r="AH43" s="4"/>
      <c r="AI43" s="13" t="s">
        <v>16</v>
      </c>
      <c r="AJ43" s="12"/>
      <c r="AK43" s="12"/>
      <c r="AL43" s="16"/>
      <c r="AM43" s="61" t="s">
        <v>16</v>
      </c>
      <c r="AN43" s="1"/>
      <c r="AO43" s="1"/>
      <c r="AP43" s="60"/>
      <c r="AQ43" s="13" t="s">
        <v>16</v>
      </c>
      <c r="AR43" s="12"/>
      <c r="AS43" s="12"/>
      <c r="AT43" s="14"/>
      <c r="AU43" s="61" t="s">
        <v>16</v>
      </c>
      <c r="AV43" s="39"/>
      <c r="AW43" s="1"/>
      <c r="AX43" s="339"/>
      <c r="AY43" s="27"/>
    </row>
    <row r="44" spans="1:51" ht="22" customHeight="1" x14ac:dyDescent="0.35">
      <c r="A44" s="37" t="s">
        <v>555</v>
      </c>
      <c r="B44" s="49" t="s">
        <v>180</v>
      </c>
      <c r="C44" s="13" t="s">
        <v>19</v>
      </c>
      <c r="D44" s="12">
        <v>5</v>
      </c>
      <c r="E44" s="12"/>
      <c r="F44" s="15"/>
      <c r="G44" s="56" t="s">
        <v>16</v>
      </c>
      <c r="H44" s="1"/>
      <c r="I44" s="1"/>
      <c r="J44" s="57"/>
      <c r="K44" s="11" t="s">
        <v>16</v>
      </c>
      <c r="L44" s="12"/>
      <c r="M44" s="12"/>
      <c r="N44" s="14"/>
      <c r="O44" s="61" t="s">
        <v>16</v>
      </c>
      <c r="P44" s="1"/>
      <c r="Q44" s="1"/>
      <c r="R44" s="60"/>
      <c r="S44" s="13" t="s">
        <v>16</v>
      </c>
      <c r="T44" s="12"/>
      <c r="U44" s="12"/>
      <c r="V44" s="14"/>
      <c r="W44" s="61" t="s">
        <v>16</v>
      </c>
      <c r="X44" s="1"/>
      <c r="Y44" s="1"/>
      <c r="Z44" s="60"/>
      <c r="AA44" s="13" t="s">
        <v>19</v>
      </c>
      <c r="AB44" s="12">
        <v>16</v>
      </c>
      <c r="AC44" s="12"/>
      <c r="AD44" s="14"/>
      <c r="AE44" s="61" t="s">
        <v>19</v>
      </c>
      <c r="AF44" s="1">
        <v>15</v>
      </c>
      <c r="AG44" s="1"/>
      <c r="AH44" s="4"/>
      <c r="AI44" s="13" t="s">
        <v>16</v>
      </c>
      <c r="AJ44" s="12"/>
      <c r="AK44" s="12"/>
      <c r="AL44" s="16"/>
      <c r="AM44" s="61" t="s">
        <v>16</v>
      </c>
      <c r="AN44" s="1"/>
      <c r="AO44" s="1"/>
      <c r="AP44" s="60"/>
      <c r="AQ44" s="13" t="s">
        <v>16</v>
      </c>
      <c r="AR44" s="12"/>
      <c r="AS44" s="12"/>
      <c r="AT44" s="14"/>
      <c r="AU44" s="61" t="s">
        <v>16</v>
      </c>
      <c r="AV44" s="39"/>
      <c r="AW44" s="1"/>
      <c r="AX44" s="339"/>
      <c r="AY44" s="27"/>
    </row>
    <row r="45" spans="1:51" ht="22" customHeight="1" x14ac:dyDescent="0.35">
      <c r="A45" s="37" t="s">
        <v>28</v>
      </c>
      <c r="B45" s="49" t="s">
        <v>418</v>
      </c>
      <c r="C45" s="13" t="s">
        <v>16</v>
      </c>
      <c r="D45" s="12"/>
      <c r="E45" s="12"/>
      <c r="F45" s="15"/>
      <c r="G45" s="56" t="s">
        <v>16</v>
      </c>
      <c r="H45" s="1"/>
      <c r="I45" s="1"/>
      <c r="J45" s="57"/>
      <c r="K45" s="11" t="s">
        <v>16</v>
      </c>
      <c r="L45" s="12"/>
      <c r="M45" s="12"/>
      <c r="N45" s="14"/>
      <c r="O45" s="61" t="s">
        <v>16</v>
      </c>
      <c r="P45" s="1"/>
      <c r="Q45" s="1"/>
      <c r="R45" s="60"/>
      <c r="S45" s="13" t="s">
        <v>16</v>
      </c>
      <c r="T45" s="12"/>
      <c r="U45" s="12"/>
      <c r="V45" s="14"/>
      <c r="W45" s="61" t="s">
        <v>16</v>
      </c>
      <c r="X45" s="1"/>
      <c r="Y45" s="1"/>
      <c r="Z45" s="60"/>
      <c r="AA45" s="13" t="s">
        <v>19</v>
      </c>
      <c r="AB45" s="12">
        <v>18</v>
      </c>
      <c r="AC45" s="12"/>
      <c r="AD45" s="14"/>
      <c r="AE45" s="61" t="s">
        <v>16</v>
      </c>
      <c r="AF45" s="1"/>
      <c r="AG45" s="1"/>
      <c r="AH45" s="4"/>
      <c r="AI45" s="13" t="s">
        <v>16</v>
      </c>
      <c r="AJ45" s="12"/>
      <c r="AK45" s="12"/>
      <c r="AL45" s="16"/>
      <c r="AM45" s="61" t="s">
        <v>16</v>
      </c>
      <c r="AN45" s="1"/>
      <c r="AO45" s="1"/>
      <c r="AP45" s="60"/>
      <c r="AQ45" s="13" t="s">
        <v>16</v>
      </c>
      <c r="AR45" s="12"/>
      <c r="AS45" s="12"/>
      <c r="AT45" s="14"/>
      <c r="AU45" s="61" t="s">
        <v>16</v>
      </c>
      <c r="AV45" s="39"/>
      <c r="AW45" s="1"/>
      <c r="AX45" s="339"/>
      <c r="AY45" s="27"/>
    </row>
    <row r="46" spans="1:51" ht="22" customHeight="1" x14ac:dyDescent="0.35">
      <c r="A46" s="37" t="s">
        <v>97</v>
      </c>
      <c r="B46" s="49" t="s">
        <v>1388</v>
      </c>
      <c r="C46" s="13"/>
      <c r="D46" s="12"/>
      <c r="E46" s="12"/>
      <c r="F46" s="15"/>
      <c r="G46" s="56"/>
      <c r="H46" s="1"/>
      <c r="I46" s="1"/>
      <c r="J46" s="57"/>
      <c r="K46" s="11"/>
      <c r="L46" s="12"/>
      <c r="M46" s="12"/>
      <c r="N46" s="14"/>
      <c r="O46" s="61"/>
      <c r="P46" s="1"/>
      <c r="Q46" s="1"/>
      <c r="R46" s="60"/>
      <c r="S46" s="13"/>
      <c r="T46" s="12"/>
      <c r="U46" s="12"/>
      <c r="V46" s="14"/>
      <c r="W46" s="61"/>
      <c r="X46" s="1"/>
      <c r="Y46" s="1"/>
      <c r="Z46" s="60"/>
      <c r="AA46" s="13"/>
      <c r="AB46" s="12"/>
      <c r="AC46" s="12"/>
      <c r="AD46" s="14"/>
      <c r="AE46" s="61"/>
      <c r="AF46" s="1"/>
      <c r="AG46" s="1"/>
      <c r="AH46" s="4"/>
      <c r="AI46" s="13"/>
      <c r="AJ46" s="12"/>
      <c r="AK46" s="12"/>
      <c r="AL46" s="16"/>
      <c r="AM46" s="61"/>
      <c r="AN46" s="1"/>
      <c r="AO46" s="1"/>
      <c r="AP46" s="60"/>
      <c r="AQ46" s="13" t="s">
        <v>20</v>
      </c>
      <c r="AR46" s="12">
        <v>23</v>
      </c>
      <c r="AS46" s="12"/>
      <c r="AT46" s="14" t="s">
        <v>1424</v>
      </c>
      <c r="AU46" s="61" t="s">
        <v>20</v>
      </c>
      <c r="AV46" s="39">
        <v>25</v>
      </c>
      <c r="AW46" s="1"/>
      <c r="AX46" s="339"/>
      <c r="AY46" s="27"/>
    </row>
    <row r="47" spans="1:51" ht="22" customHeight="1" x14ac:dyDescent="0.35">
      <c r="A47" s="37" t="s">
        <v>97</v>
      </c>
      <c r="B47" s="49" t="s">
        <v>1389</v>
      </c>
      <c r="C47" s="13"/>
      <c r="D47" s="12"/>
      <c r="E47" s="12"/>
      <c r="F47" s="15"/>
      <c r="G47" s="56"/>
      <c r="H47" s="1"/>
      <c r="I47" s="1"/>
      <c r="J47" s="57"/>
      <c r="K47" s="11"/>
      <c r="L47" s="12"/>
      <c r="M47" s="12"/>
      <c r="N47" s="14"/>
      <c r="O47" s="61"/>
      <c r="P47" s="1"/>
      <c r="Q47" s="1"/>
      <c r="R47" s="60"/>
      <c r="S47" s="13"/>
      <c r="T47" s="12"/>
      <c r="U47" s="12"/>
      <c r="V47" s="14"/>
      <c r="W47" s="61"/>
      <c r="X47" s="1"/>
      <c r="Y47" s="1"/>
      <c r="Z47" s="60"/>
      <c r="AA47" s="13"/>
      <c r="AB47" s="12"/>
      <c r="AC47" s="12"/>
      <c r="AD47" s="14"/>
      <c r="AE47" s="61"/>
      <c r="AF47" s="1"/>
      <c r="AG47" s="1"/>
      <c r="AH47" s="4"/>
      <c r="AI47" s="13"/>
      <c r="AJ47" s="12"/>
      <c r="AK47" s="12"/>
      <c r="AL47" s="16"/>
      <c r="AM47" s="61"/>
      <c r="AN47" s="1"/>
      <c r="AO47" s="1"/>
      <c r="AP47" s="60"/>
      <c r="AQ47" s="13" t="s">
        <v>20</v>
      </c>
      <c r="AR47" s="12">
        <v>7</v>
      </c>
      <c r="AS47" s="12"/>
      <c r="AT47" s="345" t="s">
        <v>1423</v>
      </c>
      <c r="AU47" s="61" t="s">
        <v>20</v>
      </c>
      <c r="AV47" s="39">
        <v>25</v>
      </c>
      <c r="AW47" s="1"/>
      <c r="AX47" s="339" t="s">
        <v>1422</v>
      </c>
      <c r="AY47" s="27"/>
    </row>
    <row r="48" spans="1:51" ht="22" customHeight="1" x14ac:dyDescent="0.35">
      <c r="A48" s="37" t="s">
        <v>555</v>
      </c>
      <c r="B48" s="49" t="s">
        <v>717</v>
      </c>
      <c r="C48" s="13" t="s">
        <v>20</v>
      </c>
      <c r="D48" s="12">
        <v>52</v>
      </c>
      <c r="E48" s="12"/>
      <c r="F48" s="15"/>
      <c r="G48" s="56" t="s">
        <v>20</v>
      </c>
      <c r="H48" s="1">
        <v>57</v>
      </c>
      <c r="I48" s="1"/>
      <c r="J48" s="57" t="s">
        <v>1192</v>
      </c>
      <c r="K48" s="11" t="s">
        <v>20</v>
      </c>
      <c r="L48" s="12">
        <v>44</v>
      </c>
      <c r="M48" s="12"/>
      <c r="N48" s="14"/>
      <c r="O48" s="61" t="s">
        <v>20</v>
      </c>
      <c r="P48" s="1">
        <v>37</v>
      </c>
      <c r="Q48" s="1"/>
      <c r="R48" s="60"/>
      <c r="S48" s="13" t="s">
        <v>20</v>
      </c>
      <c r="T48" s="12">
        <v>47</v>
      </c>
      <c r="U48" s="12"/>
      <c r="V48" s="14"/>
      <c r="W48" s="61" t="s">
        <v>20</v>
      </c>
      <c r="X48" s="1">
        <v>40</v>
      </c>
      <c r="Y48" s="1"/>
      <c r="Z48" s="60" t="s">
        <v>1258</v>
      </c>
      <c r="AA48" s="13" t="s">
        <v>20</v>
      </c>
      <c r="AB48" s="12">
        <v>44</v>
      </c>
      <c r="AC48" s="12"/>
      <c r="AD48" s="14" t="s">
        <v>1268</v>
      </c>
      <c r="AE48" s="61" t="s">
        <v>20</v>
      </c>
      <c r="AF48" s="1">
        <v>21</v>
      </c>
      <c r="AG48" s="1"/>
      <c r="AH48" s="4" t="s">
        <v>1302</v>
      </c>
      <c r="AI48" s="13" t="s">
        <v>20</v>
      </c>
      <c r="AJ48" s="12">
        <v>38</v>
      </c>
      <c r="AK48" s="12"/>
      <c r="AL48" s="16" t="s">
        <v>1302</v>
      </c>
      <c r="AM48" s="61" t="s">
        <v>20</v>
      </c>
      <c r="AN48" s="1">
        <v>69</v>
      </c>
      <c r="AO48" s="1"/>
      <c r="AP48" s="339" t="s">
        <v>1357</v>
      </c>
      <c r="AQ48" s="13" t="s">
        <v>20</v>
      </c>
      <c r="AR48" s="12">
        <v>40</v>
      </c>
      <c r="AS48" s="12"/>
      <c r="AT48" s="14" t="s">
        <v>1371</v>
      </c>
      <c r="AU48" s="61" t="s">
        <v>20</v>
      </c>
      <c r="AV48" s="39">
        <v>3</v>
      </c>
      <c r="AW48" s="1"/>
      <c r="AX48" s="339" t="s">
        <v>1394</v>
      </c>
      <c r="AY48" s="27"/>
    </row>
    <row r="49" spans="1:51" ht="22" customHeight="1" x14ac:dyDescent="0.35">
      <c r="A49" s="37" t="s">
        <v>555</v>
      </c>
      <c r="B49" s="49" t="s">
        <v>718</v>
      </c>
      <c r="C49" s="13" t="s">
        <v>20</v>
      </c>
      <c r="D49" s="12">
        <v>56</v>
      </c>
      <c r="E49" s="12"/>
      <c r="F49" s="15"/>
      <c r="G49" s="56" t="s">
        <v>20</v>
      </c>
      <c r="H49" s="1">
        <v>62</v>
      </c>
      <c r="I49" s="1"/>
      <c r="J49" s="57" t="s">
        <v>1192</v>
      </c>
      <c r="K49" s="11" t="s">
        <v>20</v>
      </c>
      <c r="L49" s="12">
        <v>51</v>
      </c>
      <c r="M49" s="12"/>
      <c r="N49" s="14"/>
      <c r="O49" s="61" t="s">
        <v>20</v>
      </c>
      <c r="P49" s="1">
        <v>38</v>
      </c>
      <c r="Q49" s="1"/>
      <c r="R49" s="60"/>
      <c r="S49" s="13" t="s">
        <v>20</v>
      </c>
      <c r="T49" s="12">
        <v>43</v>
      </c>
      <c r="U49" s="12"/>
      <c r="V49" s="14"/>
      <c r="W49" s="61" t="s">
        <v>20</v>
      </c>
      <c r="X49" s="1">
        <v>53</v>
      </c>
      <c r="Y49" s="1"/>
      <c r="Z49" s="60"/>
      <c r="AA49" s="13" t="s">
        <v>20</v>
      </c>
      <c r="AB49" s="12">
        <v>45</v>
      </c>
      <c r="AC49" s="12"/>
      <c r="AD49" s="14"/>
      <c r="AE49" s="61" t="s">
        <v>20</v>
      </c>
      <c r="AF49" s="1">
        <v>34</v>
      </c>
      <c r="AG49" s="1"/>
      <c r="AH49" s="4"/>
      <c r="AI49" s="13" t="s">
        <v>20</v>
      </c>
      <c r="AJ49" s="12">
        <v>62</v>
      </c>
      <c r="AK49" s="12"/>
      <c r="AL49" s="16"/>
      <c r="AM49" s="61" t="s">
        <v>20</v>
      </c>
      <c r="AN49" s="1">
        <v>94</v>
      </c>
      <c r="AO49" s="1"/>
      <c r="AP49" s="60"/>
      <c r="AQ49" s="13" t="s">
        <v>20</v>
      </c>
      <c r="AR49" s="12">
        <v>46</v>
      </c>
      <c r="AS49" s="12"/>
      <c r="AT49" s="14"/>
      <c r="AU49" s="61" t="s">
        <v>20</v>
      </c>
      <c r="AV49" s="39">
        <v>2</v>
      </c>
      <c r="AW49" s="1"/>
      <c r="AX49" s="339" t="s">
        <v>1394</v>
      </c>
      <c r="AY49" s="27"/>
    </row>
    <row r="50" spans="1:51" ht="22" customHeight="1" x14ac:dyDescent="0.35">
      <c r="A50" s="37" t="s">
        <v>28</v>
      </c>
      <c r="B50" s="49" t="s">
        <v>30</v>
      </c>
      <c r="C50" s="13" t="s">
        <v>19</v>
      </c>
      <c r="D50" s="12">
        <v>16</v>
      </c>
      <c r="E50" s="12"/>
      <c r="F50" s="15"/>
      <c r="G50" s="56" t="s">
        <v>16</v>
      </c>
      <c r="H50" s="1"/>
      <c r="I50" s="1"/>
      <c r="J50" s="57"/>
      <c r="K50" s="11" t="s">
        <v>16</v>
      </c>
      <c r="L50" s="12"/>
      <c r="M50" s="12">
        <v>1</v>
      </c>
      <c r="N50" s="14"/>
      <c r="O50" s="61" t="s">
        <v>16</v>
      </c>
      <c r="P50" s="1"/>
      <c r="Q50" s="1">
        <v>1</v>
      </c>
      <c r="R50" s="60"/>
      <c r="S50" s="13" t="s">
        <v>16</v>
      </c>
      <c r="T50" s="12"/>
      <c r="U50" s="12"/>
      <c r="V50" s="14"/>
      <c r="W50" s="61" t="s">
        <v>16</v>
      </c>
      <c r="X50" s="1"/>
      <c r="Y50" s="1"/>
      <c r="Z50" s="60"/>
      <c r="AA50" s="13" t="s">
        <v>19</v>
      </c>
      <c r="AB50" s="12">
        <v>16</v>
      </c>
      <c r="AC50" s="12"/>
      <c r="AD50" s="14"/>
      <c r="AE50" s="61" t="s">
        <v>16</v>
      </c>
      <c r="AF50" s="1"/>
      <c r="AG50" s="1"/>
      <c r="AH50" s="4"/>
      <c r="AI50" s="13" t="s">
        <v>16</v>
      </c>
      <c r="AJ50" s="12"/>
      <c r="AK50" s="12"/>
      <c r="AL50" s="16"/>
      <c r="AM50" s="61" t="s">
        <v>16</v>
      </c>
      <c r="AN50" s="1"/>
      <c r="AO50" s="1"/>
      <c r="AP50" s="60"/>
      <c r="AQ50" s="13" t="s">
        <v>16</v>
      </c>
      <c r="AR50" s="12"/>
      <c r="AS50" s="12"/>
      <c r="AT50" s="14"/>
      <c r="AU50" s="61" t="s">
        <v>16</v>
      </c>
      <c r="AV50" s="39"/>
      <c r="AW50" s="1"/>
      <c r="AX50" s="339"/>
      <c r="AY50" s="27"/>
    </row>
    <row r="51" spans="1:51" ht="22" customHeight="1" x14ac:dyDescent="0.35">
      <c r="A51" s="37" t="s">
        <v>28</v>
      </c>
      <c r="B51" s="49" t="s">
        <v>31</v>
      </c>
      <c r="C51" s="13" t="s">
        <v>19</v>
      </c>
      <c r="D51" s="12">
        <v>15</v>
      </c>
      <c r="E51" s="12"/>
      <c r="F51" s="15"/>
      <c r="G51" s="56" t="s">
        <v>16</v>
      </c>
      <c r="H51" s="1"/>
      <c r="I51" s="1"/>
      <c r="J51" s="57"/>
      <c r="K51" s="11" t="s">
        <v>16</v>
      </c>
      <c r="L51" s="12"/>
      <c r="M51" s="12"/>
      <c r="N51" s="14"/>
      <c r="O51" s="61" t="s">
        <v>16</v>
      </c>
      <c r="P51" s="1"/>
      <c r="Q51" s="1"/>
      <c r="R51" s="60"/>
      <c r="S51" s="13" t="s">
        <v>16</v>
      </c>
      <c r="T51" s="12"/>
      <c r="U51" s="12"/>
      <c r="V51" s="14"/>
      <c r="W51" s="61" t="s">
        <v>16</v>
      </c>
      <c r="X51" s="1"/>
      <c r="Y51" s="1"/>
      <c r="Z51" s="60"/>
      <c r="AA51" s="13" t="s">
        <v>19</v>
      </c>
      <c r="AB51" s="12">
        <v>18</v>
      </c>
      <c r="AC51" s="12"/>
      <c r="AD51" s="14"/>
      <c r="AE51" s="61" t="s">
        <v>16</v>
      </c>
      <c r="AF51" s="1"/>
      <c r="AG51" s="1"/>
      <c r="AH51" s="4"/>
      <c r="AI51" s="13" t="s">
        <v>16</v>
      </c>
      <c r="AJ51" s="12"/>
      <c r="AK51" s="12"/>
      <c r="AL51" s="16"/>
      <c r="AM51" s="61" t="s">
        <v>16</v>
      </c>
      <c r="AN51" s="1"/>
      <c r="AO51" s="1"/>
      <c r="AP51" s="60"/>
      <c r="AQ51" s="13" t="s">
        <v>16</v>
      </c>
      <c r="AR51" s="12"/>
      <c r="AS51" s="12"/>
      <c r="AT51" s="14"/>
      <c r="AU51" s="61" t="s">
        <v>16</v>
      </c>
      <c r="AV51" s="39"/>
      <c r="AW51" s="1"/>
      <c r="AX51" s="339"/>
      <c r="AY51" s="27"/>
    </row>
    <row r="52" spans="1:51" ht="22" customHeight="1" x14ac:dyDescent="0.35">
      <c r="A52" s="37" t="s">
        <v>555</v>
      </c>
      <c r="B52" s="66" t="s">
        <v>32</v>
      </c>
      <c r="C52" s="13" t="s">
        <v>19</v>
      </c>
      <c r="D52" s="12">
        <v>13</v>
      </c>
      <c r="E52" s="12"/>
      <c r="F52" s="15"/>
      <c r="G52" s="56" t="s">
        <v>16</v>
      </c>
      <c r="H52" s="1"/>
      <c r="I52" s="1"/>
      <c r="J52" s="57"/>
      <c r="K52" s="11" t="s">
        <v>16</v>
      </c>
      <c r="L52" s="12"/>
      <c r="M52" s="12"/>
      <c r="N52" s="14"/>
      <c r="O52" s="61" t="s">
        <v>16</v>
      </c>
      <c r="P52" s="1"/>
      <c r="Q52" s="1"/>
      <c r="R52" s="60"/>
      <c r="S52" s="13" t="s">
        <v>16</v>
      </c>
      <c r="T52" s="12"/>
      <c r="U52" s="12"/>
      <c r="V52" s="14"/>
      <c r="W52" s="61" t="s">
        <v>16</v>
      </c>
      <c r="X52" s="1"/>
      <c r="Y52" s="1"/>
      <c r="Z52" s="60"/>
      <c r="AA52" s="13" t="s">
        <v>19</v>
      </c>
      <c r="AB52" s="12">
        <v>24</v>
      </c>
      <c r="AC52" s="12"/>
      <c r="AD52" s="14"/>
      <c r="AE52" s="61" t="s">
        <v>19</v>
      </c>
      <c r="AF52" s="1">
        <v>15</v>
      </c>
      <c r="AG52" s="1"/>
      <c r="AH52" s="4"/>
      <c r="AI52" s="13" t="s">
        <v>16</v>
      </c>
      <c r="AJ52" s="12"/>
      <c r="AK52" s="12"/>
      <c r="AL52" s="16"/>
      <c r="AM52" s="61" t="s">
        <v>16</v>
      </c>
      <c r="AN52" s="1"/>
      <c r="AO52" s="1"/>
      <c r="AP52" s="60"/>
      <c r="AQ52" s="13" t="s">
        <v>16</v>
      </c>
      <c r="AR52" s="12"/>
      <c r="AS52" s="12"/>
      <c r="AT52" s="14"/>
      <c r="AU52" s="61" t="s">
        <v>16</v>
      </c>
      <c r="AV52" s="39"/>
      <c r="AW52" s="1"/>
      <c r="AX52" s="339"/>
      <c r="AY52" s="27"/>
    </row>
    <row r="53" spans="1:51" ht="22" customHeight="1" x14ac:dyDescent="0.35">
      <c r="A53" s="37" t="s">
        <v>28</v>
      </c>
      <c r="B53" s="48" t="s">
        <v>547</v>
      </c>
      <c r="C53" s="11" t="s">
        <v>16</v>
      </c>
      <c r="D53" s="12"/>
      <c r="E53" s="12"/>
      <c r="F53" s="15"/>
      <c r="G53" s="56" t="s">
        <v>16</v>
      </c>
      <c r="H53" s="1"/>
      <c r="I53" s="1"/>
      <c r="J53" s="57"/>
      <c r="K53" s="11" t="s">
        <v>16</v>
      </c>
      <c r="L53" s="12"/>
      <c r="M53" s="12"/>
      <c r="N53" s="14"/>
      <c r="O53" s="61" t="s">
        <v>16</v>
      </c>
      <c r="P53" s="1"/>
      <c r="Q53" s="1"/>
      <c r="R53" s="60"/>
      <c r="S53" s="13" t="s">
        <v>16</v>
      </c>
      <c r="T53" s="12"/>
      <c r="U53" s="12"/>
      <c r="V53" s="14"/>
      <c r="W53" s="61" t="s">
        <v>16</v>
      </c>
      <c r="X53" s="1"/>
      <c r="Y53" s="1"/>
      <c r="Z53" s="60"/>
      <c r="AA53" s="13" t="s">
        <v>16</v>
      </c>
      <c r="AB53" s="12"/>
      <c r="AC53" s="12"/>
      <c r="AD53" s="14"/>
      <c r="AE53" s="61" t="s">
        <v>16</v>
      </c>
      <c r="AF53" s="1"/>
      <c r="AG53" s="1"/>
      <c r="AH53" s="4"/>
      <c r="AI53" s="13" t="s">
        <v>16</v>
      </c>
      <c r="AJ53" s="12"/>
      <c r="AK53" s="12"/>
      <c r="AL53" s="16"/>
      <c r="AM53" s="61" t="s">
        <v>16</v>
      </c>
      <c r="AN53" s="1"/>
      <c r="AO53" s="1"/>
      <c r="AP53" s="60"/>
      <c r="AQ53" s="13" t="s">
        <v>16</v>
      </c>
      <c r="AR53" s="12"/>
      <c r="AS53" s="12"/>
      <c r="AT53" s="14"/>
      <c r="AU53" s="61" t="s">
        <v>16</v>
      </c>
      <c r="AV53" s="39"/>
      <c r="AW53" s="1"/>
      <c r="AX53" s="339"/>
      <c r="AY53" s="27"/>
    </row>
    <row r="54" spans="1:51" ht="22" customHeight="1" x14ac:dyDescent="0.35">
      <c r="A54" s="37" t="s">
        <v>28</v>
      </c>
      <c r="B54" s="48" t="s">
        <v>702</v>
      </c>
      <c r="C54" s="11" t="s">
        <v>16</v>
      </c>
      <c r="D54" s="12"/>
      <c r="E54" s="12"/>
      <c r="F54" s="15"/>
      <c r="G54" s="56" t="s">
        <v>16</v>
      </c>
      <c r="H54" s="1"/>
      <c r="I54" s="1"/>
      <c r="J54" s="57"/>
      <c r="K54" s="11" t="s">
        <v>16</v>
      </c>
      <c r="L54" s="12"/>
      <c r="M54" s="12"/>
      <c r="N54" s="14"/>
      <c r="O54" s="61" t="s">
        <v>16</v>
      </c>
      <c r="P54" s="1"/>
      <c r="Q54" s="1"/>
      <c r="R54" s="60"/>
      <c r="S54" s="13" t="s">
        <v>16</v>
      </c>
      <c r="T54" s="12"/>
      <c r="U54" s="12"/>
      <c r="V54" s="14"/>
      <c r="W54" s="61" t="s">
        <v>16</v>
      </c>
      <c r="X54" s="1"/>
      <c r="Y54" s="1"/>
      <c r="Z54" s="60"/>
      <c r="AA54" s="13" t="s">
        <v>16</v>
      </c>
      <c r="AB54" s="12"/>
      <c r="AC54" s="12"/>
      <c r="AD54" s="14"/>
      <c r="AE54" s="61" t="s">
        <v>16</v>
      </c>
      <c r="AF54" s="1"/>
      <c r="AG54" s="1"/>
      <c r="AH54" s="4"/>
      <c r="AI54" s="13" t="s">
        <v>16</v>
      </c>
      <c r="AJ54" s="12"/>
      <c r="AK54" s="12"/>
      <c r="AL54" s="16"/>
      <c r="AM54" s="61" t="s">
        <v>16</v>
      </c>
      <c r="AN54" s="1"/>
      <c r="AO54" s="1"/>
      <c r="AP54" s="60"/>
      <c r="AQ54" s="13" t="s">
        <v>16</v>
      </c>
      <c r="AR54" s="12"/>
      <c r="AS54" s="12"/>
      <c r="AT54" s="14"/>
      <c r="AU54" s="61" t="s">
        <v>16</v>
      </c>
      <c r="AV54" s="39"/>
      <c r="AW54" s="1"/>
      <c r="AX54" s="339"/>
      <c r="AY54" s="27"/>
    </row>
    <row r="55" spans="1:51" ht="22" customHeight="1" x14ac:dyDescent="0.35">
      <c r="A55" s="37" t="s">
        <v>502</v>
      </c>
      <c r="B55" s="48" t="s">
        <v>683</v>
      </c>
      <c r="C55" s="11" t="s">
        <v>16</v>
      </c>
      <c r="D55" s="12"/>
      <c r="E55" s="12"/>
      <c r="F55" s="15"/>
      <c r="G55" s="56" t="s">
        <v>16</v>
      </c>
      <c r="H55" s="1"/>
      <c r="I55" s="1">
        <v>1</v>
      </c>
      <c r="J55" s="57"/>
      <c r="K55" s="11" t="s">
        <v>16</v>
      </c>
      <c r="L55" s="12"/>
      <c r="M55" s="12">
        <v>1</v>
      </c>
      <c r="N55" s="14"/>
      <c r="O55" s="61" t="s">
        <v>16</v>
      </c>
      <c r="P55" s="1"/>
      <c r="Q55" s="1"/>
      <c r="R55" s="60"/>
      <c r="S55" s="13" t="s">
        <v>16</v>
      </c>
      <c r="T55" s="12"/>
      <c r="U55" s="12"/>
      <c r="V55" s="14"/>
      <c r="W55" s="61" t="s">
        <v>16</v>
      </c>
      <c r="X55" s="1"/>
      <c r="Y55" s="1"/>
      <c r="Z55" s="60"/>
      <c r="AA55" s="13" t="s">
        <v>19</v>
      </c>
      <c r="AB55" s="12">
        <v>28</v>
      </c>
      <c r="AC55" s="12"/>
      <c r="AD55" s="14"/>
      <c r="AE55" s="61" t="s">
        <v>19</v>
      </c>
      <c r="AF55" s="1">
        <v>31</v>
      </c>
      <c r="AG55" s="1"/>
      <c r="AH55" s="4"/>
      <c r="AI55" s="13" t="s">
        <v>19</v>
      </c>
      <c r="AJ55" s="12">
        <v>37</v>
      </c>
      <c r="AK55" s="12"/>
      <c r="AL55" s="16"/>
      <c r="AM55" s="61" t="s">
        <v>19</v>
      </c>
      <c r="AN55" s="1">
        <v>31</v>
      </c>
      <c r="AO55" s="1"/>
      <c r="AP55" s="60"/>
      <c r="AQ55" s="13" t="s">
        <v>19</v>
      </c>
      <c r="AR55" s="12">
        <v>32</v>
      </c>
      <c r="AS55" s="12"/>
      <c r="AT55" s="14"/>
      <c r="AU55" s="61" t="s">
        <v>19</v>
      </c>
      <c r="AV55" s="39">
        <v>32</v>
      </c>
      <c r="AW55" s="1"/>
      <c r="AX55" s="339"/>
      <c r="AY55" s="27"/>
    </row>
    <row r="56" spans="1:51" ht="22" customHeight="1" x14ac:dyDescent="0.35">
      <c r="A56" s="38" t="s">
        <v>28</v>
      </c>
      <c r="B56" s="48" t="s">
        <v>40</v>
      </c>
      <c r="C56" s="11" t="s">
        <v>19</v>
      </c>
      <c r="D56" s="12">
        <v>15</v>
      </c>
      <c r="E56" s="12"/>
      <c r="F56" s="15"/>
      <c r="G56" s="56" t="s">
        <v>16</v>
      </c>
      <c r="H56" s="1"/>
      <c r="I56" s="1"/>
      <c r="J56" s="57"/>
      <c r="K56" s="11" t="s">
        <v>16</v>
      </c>
      <c r="L56" s="12"/>
      <c r="M56" s="12"/>
      <c r="N56" s="15"/>
      <c r="O56" s="61" t="s">
        <v>16</v>
      </c>
      <c r="P56" s="1"/>
      <c r="Q56" s="1"/>
      <c r="R56" s="57"/>
      <c r="S56" s="13" t="s">
        <v>16</v>
      </c>
      <c r="T56" s="12"/>
      <c r="U56" s="12"/>
      <c r="V56" s="14"/>
      <c r="W56" s="61" t="s">
        <v>19</v>
      </c>
      <c r="X56" s="1">
        <v>30</v>
      </c>
      <c r="Y56" s="1"/>
      <c r="Z56" s="60"/>
      <c r="AA56" s="13" t="s">
        <v>19</v>
      </c>
      <c r="AB56" s="12">
        <v>15</v>
      </c>
      <c r="AC56" s="12"/>
      <c r="AD56" s="14"/>
      <c r="AE56" s="61" t="s">
        <v>19</v>
      </c>
      <c r="AF56" s="1">
        <v>15</v>
      </c>
      <c r="AG56" s="1"/>
      <c r="AH56" s="4"/>
      <c r="AI56" s="13" t="s">
        <v>16</v>
      </c>
      <c r="AJ56" s="12"/>
      <c r="AK56" s="12"/>
      <c r="AL56" s="16"/>
      <c r="AM56" s="61" t="s">
        <v>16</v>
      </c>
      <c r="AN56" s="1"/>
      <c r="AO56" s="1"/>
      <c r="AP56" s="60"/>
      <c r="AQ56" s="13" t="s">
        <v>16</v>
      </c>
      <c r="AR56" s="12"/>
      <c r="AS56" s="12"/>
      <c r="AT56" s="14"/>
      <c r="AU56" s="61" t="s">
        <v>16</v>
      </c>
      <c r="AV56" s="39"/>
      <c r="AW56" s="1"/>
      <c r="AX56" s="339"/>
      <c r="AY56" s="27"/>
    </row>
    <row r="57" spans="1:51" ht="22" customHeight="1" x14ac:dyDescent="0.35">
      <c r="A57" s="38" t="s">
        <v>157</v>
      </c>
      <c r="B57" s="48" t="s">
        <v>41</v>
      </c>
      <c r="C57" s="11" t="s">
        <v>16</v>
      </c>
      <c r="D57" s="12"/>
      <c r="E57" s="12"/>
      <c r="F57" s="15"/>
      <c r="G57" s="56" t="s">
        <v>16</v>
      </c>
      <c r="H57" s="1"/>
      <c r="I57" s="1"/>
      <c r="J57" s="57"/>
      <c r="K57" s="11" t="s">
        <v>16</v>
      </c>
      <c r="L57" s="12"/>
      <c r="M57" s="12"/>
      <c r="N57" s="15"/>
      <c r="O57" s="61" t="s">
        <v>16</v>
      </c>
      <c r="P57" s="1"/>
      <c r="Q57" s="1"/>
      <c r="R57" s="57"/>
      <c r="S57" s="13" t="s">
        <v>16</v>
      </c>
      <c r="T57" s="12"/>
      <c r="U57" s="12"/>
      <c r="V57" s="14"/>
      <c r="W57" s="61" t="s">
        <v>16</v>
      </c>
      <c r="X57" s="1"/>
      <c r="Y57" s="1"/>
      <c r="Z57" s="60"/>
      <c r="AA57" s="13" t="s">
        <v>16</v>
      </c>
      <c r="AB57" s="12"/>
      <c r="AC57" s="12"/>
      <c r="AD57" s="14"/>
      <c r="AE57" s="61" t="s">
        <v>16</v>
      </c>
      <c r="AF57" s="1"/>
      <c r="AG57" s="1"/>
      <c r="AH57" s="4"/>
      <c r="AI57" s="13" t="s">
        <v>16</v>
      </c>
      <c r="AJ57" s="12"/>
      <c r="AK57" s="12"/>
      <c r="AL57" s="16"/>
      <c r="AM57" s="61" t="s">
        <v>16</v>
      </c>
      <c r="AN57" s="1"/>
      <c r="AO57" s="1"/>
      <c r="AP57" s="60"/>
      <c r="AQ57" s="13" t="s">
        <v>16</v>
      </c>
      <c r="AR57" s="12"/>
      <c r="AS57" s="12"/>
      <c r="AT57" s="14"/>
      <c r="AU57" s="61" t="s">
        <v>16</v>
      </c>
      <c r="AV57" s="39"/>
      <c r="AW57" s="1"/>
      <c r="AX57" s="339"/>
      <c r="AY57" s="27"/>
    </row>
    <row r="58" spans="1:51" ht="22" customHeight="1" x14ac:dyDescent="0.35">
      <c r="A58" s="38" t="s">
        <v>157</v>
      </c>
      <c r="B58" s="48" t="s">
        <v>1117</v>
      </c>
      <c r="C58" s="11" t="s">
        <v>16</v>
      </c>
      <c r="D58" s="12"/>
      <c r="E58" s="12"/>
      <c r="F58" s="15"/>
      <c r="G58" s="56" t="s">
        <v>16</v>
      </c>
      <c r="H58" s="1"/>
      <c r="I58" s="1"/>
      <c r="J58" s="57"/>
      <c r="K58" s="11" t="s">
        <v>16</v>
      </c>
      <c r="L58" s="12"/>
      <c r="M58" s="12"/>
      <c r="N58" s="14"/>
      <c r="O58" s="61" t="s">
        <v>16</v>
      </c>
      <c r="P58" s="1"/>
      <c r="Q58" s="1"/>
      <c r="R58" s="60"/>
      <c r="S58" s="13" t="s">
        <v>16</v>
      </c>
      <c r="T58" s="12"/>
      <c r="U58" s="12"/>
      <c r="V58" s="14"/>
      <c r="W58" s="61" t="s">
        <v>16</v>
      </c>
      <c r="X58" s="1"/>
      <c r="Y58" s="1"/>
      <c r="Z58" s="60"/>
      <c r="AA58" s="13" t="s">
        <v>16</v>
      </c>
      <c r="AB58" s="12"/>
      <c r="AC58" s="12"/>
      <c r="AD58" s="14"/>
      <c r="AE58" s="61" t="s">
        <v>16</v>
      </c>
      <c r="AF58" s="1"/>
      <c r="AG58" s="1"/>
      <c r="AH58" s="4"/>
      <c r="AI58" s="13" t="s">
        <v>16</v>
      </c>
      <c r="AJ58" s="12"/>
      <c r="AK58" s="12"/>
      <c r="AL58" s="16"/>
      <c r="AM58" s="61" t="s">
        <v>16</v>
      </c>
      <c r="AN58" s="1"/>
      <c r="AO58" s="1"/>
      <c r="AP58" s="60"/>
      <c r="AQ58" s="13" t="s">
        <v>16</v>
      </c>
      <c r="AR58" s="12"/>
      <c r="AS58" s="12"/>
      <c r="AT58" s="14"/>
      <c r="AU58" s="61" t="s">
        <v>16</v>
      </c>
      <c r="AV58" s="39"/>
      <c r="AW58" s="1"/>
      <c r="AX58" s="339"/>
      <c r="AY58" s="27"/>
    </row>
    <row r="59" spans="1:51" ht="22" customHeight="1" x14ac:dyDescent="0.35">
      <c r="A59" s="38" t="s">
        <v>28</v>
      </c>
      <c r="B59" s="48" t="s">
        <v>85</v>
      </c>
      <c r="C59" s="11" t="s">
        <v>16</v>
      </c>
      <c r="D59" s="12"/>
      <c r="E59" s="12"/>
      <c r="F59" s="15"/>
      <c r="G59" s="56" t="s">
        <v>16</v>
      </c>
      <c r="H59" s="1"/>
      <c r="I59" s="1"/>
      <c r="J59" s="57"/>
      <c r="K59" s="11" t="s">
        <v>16</v>
      </c>
      <c r="L59" s="12"/>
      <c r="M59" s="12"/>
      <c r="N59" s="14"/>
      <c r="O59" s="61" t="s">
        <v>16</v>
      </c>
      <c r="P59" s="1"/>
      <c r="Q59" s="1"/>
      <c r="R59" s="60"/>
      <c r="S59" s="13" t="s">
        <v>16</v>
      </c>
      <c r="T59" s="12"/>
      <c r="U59" s="12"/>
      <c r="V59" s="14"/>
      <c r="W59" s="61" t="s">
        <v>16</v>
      </c>
      <c r="X59" s="1"/>
      <c r="Y59" s="1"/>
      <c r="Z59" s="60"/>
      <c r="AA59" s="13" t="s">
        <v>16</v>
      </c>
      <c r="AB59" s="12"/>
      <c r="AC59" s="12"/>
      <c r="AD59" s="14"/>
      <c r="AE59" s="61" t="s">
        <v>16</v>
      </c>
      <c r="AF59" s="1"/>
      <c r="AG59" s="1"/>
      <c r="AH59" s="4"/>
      <c r="AI59" s="13" t="s">
        <v>16</v>
      </c>
      <c r="AJ59" s="12"/>
      <c r="AK59" s="12"/>
      <c r="AL59" s="14"/>
      <c r="AM59" s="61" t="s">
        <v>16</v>
      </c>
      <c r="AN59" s="1"/>
      <c r="AO59" s="1"/>
      <c r="AP59" s="60"/>
      <c r="AQ59" s="13" t="s">
        <v>16</v>
      </c>
      <c r="AR59" s="12"/>
      <c r="AS59" s="12"/>
      <c r="AT59" s="14"/>
      <c r="AU59" s="61" t="s">
        <v>16</v>
      </c>
      <c r="AV59" s="39"/>
      <c r="AW59" s="1"/>
      <c r="AX59" s="339"/>
      <c r="AY59" s="27"/>
    </row>
    <row r="60" spans="1:51" ht="22" customHeight="1" x14ac:dyDescent="0.35">
      <c r="A60" s="38" t="s">
        <v>502</v>
      </c>
      <c r="B60" s="48" t="s">
        <v>406</v>
      </c>
      <c r="C60" s="11" t="s">
        <v>16</v>
      </c>
      <c r="D60" s="12"/>
      <c r="E60" s="12"/>
      <c r="F60" s="15"/>
      <c r="G60" s="56" t="s">
        <v>16</v>
      </c>
      <c r="H60" s="1"/>
      <c r="I60" s="1"/>
      <c r="J60" s="57"/>
      <c r="K60" s="11" t="s">
        <v>16</v>
      </c>
      <c r="L60" s="12"/>
      <c r="M60" s="12"/>
      <c r="N60" s="14"/>
      <c r="O60" s="61" t="s">
        <v>16</v>
      </c>
      <c r="P60" s="1"/>
      <c r="Q60" s="1"/>
      <c r="R60" s="60"/>
      <c r="S60" s="13" t="s">
        <v>16</v>
      </c>
      <c r="T60" s="12"/>
      <c r="U60" s="12"/>
      <c r="V60" s="14"/>
      <c r="W60" s="61" t="s">
        <v>16</v>
      </c>
      <c r="X60" s="1"/>
      <c r="Y60" s="1"/>
      <c r="Z60" s="60"/>
      <c r="AA60" s="13" t="s">
        <v>16</v>
      </c>
      <c r="AB60" s="12"/>
      <c r="AC60" s="12"/>
      <c r="AD60" s="14"/>
      <c r="AE60" s="61" t="s">
        <v>16</v>
      </c>
      <c r="AF60" s="1"/>
      <c r="AG60" s="1"/>
      <c r="AH60" s="4"/>
      <c r="AI60" s="13" t="s">
        <v>16</v>
      </c>
      <c r="AJ60" s="12"/>
      <c r="AK60" s="12"/>
      <c r="AL60" s="14"/>
      <c r="AM60" s="61" t="s">
        <v>16</v>
      </c>
      <c r="AN60" s="1"/>
      <c r="AO60" s="1"/>
      <c r="AP60" s="60"/>
      <c r="AQ60" s="13" t="s">
        <v>16</v>
      </c>
      <c r="AR60" s="12"/>
      <c r="AS60" s="12"/>
      <c r="AT60" s="14"/>
      <c r="AU60" s="61" t="s">
        <v>16</v>
      </c>
      <c r="AV60" s="39"/>
      <c r="AW60" s="1"/>
      <c r="AX60" s="339"/>
      <c r="AY60" s="27"/>
    </row>
    <row r="61" spans="1:51" ht="22" customHeight="1" x14ac:dyDescent="0.35">
      <c r="A61" s="37" t="s">
        <v>502</v>
      </c>
      <c r="B61" s="49" t="s">
        <v>49</v>
      </c>
      <c r="C61" s="13" t="s">
        <v>16</v>
      </c>
      <c r="D61" s="12"/>
      <c r="E61" s="12">
        <v>4</v>
      </c>
      <c r="F61" s="15"/>
      <c r="G61" s="56" t="s">
        <v>16</v>
      </c>
      <c r="H61" s="1"/>
      <c r="I61" s="1">
        <v>3</v>
      </c>
      <c r="J61" s="57"/>
      <c r="K61" s="11" t="s">
        <v>16</v>
      </c>
      <c r="L61" s="12"/>
      <c r="M61" s="12">
        <v>2</v>
      </c>
      <c r="N61" s="14"/>
      <c r="O61" s="61" t="s">
        <v>16</v>
      </c>
      <c r="P61" s="1"/>
      <c r="Q61" s="1">
        <v>2</v>
      </c>
      <c r="R61" s="60"/>
      <c r="S61" s="13" t="s">
        <v>16</v>
      </c>
      <c r="T61" s="12"/>
      <c r="U61" s="12">
        <v>2</v>
      </c>
      <c r="V61" s="14"/>
      <c r="W61" s="61" t="s">
        <v>16</v>
      </c>
      <c r="X61" s="1"/>
      <c r="Y61" s="1">
        <v>1</v>
      </c>
      <c r="Z61" s="60"/>
      <c r="AA61" s="13" t="s">
        <v>16</v>
      </c>
      <c r="AB61" s="12"/>
      <c r="AC61" s="12">
        <v>2</v>
      </c>
      <c r="AD61" s="14"/>
      <c r="AE61" s="61" t="s">
        <v>19</v>
      </c>
      <c r="AF61" s="1">
        <v>15</v>
      </c>
      <c r="AG61" s="1">
        <v>2</v>
      </c>
      <c r="AH61" s="4"/>
      <c r="AI61" s="13" t="s">
        <v>16</v>
      </c>
      <c r="AJ61" s="12"/>
      <c r="AK61" s="12">
        <v>2</v>
      </c>
      <c r="AL61" s="16"/>
      <c r="AM61" s="61" t="s">
        <v>16</v>
      </c>
      <c r="AN61" s="1"/>
      <c r="AO61" s="1">
        <v>2</v>
      </c>
      <c r="AP61" s="60"/>
      <c r="AQ61" s="13" t="s">
        <v>16</v>
      </c>
      <c r="AR61" s="12"/>
      <c r="AS61" s="12">
        <v>2</v>
      </c>
      <c r="AT61" s="14"/>
      <c r="AU61" s="61" t="s">
        <v>16</v>
      </c>
      <c r="AV61" s="39"/>
      <c r="AW61" s="1">
        <v>2</v>
      </c>
      <c r="AX61" s="339"/>
      <c r="AY61" s="27"/>
    </row>
    <row r="62" spans="1:51" ht="22" customHeight="1" x14ac:dyDescent="0.35">
      <c r="A62" s="37" t="s">
        <v>502</v>
      </c>
      <c r="B62" s="49" t="s">
        <v>50</v>
      </c>
      <c r="C62" s="13" t="s">
        <v>16</v>
      </c>
      <c r="D62" s="12"/>
      <c r="E62" s="12"/>
      <c r="F62" s="15"/>
      <c r="G62" s="56" t="s">
        <v>16</v>
      </c>
      <c r="H62" s="1"/>
      <c r="I62" s="1"/>
      <c r="J62" s="57"/>
      <c r="K62" s="11" t="s">
        <v>16</v>
      </c>
      <c r="L62" s="12"/>
      <c r="M62" s="12"/>
      <c r="N62" s="14"/>
      <c r="O62" s="61" t="s">
        <v>16</v>
      </c>
      <c r="P62" s="1"/>
      <c r="Q62" s="1"/>
      <c r="R62" s="60"/>
      <c r="S62" s="13" t="s">
        <v>16</v>
      </c>
      <c r="T62" s="12"/>
      <c r="U62" s="12"/>
      <c r="V62" s="14"/>
      <c r="W62" s="61" t="s">
        <v>16</v>
      </c>
      <c r="X62" s="1"/>
      <c r="Y62" s="1"/>
      <c r="Z62" s="60"/>
      <c r="AA62" s="13" t="s">
        <v>16</v>
      </c>
      <c r="AB62" s="12"/>
      <c r="AC62" s="12"/>
      <c r="AD62" s="14"/>
      <c r="AE62" s="61" t="s">
        <v>19</v>
      </c>
      <c r="AF62" s="1">
        <v>15</v>
      </c>
      <c r="AG62" s="1"/>
      <c r="AH62" s="4"/>
      <c r="AI62" s="13" t="s">
        <v>16</v>
      </c>
      <c r="AJ62" s="12"/>
      <c r="AK62" s="12"/>
      <c r="AL62" s="16"/>
      <c r="AM62" s="61" t="s">
        <v>16</v>
      </c>
      <c r="AN62" s="1"/>
      <c r="AO62" s="1"/>
      <c r="AP62" s="60"/>
      <c r="AQ62" s="13" t="s">
        <v>16</v>
      </c>
      <c r="AR62" s="12"/>
      <c r="AS62" s="12"/>
      <c r="AT62" s="14"/>
      <c r="AU62" s="61" t="s">
        <v>16</v>
      </c>
      <c r="AV62" s="39"/>
      <c r="AW62" s="1"/>
      <c r="AX62" s="339"/>
      <c r="AY62" s="27"/>
    </row>
    <row r="63" spans="1:51" ht="22" customHeight="1" x14ac:dyDescent="0.35">
      <c r="A63" s="37" t="s">
        <v>502</v>
      </c>
      <c r="B63" s="49" t="s">
        <v>1228</v>
      </c>
      <c r="C63" s="13"/>
      <c r="D63" s="12"/>
      <c r="E63" s="12"/>
      <c r="F63" s="15"/>
      <c r="G63" s="56"/>
      <c r="H63" s="1"/>
      <c r="I63" s="1"/>
      <c r="J63" s="57"/>
      <c r="K63" s="11"/>
      <c r="L63" s="12"/>
      <c r="M63" s="12"/>
      <c r="N63" s="14"/>
      <c r="O63" s="61" t="s">
        <v>18</v>
      </c>
      <c r="P63" s="1"/>
      <c r="Q63" s="1"/>
      <c r="R63" s="60" t="s">
        <v>536</v>
      </c>
      <c r="S63" s="13" t="s">
        <v>18</v>
      </c>
      <c r="T63" s="12"/>
      <c r="U63" s="12"/>
      <c r="V63" s="14"/>
      <c r="W63" s="61" t="s">
        <v>17</v>
      </c>
      <c r="X63" s="1"/>
      <c r="Y63" s="1"/>
      <c r="Z63" s="60"/>
      <c r="AA63" s="13" t="s">
        <v>17</v>
      </c>
      <c r="AB63" s="12"/>
      <c r="AC63" s="12"/>
      <c r="AD63" s="14"/>
      <c r="AE63" s="61" t="s">
        <v>17</v>
      </c>
      <c r="AF63" s="1"/>
      <c r="AG63" s="1"/>
      <c r="AH63" s="4"/>
      <c r="AI63" s="13" t="s">
        <v>17</v>
      </c>
      <c r="AJ63" s="12"/>
      <c r="AK63" s="12"/>
      <c r="AL63" s="16"/>
      <c r="AM63" s="61" t="s">
        <v>17</v>
      </c>
      <c r="AN63" s="1"/>
      <c r="AO63" s="1"/>
      <c r="AP63" s="60"/>
      <c r="AQ63" s="13" t="s">
        <v>18</v>
      </c>
      <c r="AR63" s="12"/>
      <c r="AS63" s="12"/>
      <c r="AT63" s="14"/>
      <c r="AU63" s="61" t="s">
        <v>17</v>
      </c>
      <c r="AV63" s="39"/>
      <c r="AW63" s="1"/>
      <c r="AX63" s="339"/>
      <c r="AY63" s="27"/>
    </row>
    <row r="64" spans="1:51" ht="22" customHeight="1" x14ac:dyDescent="0.35">
      <c r="A64" s="37" t="s">
        <v>502</v>
      </c>
      <c r="B64" s="49" t="s">
        <v>1229</v>
      </c>
      <c r="C64" s="13"/>
      <c r="D64" s="12"/>
      <c r="E64" s="12"/>
      <c r="F64" s="15"/>
      <c r="G64" s="56"/>
      <c r="H64" s="1"/>
      <c r="I64" s="1"/>
      <c r="J64" s="57"/>
      <c r="K64" s="11"/>
      <c r="L64" s="12"/>
      <c r="M64" s="12"/>
      <c r="N64" s="14"/>
      <c r="O64" s="61" t="s">
        <v>16</v>
      </c>
      <c r="P64" s="1"/>
      <c r="Q64" s="1"/>
      <c r="R64" s="60" t="s">
        <v>536</v>
      </c>
      <c r="S64" s="13" t="s">
        <v>16</v>
      </c>
      <c r="T64" s="12"/>
      <c r="U64" s="12"/>
      <c r="V64" s="14"/>
      <c r="W64" s="61" t="s">
        <v>16</v>
      </c>
      <c r="X64" s="1"/>
      <c r="Y64" s="1"/>
      <c r="Z64" s="60"/>
      <c r="AA64" s="13" t="s">
        <v>16</v>
      </c>
      <c r="AB64" s="12"/>
      <c r="AC64" s="12"/>
      <c r="AD64" s="14"/>
      <c r="AE64" s="61" t="s">
        <v>19</v>
      </c>
      <c r="AF64" s="1">
        <v>15</v>
      </c>
      <c r="AG64" s="1"/>
      <c r="AH64" s="4"/>
      <c r="AI64" s="13" t="s">
        <v>16</v>
      </c>
      <c r="AJ64" s="12"/>
      <c r="AK64" s="12"/>
      <c r="AL64" s="16"/>
      <c r="AM64" s="61" t="s">
        <v>16</v>
      </c>
      <c r="AN64" s="1"/>
      <c r="AO64" s="1"/>
      <c r="AP64" s="60"/>
      <c r="AQ64" s="13" t="s">
        <v>16</v>
      </c>
      <c r="AR64" s="12"/>
      <c r="AS64" s="12"/>
      <c r="AT64" s="14"/>
      <c r="AU64" s="61" t="s">
        <v>16</v>
      </c>
      <c r="AV64" s="39"/>
      <c r="AW64" s="1"/>
      <c r="AX64" s="339"/>
      <c r="AY64" s="27"/>
    </row>
    <row r="65" spans="1:51" ht="22" customHeight="1" x14ac:dyDescent="0.35">
      <c r="A65" s="37" t="s">
        <v>28</v>
      </c>
      <c r="B65" s="48" t="s">
        <v>1186</v>
      </c>
      <c r="C65" s="13"/>
      <c r="D65" s="12"/>
      <c r="E65" s="12"/>
      <c r="F65" s="15"/>
      <c r="G65" s="56" t="s">
        <v>16</v>
      </c>
      <c r="H65" s="1"/>
      <c r="I65" s="1"/>
      <c r="J65" s="57" t="s">
        <v>536</v>
      </c>
      <c r="K65" s="11" t="s">
        <v>16</v>
      </c>
      <c r="L65" s="12"/>
      <c r="M65" s="12"/>
      <c r="N65" s="14"/>
      <c r="O65" s="61" t="s">
        <v>16</v>
      </c>
      <c r="P65" s="1"/>
      <c r="Q65" s="1"/>
      <c r="R65" s="60"/>
      <c r="S65" s="13" t="s">
        <v>16</v>
      </c>
      <c r="T65" s="12"/>
      <c r="U65" s="12"/>
      <c r="V65" s="14"/>
      <c r="W65" s="61" t="s">
        <v>16</v>
      </c>
      <c r="X65" s="1"/>
      <c r="Y65" s="1"/>
      <c r="Z65" s="60"/>
      <c r="AA65" s="13" t="s">
        <v>16</v>
      </c>
      <c r="AB65" s="12"/>
      <c r="AC65" s="12"/>
      <c r="AD65" s="14"/>
      <c r="AE65" s="61" t="s">
        <v>16</v>
      </c>
      <c r="AF65" s="1"/>
      <c r="AG65" s="1"/>
      <c r="AH65" s="4"/>
      <c r="AI65" s="13" t="s">
        <v>16</v>
      </c>
      <c r="AJ65" s="12"/>
      <c r="AK65" s="12"/>
      <c r="AL65" s="16"/>
      <c r="AM65" s="61" t="s">
        <v>16</v>
      </c>
      <c r="AN65" s="1"/>
      <c r="AO65" s="1"/>
      <c r="AP65" s="60"/>
      <c r="AQ65" s="13" t="s">
        <v>16</v>
      </c>
      <c r="AR65" s="12"/>
      <c r="AS65" s="12"/>
      <c r="AT65" s="14"/>
      <c r="AU65" s="61" t="s">
        <v>16</v>
      </c>
      <c r="AV65" s="39"/>
      <c r="AW65" s="1"/>
      <c r="AX65" s="339"/>
      <c r="AY65" s="27"/>
    </row>
    <row r="66" spans="1:51" ht="22" customHeight="1" x14ac:dyDescent="0.35">
      <c r="A66" s="38" t="s">
        <v>97</v>
      </c>
      <c r="B66" s="48" t="s">
        <v>681</v>
      </c>
      <c r="C66" s="11" t="s">
        <v>19</v>
      </c>
      <c r="D66" s="12">
        <v>16</v>
      </c>
      <c r="E66" s="12"/>
      <c r="F66" s="15"/>
      <c r="G66" s="56" t="s">
        <v>16</v>
      </c>
      <c r="H66" s="1"/>
      <c r="I66" s="1"/>
      <c r="J66" s="57"/>
      <c r="K66" s="11" t="s">
        <v>16</v>
      </c>
      <c r="L66" s="12"/>
      <c r="M66" s="12"/>
      <c r="N66" s="15"/>
      <c r="O66" s="61" t="s">
        <v>16</v>
      </c>
      <c r="P66" s="1"/>
      <c r="Q66" s="1"/>
      <c r="R66" s="57"/>
      <c r="S66" s="13" t="s">
        <v>16</v>
      </c>
      <c r="T66" s="12"/>
      <c r="U66" s="12"/>
      <c r="V66" s="14"/>
      <c r="W66" s="61" t="s">
        <v>16</v>
      </c>
      <c r="X66" s="1"/>
      <c r="Y66" s="1"/>
      <c r="Z66" s="60"/>
      <c r="AA66" s="13" t="s">
        <v>19</v>
      </c>
      <c r="AB66" s="12">
        <v>16</v>
      </c>
      <c r="AC66" s="12"/>
      <c r="AD66" s="14"/>
      <c r="AE66" s="61" t="s">
        <v>19</v>
      </c>
      <c r="AF66" s="1">
        <v>17</v>
      </c>
      <c r="AG66" s="1"/>
      <c r="AH66" s="60"/>
      <c r="AI66" s="13" t="s">
        <v>16</v>
      </c>
      <c r="AJ66" s="12"/>
      <c r="AK66" s="12"/>
      <c r="AL66" s="16"/>
      <c r="AM66" s="61" t="s">
        <v>16</v>
      </c>
      <c r="AN66" s="1"/>
      <c r="AO66" s="1"/>
      <c r="AP66" s="60"/>
      <c r="AQ66" s="13" t="s">
        <v>16</v>
      </c>
      <c r="AR66" s="12"/>
      <c r="AS66" s="12"/>
      <c r="AT66" s="14"/>
      <c r="AU66" s="61" t="s">
        <v>16</v>
      </c>
      <c r="AV66" s="39"/>
      <c r="AW66" s="1"/>
      <c r="AX66" s="339"/>
      <c r="AY66" s="27"/>
    </row>
    <row r="67" spans="1:51" ht="22" customHeight="1" x14ac:dyDescent="0.35">
      <c r="A67" s="38" t="s">
        <v>28</v>
      </c>
      <c r="B67" s="48" t="s">
        <v>602</v>
      </c>
      <c r="C67" s="11" t="s">
        <v>16</v>
      </c>
      <c r="D67" s="12"/>
      <c r="E67" s="12">
        <v>2</v>
      </c>
      <c r="F67" s="15"/>
      <c r="G67" s="56" t="s">
        <v>16</v>
      </c>
      <c r="H67" s="1"/>
      <c r="I67" s="1">
        <v>2</v>
      </c>
      <c r="J67" s="57"/>
      <c r="K67" s="11" t="s">
        <v>16</v>
      </c>
      <c r="L67" s="12"/>
      <c r="M67" s="12">
        <v>2</v>
      </c>
      <c r="N67" s="14"/>
      <c r="O67" s="61" t="s">
        <v>16</v>
      </c>
      <c r="P67" s="1"/>
      <c r="Q67" s="1">
        <v>2</v>
      </c>
      <c r="R67" s="60"/>
      <c r="S67" s="13" t="s">
        <v>16</v>
      </c>
      <c r="T67" s="12"/>
      <c r="U67" s="12">
        <v>2</v>
      </c>
      <c r="V67" s="14"/>
      <c r="W67" s="61" t="s">
        <v>16</v>
      </c>
      <c r="X67" s="1"/>
      <c r="Y67" s="1">
        <v>2</v>
      </c>
      <c r="Z67" s="60"/>
      <c r="AA67" s="13" t="s">
        <v>16</v>
      </c>
      <c r="AB67" s="12"/>
      <c r="AC67" s="12">
        <v>2</v>
      </c>
      <c r="AD67" s="14"/>
      <c r="AE67" s="61" t="s">
        <v>16</v>
      </c>
      <c r="AF67" s="1"/>
      <c r="AG67" s="1">
        <v>2</v>
      </c>
      <c r="AH67" s="60"/>
      <c r="AI67" s="13" t="s">
        <v>16</v>
      </c>
      <c r="AJ67" s="12"/>
      <c r="AK67" s="12">
        <v>2</v>
      </c>
      <c r="AL67" s="16"/>
      <c r="AM67" s="61" t="s">
        <v>16</v>
      </c>
      <c r="AN67" s="1"/>
      <c r="AO67" s="1">
        <v>2</v>
      </c>
      <c r="AP67" s="60"/>
      <c r="AQ67" s="13" t="s">
        <v>16</v>
      </c>
      <c r="AR67" s="12"/>
      <c r="AS67" s="12">
        <v>2</v>
      </c>
      <c r="AT67" s="14"/>
      <c r="AU67" s="61" t="s">
        <v>16</v>
      </c>
      <c r="AV67" s="39"/>
      <c r="AW67" s="1">
        <v>2</v>
      </c>
      <c r="AX67" s="339"/>
      <c r="AY67" s="27"/>
    </row>
    <row r="68" spans="1:51" ht="22" customHeight="1" x14ac:dyDescent="0.35">
      <c r="A68" s="38" t="s">
        <v>28</v>
      </c>
      <c r="B68" s="48" t="s">
        <v>603</v>
      </c>
      <c r="C68" s="11" t="s">
        <v>16</v>
      </c>
      <c r="D68" s="12"/>
      <c r="E68" s="12">
        <v>1</v>
      </c>
      <c r="F68" s="15"/>
      <c r="G68" s="56" t="s">
        <v>16</v>
      </c>
      <c r="H68" s="1"/>
      <c r="I68" s="1">
        <v>1</v>
      </c>
      <c r="J68" s="57"/>
      <c r="K68" s="11" t="s">
        <v>16</v>
      </c>
      <c r="L68" s="12"/>
      <c r="M68" s="12">
        <v>1</v>
      </c>
      <c r="N68" s="14"/>
      <c r="O68" s="61" t="s">
        <v>16</v>
      </c>
      <c r="P68" s="1"/>
      <c r="Q68" s="1">
        <v>1</v>
      </c>
      <c r="R68" s="60"/>
      <c r="S68" s="13" t="s">
        <v>16</v>
      </c>
      <c r="T68" s="12"/>
      <c r="U68" s="12">
        <v>1</v>
      </c>
      <c r="V68" s="14"/>
      <c r="W68" s="61" t="s">
        <v>16</v>
      </c>
      <c r="X68" s="1"/>
      <c r="Y68" s="1">
        <v>1</v>
      </c>
      <c r="Z68" s="60"/>
      <c r="AA68" s="13" t="s">
        <v>16</v>
      </c>
      <c r="AB68" s="12"/>
      <c r="AC68" s="12">
        <v>1</v>
      </c>
      <c r="AD68" s="14"/>
      <c r="AE68" s="61" t="s">
        <v>16</v>
      </c>
      <c r="AF68" s="1"/>
      <c r="AG68" s="1">
        <v>1</v>
      </c>
      <c r="AH68" s="60"/>
      <c r="AI68" s="13" t="s">
        <v>16</v>
      </c>
      <c r="AJ68" s="12"/>
      <c r="AK68" s="12">
        <v>1</v>
      </c>
      <c r="AL68" s="16"/>
      <c r="AM68" s="61" t="s">
        <v>16</v>
      </c>
      <c r="AN68" s="1"/>
      <c r="AO68" s="1">
        <v>1</v>
      </c>
      <c r="AP68" s="60"/>
      <c r="AQ68" s="13" t="s">
        <v>16</v>
      </c>
      <c r="AR68" s="12"/>
      <c r="AS68" s="12">
        <v>1</v>
      </c>
      <c r="AT68" s="14"/>
      <c r="AU68" s="61" t="s">
        <v>16</v>
      </c>
      <c r="AV68" s="39"/>
      <c r="AW68" s="1">
        <v>1</v>
      </c>
      <c r="AX68" s="339"/>
      <c r="AY68" s="27"/>
    </row>
    <row r="69" spans="1:51" ht="22" customHeight="1" x14ac:dyDescent="0.35">
      <c r="A69" s="37" t="s">
        <v>555</v>
      </c>
      <c r="B69" s="48" t="s">
        <v>72</v>
      </c>
      <c r="C69" s="11" t="s">
        <v>16</v>
      </c>
      <c r="D69" s="12"/>
      <c r="E69" s="12"/>
      <c r="F69" s="15"/>
      <c r="G69" s="56" t="s">
        <v>16</v>
      </c>
      <c r="H69" s="1"/>
      <c r="I69" s="1"/>
      <c r="J69" s="57"/>
      <c r="K69" s="11" t="s">
        <v>16</v>
      </c>
      <c r="L69" s="12"/>
      <c r="M69" s="12"/>
      <c r="N69" s="14"/>
      <c r="O69" s="61" t="s">
        <v>16</v>
      </c>
      <c r="P69" s="1"/>
      <c r="Q69" s="1"/>
      <c r="R69" s="60"/>
      <c r="S69" s="13" t="s">
        <v>16</v>
      </c>
      <c r="T69" s="12"/>
      <c r="U69" s="12"/>
      <c r="V69" s="14"/>
      <c r="W69" s="61" t="s">
        <v>16</v>
      </c>
      <c r="X69" s="1"/>
      <c r="Y69" s="1"/>
      <c r="Z69" s="60"/>
      <c r="AA69" s="13" t="s">
        <v>16</v>
      </c>
      <c r="AB69" s="12"/>
      <c r="AC69" s="12"/>
      <c r="AD69" s="14"/>
      <c r="AE69" s="61" t="s">
        <v>19</v>
      </c>
      <c r="AF69" s="1">
        <v>21</v>
      </c>
      <c r="AG69" s="1"/>
      <c r="AH69" s="4"/>
      <c r="AI69" s="13" t="s">
        <v>16</v>
      </c>
      <c r="AJ69" s="12"/>
      <c r="AK69" s="12"/>
      <c r="AL69" s="16"/>
      <c r="AM69" s="61" t="s">
        <v>16</v>
      </c>
      <c r="AN69" s="1"/>
      <c r="AO69" s="1"/>
      <c r="AP69" s="60"/>
      <c r="AQ69" s="13" t="s">
        <v>16</v>
      </c>
      <c r="AR69" s="12"/>
      <c r="AS69" s="12"/>
      <c r="AT69" s="14"/>
      <c r="AU69" s="61" t="s">
        <v>16</v>
      </c>
      <c r="AV69" s="39"/>
      <c r="AW69" s="1"/>
      <c r="AX69" s="339"/>
      <c r="AY69" s="27"/>
    </row>
    <row r="70" spans="1:51" ht="22" customHeight="1" x14ac:dyDescent="0.35">
      <c r="A70" s="37" t="s">
        <v>97</v>
      </c>
      <c r="B70" s="48" t="s">
        <v>217</v>
      </c>
      <c r="C70" s="11" t="s">
        <v>19</v>
      </c>
      <c r="D70" s="12">
        <v>24</v>
      </c>
      <c r="E70" s="12"/>
      <c r="F70" s="15"/>
      <c r="G70" s="56" t="s">
        <v>16</v>
      </c>
      <c r="H70" s="1"/>
      <c r="I70" s="1"/>
      <c r="J70" s="57"/>
      <c r="K70" s="11" t="s">
        <v>16</v>
      </c>
      <c r="L70" s="12"/>
      <c r="M70" s="12"/>
      <c r="N70" s="14"/>
      <c r="O70" s="61" t="s">
        <v>16</v>
      </c>
      <c r="P70" s="1"/>
      <c r="Q70" s="1"/>
      <c r="R70" s="60"/>
      <c r="S70" s="13" t="s">
        <v>16</v>
      </c>
      <c r="T70" s="12"/>
      <c r="U70" s="12"/>
      <c r="V70" s="14"/>
      <c r="W70" s="61" t="s">
        <v>16</v>
      </c>
      <c r="X70" s="1"/>
      <c r="Y70" s="1"/>
      <c r="Z70" s="60"/>
      <c r="AA70" s="13" t="s">
        <v>19</v>
      </c>
      <c r="AB70" s="12">
        <v>20</v>
      </c>
      <c r="AC70" s="12"/>
      <c r="AD70" s="14"/>
      <c r="AE70" s="61" t="s">
        <v>19</v>
      </c>
      <c r="AF70" s="1">
        <v>20</v>
      </c>
      <c r="AG70" s="1"/>
      <c r="AH70" s="4"/>
      <c r="AI70" s="13" t="s">
        <v>16</v>
      </c>
      <c r="AJ70" s="12"/>
      <c r="AK70" s="12"/>
      <c r="AL70" s="16"/>
      <c r="AM70" s="61" t="s">
        <v>16</v>
      </c>
      <c r="AN70" s="1"/>
      <c r="AO70" s="1"/>
      <c r="AP70" s="60"/>
      <c r="AQ70" s="13" t="s">
        <v>16</v>
      </c>
      <c r="AR70" s="12"/>
      <c r="AS70" s="12"/>
      <c r="AT70" s="14"/>
      <c r="AU70" s="61" t="s">
        <v>16</v>
      </c>
      <c r="AV70" s="39"/>
      <c r="AW70" s="1"/>
      <c r="AX70" s="339"/>
      <c r="AY70" s="27"/>
    </row>
    <row r="71" spans="1:51" ht="22" customHeight="1" x14ac:dyDescent="0.35">
      <c r="A71" s="37" t="s">
        <v>502</v>
      </c>
      <c r="B71" s="48" t="s">
        <v>1174</v>
      </c>
      <c r="C71" s="11"/>
      <c r="D71" s="12"/>
      <c r="E71" s="12"/>
      <c r="F71" s="15" t="s">
        <v>536</v>
      </c>
      <c r="G71" s="56" t="s">
        <v>16</v>
      </c>
      <c r="H71" s="1"/>
      <c r="I71" s="1">
        <v>1</v>
      </c>
      <c r="J71" s="57"/>
      <c r="K71" s="11" t="s">
        <v>16</v>
      </c>
      <c r="L71" s="12"/>
      <c r="M71" s="12">
        <v>1</v>
      </c>
      <c r="N71" s="14"/>
      <c r="O71" s="61" t="s">
        <v>16</v>
      </c>
      <c r="P71" s="1"/>
      <c r="Q71" s="1"/>
      <c r="R71" s="60"/>
      <c r="S71" s="13" t="s">
        <v>16</v>
      </c>
      <c r="T71" s="12"/>
      <c r="U71" s="12"/>
      <c r="V71" s="14"/>
      <c r="W71" s="61" t="s">
        <v>16</v>
      </c>
      <c r="X71" s="1"/>
      <c r="Y71" s="1"/>
      <c r="Z71" s="60"/>
      <c r="AA71" s="13" t="s">
        <v>16</v>
      </c>
      <c r="AB71" s="12"/>
      <c r="AC71" s="12"/>
      <c r="AD71" s="14"/>
      <c r="AE71" s="61" t="s">
        <v>16</v>
      </c>
      <c r="AF71" s="1"/>
      <c r="AG71" s="1"/>
      <c r="AH71" s="4"/>
      <c r="AI71" s="13" t="s">
        <v>16</v>
      </c>
      <c r="AJ71" s="12"/>
      <c r="AK71" s="12"/>
      <c r="AL71" s="16"/>
      <c r="AM71" s="61" t="s">
        <v>16</v>
      </c>
      <c r="AN71" s="1"/>
      <c r="AO71" s="1"/>
      <c r="AP71" s="60"/>
      <c r="AQ71" s="13" t="s">
        <v>16</v>
      </c>
      <c r="AR71" s="12"/>
      <c r="AS71" s="12"/>
      <c r="AT71" s="14"/>
      <c r="AU71" s="61" t="s">
        <v>16</v>
      </c>
      <c r="AV71" s="39"/>
      <c r="AW71" s="1"/>
      <c r="AX71" s="339"/>
      <c r="AY71" s="27"/>
    </row>
    <row r="72" spans="1:51" ht="22" customHeight="1" x14ac:dyDescent="0.35">
      <c r="A72" s="37" t="s">
        <v>97</v>
      </c>
      <c r="B72" s="48" t="s">
        <v>1374</v>
      </c>
      <c r="C72" s="11"/>
      <c r="D72" s="12"/>
      <c r="E72" s="12"/>
      <c r="F72" s="15"/>
      <c r="G72" s="56"/>
      <c r="H72" s="1"/>
      <c r="I72" s="1"/>
      <c r="J72" s="57"/>
      <c r="K72" s="11"/>
      <c r="L72" s="12"/>
      <c r="M72" s="12"/>
      <c r="N72" s="14"/>
      <c r="O72" s="61"/>
      <c r="P72" s="1"/>
      <c r="Q72" s="1"/>
      <c r="R72" s="60"/>
      <c r="S72" s="13"/>
      <c r="T72" s="12"/>
      <c r="U72" s="12"/>
      <c r="V72" s="14"/>
      <c r="W72" s="61"/>
      <c r="X72" s="1"/>
      <c r="Y72" s="1"/>
      <c r="Z72" s="60"/>
      <c r="AA72" s="13"/>
      <c r="AB72" s="12"/>
      <c r="AC72" s="12"/>
      <c r="AD72" s="14"/>
      <c r="AE72" s="61"/>
      <c r="AF72" s="1"/>
      <c r="AG72" s="1"/>
      <c r="AH72" s="4"/>
      <c r="AI72" s="13"/>
      <c r="AJ72" s="12"/>
      <c r="AK72" s="12"/>
      <c r="AL72" s="16"/>
      <c r="AM72" s="61"/>
      <c r="AN72" s="1"/>
      <c r="AO72" s="1"/>
      <c r="AP72" s="60"/>
      <c r="AQ72" s="13" t="s">
        <v>17</v>
      </c>
      <c r="AR72" s="12"/>
      <c r="AS72" s="12"/>
      <c r="AT72" s="14" t="s">
        <v>1009</v>
      </c>
      <c r="AU72" s="61" t="s">
        <v>17</v>
      </c>
      <c r="AV72" s="39"/>
      <c r="AW72" s="1"/>
      <c r="AX72" s="339"/>
      <c r="AY72" s="27"/>
    </row>
    <row r="73" spans="1:51" ht="22" customHeight="1" x14ac:dyDescent="0.35">
      <c r="A73" s="37" t="s">
        <v>22</v>
      </c>
      <c r="B73" s="48" t="s">
        <v>55</v>
      </c>
      <c r="C73" s="11" t="s">
        <v>16</v>
      </c>
      <c r="D73" s="12"/>
      <c r="E73" s="12"/>
      <c r="F73" s="15"/>
      <c r="G73" s="56" t="s">
        <v>16</v>
      </c>
      <c r="H73" s="1"/>
      <c r="I73" s="1"/>
      <c r="J73" s="57"/>
      <c r="K73" s="11" t="s">
        <v>16</v>
      </c>
      <c r="L73" s="12"/>
      <c r="M73" s="12"/>
      <c r="N73" s="14"/>
      <c r="O73" s="61" t="s">
        <v>16</v>
      </c>
      <c r="P73" s="1"/>
      <c r="Q73" s="1"/>
      <c r="R73" s="60"/>
      <c r="S73" s="13" t="s">
        <v>16</v>
      </c>
      <c r="T73" s="12"/>
      <c r="U73" s="12"/>
      <c r="V73" s="14"/>
      <c r="W73" s="61" t="s">
        <v>16</v>
      </c>
      <c r="X73" s="1"/>
      <c r="Y73" s="1"/>
      <c r="Z73" s="60"/>
      <c r="AA73" s="13" t="s">
        <v>16</v>
      </c>
      <c r="AB73" s="12"/>
      <c r="AC73" s="12"/>
      <c r="AD73" s="14"/>
      <c r="AE73" s="61" t="s">
        <v>16</v>
      </c>
      <c r="AF73" s="1"/>
      <c r="AG73" s="1"/>
      <c r="AH73" s="4"/>
      <c r="AI73" s="13" t="s">
        <v>16</v>
      </c>
      <c r="AJ73" s="12"/>
      <c r="AK73" s="12"/>
      <c r="AL73" s="16"/>
      <c r="AM73" s="61" t="s">
        <v>16</v>
      </c>
      <c r="AN73" s="1"/>
      <c r="AO73" s="1"/>
      <c r="AP73" s="60"/>
      <c r="AQ73" s="13" t="s">
        <v>16</v>
      </c>
      <c r="AR73" s="12"/>
      <c r="AS73" s="12"/>
      <c r="AT73" s="14"/>
      <c r="AU73" s="61" t="s">
        <v>16</v>
      </c>
      <c r="AV73" s="39"/>
      <c r="AW73" s="1"/>
      <c r="AX73" s="339"/>
      <c r="AY73" s="27"/>
    </row>
    <row r="74" spans="1:51" ht="22" customHeight="1" x14ac:dyDescent="0.35">
      <c r="A74" s="37" t="s">
        <v>22</v>
      </c>
      <c r="B74" s="49" t="s">
        <v>771</v>
      </c>
      <c r="C74" s="13" t="s">
        <v>20</v>
      </c>
      <c r="D74" s="12">
        <v>98</v>
      </c>
      <c r="E74" s="12"/>
      <c r="F74" s="15"/>
      <c r="G74" s="56" t="s">
        <v>20</v>
      </c>
      <c r="H74" s="1">
        <v>25</v>
      </c>
      <c r="I74" s="1"/>
      <c r="J74" s="57"/>
      <c r="K74" s="11" t="s">
        <v>20</v>
      </c>
      <c r="L74" s="12">
        <v>76</v>
      </c>
      <c r="M74" s="12"/>
      <c r="N74" s="14"/>
      <c r="O74" s="61" t="s">
        <v>20</v>
      </c>
      <c r="P74" s="1">
        <v>58</v>
      </c>
      <c r="Q74" s="1"/>
      <c r="R74" s="60"/>
      <c r="S74" s="13" t="s">
        <v>20</v>
      </c>
      <c r="T74" s="12">
        <v>50</v>
      </c>
      <c r="U74" s="12"/>
      <c r="V74" s="14"/>
      <c r="W74" s="61" t="s">
        <v>20</v>
      </c>
      <c r="X74" s="1">
        <v>52</v>
      </c>
      <c r="Y74" s="1"/>
      <c r="Z74" s="60"/>
      <c r="AA74" s="13" t="s">
        <v>20</v>
      </c>
      <c r="AB74" s="12">
        <v>49</v>
      </c>
      <c r="AC74" s="12"/>
      <c r="AD74" s="14"/>
      <c r="AE74" s="61" t="s">
        <v>20</v>
      </c>
      <c r="AF74" s="1">
        <v>53</v>
      </c>
      <c r="AG74" s="1"/>
      <c r="AH74" s="4"/>
      <c r="AI74" s="13" t="s">
        <v>20</v>
      </c>
      <c r="AJ74" s="12">
        <v>52</v>
      </c>
      <c r="AK74" s="12"/>
      <c r="AL74" s="16"/>
      <c r="AM74" s="61" t="s">
        <v>20</v>
      </c>
      <c r="AN74" s="1">
        <v>31</v>
      </c>
      <c r="AO74" s="1"/>
      <c r="AP74" s="60"/>
      <c r="AQ74" s="13" t="s">
        <v>20</v>
      </c>
      <c r="AR74" s="12">
        <v>32</v>
      </c>
      <c r="AS74" s="12"/>
      <c r="AT74" s="14"/>
      <c r="AU74" s="61" t="s">
        <v>20</v>
      </c>
      <c r="AV74" s="39">
        <v>25</v>
      </c>
      <c r="AW74" s="1"/>
      <c r="AX74" s="339"/>
      <c r="AY74" s="27"/>
    </row>
    <row r="75" spans="1:51" ht="22" customHeight="1" x14ac:dyDescent="0.35">
      <c r="A75" s="37" t="s">
        <v>157</v>
      </c>
      <c r="B75" s="49" t="s">
        <v>86</v>
      </c>
      <c r="C75" s="13" t="s">
        <v>19</v>
      </c>
      <c r="D75" s="12">
        <v>15</v>
      </c>
      <c r="E75" s="12"/>
      <c r="F75" s="15"/>
      <c r="G75" s="56" t="s">
        <v>16</v>
      </c>
      <c r="H75" s="1"/>
      <c r="I75" s="1"/>
      <c r="J75" s="57"/>
      <c r="K75" s="11" t="s">
        <v>16</v>
      </c>
      <c r="L75" s="12"/>
      <c r="M75" s="12"/>
      <c r="N75" s="14"/>
      <c r="O75" s="61" t="s">
        <v>16</v>
      </c>
      <c r="P75" s="1"/>
      <c r="Q75" s="1"/>
      <c r="R75" s="60"/>
      <c r="S75" s="13" t="s">
        <v>16</v>
      </c>
      <c r="T75" s="12"/>
      <c r="U75" s="12"/>
      <c r="V75" s="14"/>
      <c r="W75" s="61" t="s">
        <v>16</v>
      </c>
      <c r="X75" s="1"/>
      <c r="Y75" s="1"/>
      <c r="Z75" s="60"/>
      <c r="AA75" s="13" t="s">
        <v>16</v>
      </c>
      <c r="AB75" s="12"/>
      <c r="AC75" s="12"/>
      <c r="AD75" s="14"/>
      <c r="AE75" s="61" t="s">
        <v>16</v>
      </c>
      <c r="AF75" s="1"/>
      <c r="AG75" s="1"/>
      <c r="AH75" s="4"/>
      <c r="AI75" s="13" t="s">
        <v>16</v>
      </c>
      <c r="AJ75" s="12"/>
      <c r="AK75" s="12"/>
      <c r="AL75" s="16"/>
      <c r="AM75" s="61" t="s">
        <v>16</v>
      </c>
      <c r="AN75" s="1"/>
      <c r="AO75" s="1"/>
      <c r="AP75" s="60"/>
      <c r="AQ75" s="13" t="s">
        <v>16</v>
      </c>
      <c r="AR75" s="12"/>
      <c r="AS75" s="12"/>
      <c r="AT75" s="14"/>
      <c r="AU75" s="61" t="s">
        <v>16</v>
      </c>
      <c r="AV75" s="39"/>
      <c r="AW75" s="1"/>
      <c r="AX75" s="339"/>
      <c r="AY75" s="27"/>
    </row>
    <row r="76" spans="1:51" ht="22" customHeight="1" x14ac:dyDescent="0.35">
      <c r="A76" s="37" t="s">
        <v>97</v>
      </c>
      <c r="B76" s="49" t="s">
        <v>1290</v>
      </c>
      <c r="C76" s="13"/>
      <c r="D76" s="12"/>
      <c r="E76" s="12"/>
      <c r="F76" s="15"/>
      <c r="G76" s="56"/>
      <c r="H76" s="1"/>
      <c r="I76" s="1"/>
      <c r="J76" s="57"/>
      <c r="K76" s="11"/>
      <c r="L76" s="12"/>
      <c r="M76" s="12"/>
      <c r="N76" s="14"/>
      <c r="O76" s="61"/>
      <c r="P76" s="1"/>
      <c r="Q76" s="1"/>
      <c r="R76" s="60"/>
      <c r="S76" s="13"/>
      <c r="T76" s="12"/>
      <c r="U76" s="12"/>
      <c r="V76" s="14"/>
      <c r="W76" s="61"/>
      <c r="X76" s="1"/>
      <c r="Y76" s="1"/>
      <c r="Z76" s="60"/>
      <c r="AA76" s="13"/>
      <c r="AB76" s="12"/>
      <c r="AC76" s="12"/>
      <c r="AD76" s="14"/>
      <c r="AE76" s="61"/>
      <c r="AF76" s="1"/>
      <c r="AG76" s="1"/>
      <c r="AH76" s="4"/>
      <c r="AI76" s="13" t="s">
        <v>20</v>
      </c>
      <c r="AJ76" s="12">
        <v>105</v>
      </c>
      <c r="AK76" s="12"/>
      <c r="AL76" s="16" t="s">
        <v>536</v>
      </c>
      <c r="AM76" s="61" t="s">
        <v>20</v>
      </c>
      <c r="AN76" s="1">
        <v>68</v>
      </c>
      <c r="AO76" s="1"/>
      <c r="AP76" s="60"/>
      <c r="AQ76" s="13" t="s">
        <v>20</v>
      </c>
      <c r="AR76" s="12">
        <v>49</v>
      </c>
      <c r="AS76" s="12"/>
      <c r="AT76" s="14"/>
      <c r="AU76" s="61" t="s">
        <v>20</v>
      </c>
      <c r="AV76" s="39">
        <v>30</v>
      </c>
      <c r="AW76" s="1"/>
      <c r="AX76" s="339"/>
      <c r="AY76" s="27"/>
    </row>
    <row r="77" spans="1:51" ht="22" customHeight="1" x14ac:dyDescent="0.35">
      <c r="A77" s="37" t="s">
        <v>28</v>
      </c>
      <c r="B77" s="49" t="s">
        <v>572</v>
      </c>
      <c r="C77" s="13" t="s">
        <v>20</v>
      </c>
      <c r="D77" s="12">
        <v>65</v>
      </c>
      <c r="E77" s="12"/>
      <c r="F77" s="15"/>
      <c r="G77" s="56" t="s">
        <v>20</v>
      </c>
      <c r="H77" s="1">
        <v>53</v>
      </c>
      <c r="I77" s="1"/>
      <c r="J77" s="57"/>
      <c r="K77" s="11" t="s">
        <v>20</v>
      </c>
      <c r="L77" s="12">
        <v>38</v>
      </c>
      <c r="M77" s="12"/>
      <c r="N77" s="14"/>
      <c r="O77" s="61" t="s">
        <v>20</v>
      </c>
      <c r="P77" s="1">
        <v>61</v>
      </c>
      <c r="Q77" s="1"/>
      <c r="R77" s="60"/>
      <c r="S77" s="13" t="s">
        <v>20</v>
      </c>
      <c r="T77" s="12">
        <v>40</v>
      </c>
      <c r="U77" s="12"/>
      <c r="V77" s="14"/>
      <c r="W77" s="61" t="s">
        <v>20</v>
      </c>
      <c r="X77" s="1">
        <v>58</v>
      </c>
      <c r="Y77" s="1"/>
      <c r="Z77" s="60"/>
      <c r="AA77" s="13" t="s">
        <v>20</v>
      </c>
      <c r="AB77" s="12">
        <v>51</v>
      </c>
      <c r="AC77" s="12"/>
      <c r="AD77" s="14" t="s">
        <v>1051</v>
      </c>
      <c r="AE77" s="61" t="s">
        <v>20</v>
      </c>
      <c r="AF77" s="1">
        <v>52</v>
      </c>
      <c r="AG77" s="1"/>
      <c r="AH77" s="4"/>
      <c r="AI77" s="13" t="s">
        <v>20</v>
      </c>
      <c r="AJ77" s="12">
        <v>59</v>
      </c>
      <c r="AK77" s="12"/>
      <c r="AL77" s="16"/>
      <c r="AM77" s="61" t="s">
        <v>20</v>
      </c>
      <c r="AN77" s="1">
        <v>51</v>
      </c>
      <c r="AO77" s="1"/>
      <c r="AP77" s="60"/>
      <c r="AQ77" s="13" t="s">
        <v>20</v>
      </c>
      <c r="AR77" s="12">
        <v>57</v>
      </c>
      <c r="AS77" s="12"/>
      <c r="AT77" s="14"/>
      <c r="AU77" s="61" t="s">
        <v>20</v>
      </c>
      <c r="AV77" s="39">
        <v>16</v>
      </c>
      <c r="AW77" s="1"/>
      <c r="AX77" s="339"/>
      <c r="AY77" s="27"/>
    </row>
    <row r="78" spans="1:51" ht="22" customHeight="1" x14ac:dyDescent="0.35">
      <c r="A78" s="37" t="s">
        <v>157</v>
      </c>
      <c r="B78" s="49" t="s">
        <v>227</v>
      </c>
      <c r="C78" s="13" t="s">
        <v>16</v>
      </c>
      <c r="D78" s="12"/>
      <c r="E78" s="12"/>
      <c r="F78" s="15"/>
      <c r="G78" s="56" t="s">
        <v>16</v>
      </c>
      <c r="H78" s="1"/>
      <c r="I78" s="1"/>
      <c r="J78" s="57"/>
      <c r="K78" s="11" t="s">
        <v>16</v>
      </c>
      <c r="L78" s="12"/>
      <c r="M78" s="12"/>
      <c r="N78" s="14"/>
      <c r="O78" s="61" t="s">
        <v>16</v>
      </c>
      <c r="P78" s="1"/>
      <c r="Q78" s="1"/>
      <c r="R78" s="60"/>
      <c r="S78" s="13" t="s">
        <v>16</v>
      </c>
      <c r="T78" s="12"/>
      <c r="U78" s="12"/>
      <c r="V78" s="14"/>
      <c r="W78" s="61" t="s">
        <v>16</v>
      </c>
      <c r="X78" s="1"/>
      <c r="Y78" s="1"/>
      <c r="Z78" s="60"/>
      <c r="AA78" s="13" t="s">
        <v>16</v>
      </c>
      <c r="AB78" s="12"/>
      <c r="AC78" s="12"/>
      <c r="AD78" s="14"/>
      <c r="AE78" s="61" t="s">
        <v>16</v>
      </c>
      <c r="AF78" s="1"/>
      <c r="AG78" s="1"/>
      <c r="AH78" s="4"/>
      <c r="AI78" s="13" t="s">
        <v>16</v>
      </c>
      <c r="AJ78" s="12"/>
      <c r="AK78" s="12"/>
      <c r="AL78" s="16"/>
      <c r="AM78" s="61" t="s">
        <v>16</v>
      </c>
      <c r="AN78" s="1"/>
      <c r="AO78" s="1"/>
      <c r="AP78" s="60"/>
      <c r="AQ78" s="13" t="s">
        <v>16</v>
      </c>
      <c r="AR78" s="12"/>
      <c r="AS78" s="12"/>
      <c r="AT78" s="14"/>
      <c r="AU78" s="61" t="s">
        <v>16</v>
      </c>
      <c r="AV78" s="39"/>
      <c r="AW78" s="1"/>
      <c r="AX78" s="339"/>
      <c r="AY78" s="27"/>
    </row>
    <row r="79" spans="1:51" ht="22" customHeight="1" x14ac:dyDescent="0.35">
      <c r="A79" s="37" t="s">
        <v>502</v>
      </c>
      <c r="B79" s="49" t="s">
        <v>1274</v>
      </c>
      <c r="C79" s="13"/>
      <c r="D79" s="12"/>
      <c r="E79" s="12"/>
      <c r="F79" s="15"/>
      <c r="G79" s="56"/>
      <c r="H79" s="1"/>
      <c r="I79" s="1"/>
      <c r="J79" s="57"/>
      <c r="K79" s="11"/>
      <c r="L79" s="12"/>
      <c r="M79" s="12"/>
      <c r="N79" s="14"/>
      <c r="O79" s="61"/>
      <c r="P79" s="1"/>
      <c r="Q79" s="1"/>
      <c r="R79" s="60"/>
      <c r="S79" s="13"/>
      <c r="T79" s="12"/>
      <c r="U79" s="12"/>
      <c r="V79" s="14"/>
      <c r="W79" s="61"/>
      <c r="X79" s="1"/>
      <c r="Y79" s="1"/>
      <c r="Z79" s="60"/>
      <c r="AA79" s="13" t="s">
        <v>17</v>
      </c>
      <c r="AB79" s="12"/>
      <c r="AC79" s="12"/>
      <c r="AD79" s="14" t="s">
        <v>1275</v>
      </c>
      <c r="AE79" s="61" t="s">
        <v>18</v>
      </c>
      <c r="AF79" s="1"/>
      <c r="AG79" s="1"/>
      <c r="AH79" s="4"/>
      <c r="AI79" s="13" t="s">
        <v>17</v>
      </c>
      <c r="AJ79" s="12"/>
      <c r="AK79" s="12"/>
      <c r="AL79" s="16"/>
      <c r="AM79" s="61" t="s">
        <v>16</v>
      </c>
      <c r="AN79" s="1"/>
      <c r="AO79" s="1"/>
      <c r="AP79" s="60"/>
      <c r="AQ79" s="13" t="s">
        <v>17</v>
      </c>
      <c r="AR79" s="12"/>
      <c r="AS79" s="12"/>
      <c r="AT79" s="14"/>
      <c r="AU79" s="61" t="s">
        <v>16</v>
      </c>
      <c r="AV79" s="39"/>
      <c r="AW79" s="1"/>
      <c r="AX79" s="339"/>
      <c r="AY79" s="27"/>
    </row>
    <row r="80" spans="1:51" ht="22" customHeight="1" x14ac:dyDescent="0.35">
      <c r="A80" s="37" t="s">
        <v>157</v>
      </c>
      <c r="B80" s="49" t="s">
        <v>33</v>
      </c>
      <c r="C80" s="13" t="s">
        <v>19</v>
      </c>
      <c r="D80" s="12">
        <v>15</v>
      </c>
      <c r="E80" s="12"/>
      <c r="F80" s="17"/>
      <c r="G80" s="56" t="s">
        <v>16</v>
      </c>
      <c r="H80" s="1"/>
      <c r="I80" s="1"/>
      <c r="J80" s="58"/>
      <c r="K80" s="11" t="s">
        <v>16</v>
      </c>
      <c r="L80" s="12"/>
      <c r="M80" s="12"/>
      <c r="N80" s="40"/>
      <c r="O80" s="61" t="s">
        <v>16</v>
      </c>
      <c r="P80" s="1"/>
      <c r="Q80" s="1"/>
      <c r="R80" s="60"/>
      <c r="S80" s="13" t="s">
        <v>16</v>
      </c>
      <c r="T80" s="12"/>
      <c r="U80" s="12"/>
      <c r="V80" s="14"/>
      <c r="W80" s="61" t="s">
        <v>16</v>
      </c>
      <c r="X80" s="1"/>
      <c r="Y80" s="1"/>
      <c r="Z80" s="60"/>
      <c r="AA80" s="13" t="s">
        <v>16</v>
      </c>
      <c r="AB80" s="12"/>
      <c r="AC80" s="12"/>
      <c r="AD80" s="14"/>
      <c r="AE80" s="61" t="s">
        <v>16</v>
      </c>
      <c r="AF80" s="1"/>
      <c r="AG80" s="1"/>
      <c r="AH80" s="59"/>
      <c r="AI80" s="13" t="s">
        <v>16</v>
      </c>
      <c r="AJ80" s="12"/>
      <c r="AK80" s="12"/>
      <c r="AL80" s="14"/>
      <c r="AM80" s="61" t="s">
        <v>16</v>
      </c>
      <c r="AN80" s="1"/>
      <c r="AO80" s="1"/>
      <c r="AP80" s="60"/>
      <c r="AQ80" s="13" t="s">
        <v>16</v>
      </c>
      <c r="AR80" s="12"/>
      <c r="AS80" s="12"/>
      <c r="AT80" s="14"/>
      <c r="AU80" s="61" t="s">
        <v>16</v>
      </c>
      <c r="AV80" s="39"/>
      <c r="AW80" s="1"/>
      <c r="AX80" s="339"/>
      <c r="AY80" s="27"/>
    </row>
    <row r="81" spans="1:51" ht="22" customHeight="1" x14ac:dyDescent="0.35">
      <c r="A81" s="37" t="s">
        <v>28</v>
      </c>
      <c r="B81" s="49" t="s">
        <v>434</v>
      </c>
      <c r="C81" s="13" t="s">
        <v>16</v>
      </c>
      <c r="D81" s="12"/>
      <c r="E81" s="12"/>
      <c r="F81" s="17"/>
      <c r="G81" s="56" t="s">
        <v>16</v>
      </c>
      <c r="H81" s="1"/>
      <c r="I81" s="1"/>
      <c r="J81" s="58"/>
      <c r="K81" s="11" t="s">
        <v>16</v>
      </c>
      <c r="L81" s="12"/>
      <c r="M81" s="12"/>
      <c r="N81" s="40"/>
      <c r="O81" s="61" t="s">
        <v>16</v>
      </c>
      <c r="P81" s="1"/>
      <c r="Q81" s="1"/>
      <c r="R81" s="60"/>
      <c r="S81" s="13" t="s">
        <v>18</v>
      </c>
      <c r="T81" s="12"/>
      <c r="U81" s="12"/>
      <c r="V81" s="14"/>
      <c r="W81" s="61" t="s">
        <v>16</v>
      </c>
      <c r="X81" s="1"/>
      <c r="Y81" s="1"/>
      <c r="Z81" s="60"/>
      <c r="AA81" s="13" t="s">
        <v>19</v>
      </c>
      <c r="AB81" s="12">
        <v>15</v>
      </c>
      <c r="AC81" s="12"/>
      <c r="AD81" s="14"/>
      <c r="AE81" s="61" t="s">
        <v>19</v>
      </c>
      <c r="AF81" s="1">
        <v>15</v>
      </c>
      <c r="AG81" s="1"/>
      <c r="AH81" s="59"/>
      <c r="AI81" s="13" t="s">
        <v>16</v>
      </c>
      <c r="AJ81" s="12"/>
      <c r="AK81" s="12"/>
      <c r="AL81" s="14"/>
      <c r="AM81" s="61" t="s">
        <v>16</v>
      </c>
      <c r="AN81" s="1"/>
      <c r="AO81" s="1"/>
      <c r="AP81" s="60"/>
      <c r="AQ81" s="13" t="s">
        <v>16</v>
      </c>
      <c r="AR81" s="12"/>
      <c r="AS81" s="12"/>
      <c r="AT81" s="14"/>
      <c r="AU81" s="61" t="s">
        <v>16</v>
      </c>
      <c r="AV81" s="39"/>
      <c r="AW81" s="1"/>
      <c r="AX81" s="339"/>
      <c r="AY81" s="27"/>
    </row>
    <row r="82" spans="1:51" ht="22" customHeight="1" x14ac:dyDescent="0.35">
      <c r="A82" s="37" t="s">
        <v>157</v>
      </c>
      <c r="B82" s="49" t="s">
        <v>34</v>
      </c>
      <c r="C82" s="13" t="s">
        <v>16</v>
      </c>
      <c r="D82" s="12"/>
      <c r="E82" s="12"/>
      <c r="F82" s="17"/>
      <c r="G82" s="56" t="s">
        <v>16</v>
      </c>
      <c r="H82" s="1"/>
      <c r="I82" s="1"/>
      <c r="J82" s="58"/>
      <c r="K82" s="11" t="s">
        <v>16</v>
      </c>
      <c r="L82" s="12"/>
      <c r="M82" s="12"/>
      <c r="N82" s="40"/>
      <c r="O82" s="61" t="s">
        <v>16</v>
      </c>
      <c r="P82" s="1"/>
      <c r="Q82" s="1"/>
      <c r="R82" s="60"/>
      <c r="S82" s="13" t="s">
        <v>16</v>
      </c>
      <c r="T82" s="12"/>
      <c r="U82" s="12"/>
      <c r="V82" s="14"/>
      <c r="W82" s="61" t="s">
        <v>16</v>
      </c>
      <c r="X82" s="1"/>
      <c r="Y82" s="1"/>
      <c r="Z82" s="60"/>
      <c r="AA82" s="13" t="s">
        <v>16</v>
      </c>
      <c r="AB82" s="12"/>
      <c r="AC82" s="12"/>
      <c r="AD82" s="14"/>
      <c r="AE82" s="61" t="s">
        <v>16</v>
      </c>
      <c r="AF82" s="1"/>
      <c r="AG82" s="1"/>
      <c r="AH82" s="59"/>
      <c r="AI82" s="13" t="s">
        <v>16</v>
      </c>
      <c r="AJ82" s="12"/>
      <c r="AK82" s="12"/>
      <c r="AL82" s="14"/>
      <c r="AM82" s="61" t="s">
        <v>16</v>
      </c>
      <c r="AN82" s="1"/>
      <c r="AO82" s="1"/>
      <c r="AP82" s="60"/>
      <c r="AQ82" s="13" t="s">
        <v>16</v>
      </c>
      <c r="AR82" s="12"/>
      <c r="AS82" s="12"/>
      <c r="AT82" s="14"/>
      <c r="AU82" s="61" t="s">
        <v>16</v>
      </c>
      <c r="AV82" s="39"/>
      <c r="AW82" s="1"/>
      <c r="AX82" s="339"/>
      <c r="AY82" s="27"/>
    </row>
    <row r="83" spans="1:51" ht="22" customHeight="1" x14ac:dyDescent="0.35">
      <c r="A83" s="37" t="s">
        <v>97</v>
      </c>
      <c r="B83" s="49" t="s">
        <v>1060</v>
      </c>
      <c r="C83" s="13" t="s">
        <v>16</v>
      </c>
      <c r="D83" s="12"/>
      <c r="E83" s="12"/>
      <c r="F83" s="17"/>
      <c r="G83" s="56" t="s">
        <v>16</v>
      </c>
      <c r="H83" s="1"/>
      <c r="I83" s="1"/>
      <c r="J83" s="58"/>
      <c r="K83" s="11" t="s">
        <v>16</v>
      </c>
      <c r="L83" s="12"/>
      <c r="M83" s="12"/>
      <c r="N83" s="40"/>
      <c r="O83" s="61" t="s">
        <v>16</v>
      </c>
      <c r="P83" s="1"/>
      <c r="Q83" s="1"/>
      <c r="R83" s="60"/>
      <c r="S83" s="13" t="s">
        <v>16</v>
      </c>
      <c r="T83" s="12"/>
      <c r="U83" s="12"/>
      <c r="V83" s="14"/>
      <c r="W83" s="61" t="s">
        <v>16</v>
      </c>
      <c r="X83" s="1"/>
      <c r="Y83" s="1">
        <v>1</v>
      </c>
      <c r="Z83" s="60"/>
      <c r="AA83" s="13" t="s">
        <v>16</v>
      </c>
      <c r="AB83" s="12"/>
      <c r="AC83" s="12"/>
      <c r="AD83" s="14"/>
      <c r="AE83" s="61" t="s">
        <v>16</v>
      </c>
      <c r="AF83" s="1"/>
      <c r="AG83" s="1"/>
      <c r="AH83" s="59"/>
      <c r="AI83" s="13" t="s">
        <v>16</v>
      </c>
      <c r="AJ83" s="12"/>
      <c r="AK83" s="12"/>
      <c r="AL83" s="14"/>
      <c r="AM83" s="61" t="s">
        <v>16</v>
      </c>
      <c r="AN83" s="1"/>
      <c r="AO83" s="1"/>
      <c r="AP83" s="60"/>
      <c r="AQ83" s="13" t="s">
        <v>16</v>
      </c>
      <c r="AR83" s="12"/>
      <c r="AS83" s="12"/>
      <c r="AT83" s="14"/>
      <c r="AU83" s="61" t="s">
        <v>16</v>
      </c>
      <c r="AV83" s="39"/>
      <c r="AW83" s="1"/>
      <c r="AX83" s="339"/>
      <c r="AY83" s="27"/>
    </row>
    <row r="84" spans="1:51" ht="22" customHeight="1" x14ac:dyDescent="0.35">
      <c r="A84" s="37" t="s">
        <v>97</v>
      </c>
      <c r="B84" s="49" t="s">
        <v>1061</v>
      </c>
      <c r="C84" s="13" t="s">
        <v>16</v>
      </c>
      <c r="D84" s="12"/>
      <c r="E84" s="12"/>
      <c r="F84" s="17"/>
      <c r="G84" s="56" t="s">
        <v>16</v>
      </c>
      <c r="H84" s="1"/>
      <c r="I84" s="1"/>
      <c r="J84" s="58"/>
      <c r="K84" s="11" t="s">
        <v>16</v>
      </c>
      <c r="L84" s="12"/>
      <c r="M84" s="12"/>
      <c r="N84" s="40"/>
      <c r="O84" s="61" t="s">
        <v>16</v>
      </c>
      <c r="P84" s="1"/>
      <c r="Q84" s="1"/>
      <c r="R84" s="60"/>
      <c r="S84" s="13" t="s">
        <v>16</v>
      </c>
      <c r="T84" s="12"/>
      <c r="U84" s="12"/>
      <c r="V84" s="14"/>
      <c r="W84" s="61" t="s">
        <v>16</v>
      </c>
      <c r="X84" s="1"/>
      <c r="Y84" s="1"/>
      <c r="Z84" s="60"/>
      <c r="AA84" s="13" t="s">
        <v>16</v>
      </c>
      <c r="AB84" s="12"/>
      <c r="AC84" s="12"/>
      <c r="AD84" s="14"/>
      <c r="AE84" s="61" t="s">
        <v>16</v>
      </c>
      <c r="AF84" s="1"/>
      <c r="AG84" s="1"/>
      <c r="AH84" s="59"/>
      <c r="AI84" s="13" t="s">
        <v>16</v>
      </c>
      <c r="AJ84" s="12"/>
      <c r="AK84" s="12"/>
      <c r="AL84" s="14"/>
      <c r="AM84" s="61" t="s">
        <v>16</v>
      </c>
      <c r="AN84" s="1"/>
      <c r="AO84" s="1"/>
      <c r="AP84" s="60"/>
      <c r="AQ84" s="13" t="s">
        <v>16</v>
      </c>
      <c r="AR84" s="12"/>
      <c r="AS84" s="12"/>
      <c r="AT84" s="14"/>
      <c r="AU84" s="61" t="s">
        <v>16</v>
      </c>
      <c r="AV84" s="39"/>
      <c r="AW84" s="1"/>
      <c r="AX84" s="339"/>
      <c r="AY84" s="27"/>
    </row>
    <row r="85" spans="1:51" ht="22" customHeight="1" x14ac:dyDescent="0.35">
      <c r="A85" s="37" t="s">
        <v>555</v>
      </c>
      <c r="B85" s="49" t="s">
        <v>1145</v>
      </c>
      <c r="C85" s="13" t="s">
        <v>20</v>
      </c>
      <c r="D85" s="12">
        <v>55</v>
      </c>
      <c r="E85" s="12">
        <v>1</v>
      </c>
      <c r="F85" s="17" t="s">
        <v>536</v>
      </c>
      <c r="G85" s="56" t="s">
        <v>20</v>
      </c>
      <c r="H85" s="1">
        <v>51</v>
      </c>
      <c r="I85" s="1">
        <v>1</v>
      </c>
      <c r="J85" s="58"/>
      <c r="K85" s="11" t="s">
        <v>20</v>
      </c>
      <c r="L85" s="12">
        <v>35</v>
      </c>
      <c r="M85" s="12">
        <v>1</v>
      </c>
      <c r="N85" s="40"/>
      <c r="O85" s="61" t="s">
        <v>20</v>
      </c>
      <c r="P85" s="1">
        <v>29</v>
      </c>
      <c r="Q85" s="1">
        <v>1</v>
      </c>
      <c r="R85" s="60"/>
      <c r="S85" s="13" t="s">
        <v>20</v>
      </c>
      <c r="T85" s="12">
        <v>20</v>
      </c>
      <c r="U85" s="12">
        <v>1</v>
      </c>
      <c r="V85" s="14"/>
      <c r="W85" s="61" t="s">
        <v>20</v>
      </c>
      <c r="X85" s="1">
        <v>80</v>
      </c>
      <c r="Y85" s="1"/>
      <c r="Z85" s="60"/>
      <c r="AA85" s="13" t="s">
        <v>20</v>
      </c>
      <c r="AB85" s="12">
        <v>83</v>
      </c>
      <c r="AC85" s="12">
        <v>1</v>
      </c>
      <c r="AD85" s="14"/>
      <c r="AE85" s="61" t="s">
        <v>20</v>
      </c>
      <c r="AF85" s="1">
        <v>54</v>
      </c>
      <c r="AG85" s="1">
        <v>1</v>
      </c>
      <c r="AH85" s="59"/>
      <c r="AI85" s="13" t="s">
        <v>20</v>
      </c>
      <c r="AJ85" s="12">
        <v>53</v>
      </c>
      <c r="AK85" s="12">
        <v>1</v>
      </c>
      <c r="AL85" s="14"/>
      <c r="AM85" s="61" t="s">
        <v>20</v>
      </c>
      <c r="AN85" s="1">
        <v>85</v>
      </c>
      <c r="AO85" s="1">
        <v>1</v>
      </c>
      <c r="AP85" s="60"/>
      <c r="AQ85" s="13" t="s">
        <v>20</v>
      </c>
      <c r="AR85" s="12">
        <v>70</v>
      </c>
      <c r="AS85" s="12"/>
      <c r="AT85" s="14"/>
      <c r="AU85" s="61" t="s">
        <v>20</v>
      </c>
      <c r="AV85" s="39">
        <v>5</v>
      </c>
      <c r="AW85" s="1"/>
      <c r="AX85" s="339"/>
      <c r="AY85" s="27"/>
    </row>
    <row r="86" spans="1:51" ht="22" customHeight="1" x14ac:dyDescent="0.35">
      <c r="A86" s="37" t="s">
        <v>555</v>
      </c>
      <c r="B86" s="49" t="s">
        <v>1146</v>
      </c>
      <c r="C86" s="13" t="s">
        <v>16</v>
      </c>
      <c r="D86" s="12"/>
      <c r="E86" s="12"/>
      <c r="F86" s="17" t="s">
        <v>536</v>
      </c>
      <c r="G86" s="56" t="s">
        <v>16</v>
      </c>
      <c r="H86" s="1"/>
      <c r="I86" s="1"/>
      <c r="J86" s="58"/>
      <c r="K86" s="11" t="s">
        <v>16</v>
      </c>
      <c r="L86" s="12"/>
      <c r="M86" s="12"/>
      <c r="N86" s="40"/>
      <c r="O86" s="61" t="s">
        <v>16</v>
      </c>
      <c r="P86" s="1"/>
      <c r="Q86" s="1"/>
      <c r="R86" s="60"/>
      <c r="S86" s="13" t="s">
        <v>16</v>
      </c>
      <c r="T86" s="12"/>
      <c r="U86" s="12"/>
      <c r="V86" s="14"/>
      <c r="W86" s="61" t="s">
        <v>16</v>
      </c>
      <c r="X86" s="1"/>
      <c r="Y86" s="1"/>
      <c r="Z86" s="60"/>
      <c r="AA86" s="13" t="s">
        <v>16</v>
      </c>
      <c r="AB86" s="12"/>
      <c r="AC86" s="12"/>
      <c r="AD86" s="14"/>
      <c r="AE86" s="61" t="s">
        <v>16</v>
      </c>
      <c r="AF86" s="1"/>
      <c r="AG86" s="1"/>
      <c r="AH86" s="59"/>
      <c r="AI86" s="13" t="s">
        <v>16</v>
      </c>
      <c r="AJ86" s="12"/>
      <c r="AK86" s="12"/>
      <c r="AL86" s="14"/>
      <c r="AM86" s="61" t="s">
        <v>16</v>
      </c>
      <c r="AN86" s="1"/>
      <c r="AO86" s="1"/>
      <c r="AP86" s="60"/>
      <c r="AQ86" s="13" t="s">
        <v>16</v>
      </c>
      <c r="AR86" s="12"/>
      <c r="AS86" s="12"/>
      <c r="AT86" s="14"/>
      <c r="AU86" s="61" t="s">
        <v>16</v>
      </c>
      <c r="AV86" s="39"/>
      <c r="AW86" s="1"/>
      <c r="AX86" s="339"/>
      <c r="AY86" s="27"/>
    </row>
    <row r="87" spans="1:51" ht="22" customHeight="1" x14ac:dyDescent="0.35">
      <c r="A87" s="37" t="s">
        <v>555</v>
      </c>
      <c r="B87" s="49" t="s">
        <v>1147</v>
      </c>
      <c r="C87" s="13" t="s">
        <v>17</v>
      </c>
      <c r="D87" s="12"/>
      <c r="E87" s="12"/>
      <c r="F87" s="17" t="s">
        <v>536</v>
      </c>
      <c r="G87" s="56" t="s">
        <v>17</v>
      </c>
      <c r="H87" s="1"/>
      <c r="I87" s="1"/>
      <c r="J87" s="58"/>
      <c r="K87" s="11" t="s">
        <v>17</v>
      </c>
      <c r="L87" s="12"/>
      <c r="M87" s="12"/>
      <c r="N87" s="40"/>
      <c r="O87" s="61" t="s">
        <v>18</v>
      </c>
      <c r="P87" s="1"/>
      <c r="Q87" s="1"/>
      <c r="R87" s="60"/>
      <c r="S87" s="13" t="s">
        <v>18</v>
      </c>
      <c r="T87" s="12"/>
      <c r="U87" s="12"/>
      <c r="V87" s="14"/>
      <c r="W87" s="61" t="s">
        <v>17</v>
      </c>
      <c r="X87" s="1"/>
      <c r="Y87" s="1"/>
      <c r="Z87" s="60"/>
      <c r="AA87" s="13" t="s">
        <v>17</v>
      </c>
      <c r="AB87" s="12"/>
      <c r="AC87" s="12"/>
      <c r="AD87" s="14"/>
      <c r="AE87" s="61" t="s">
        <v>18</v>
      </c>
      <c r="AF87" s="1"/>
      <c r="AG87" s="1"/>
      <c r="AH87" s="59"/>
      <c r="AI87" s="13" t="s">
        <v>18</v>
      </c>
      <c r="AJ87" s="12"/>
      <c r="AK87" s="12"/>
      <c r="AL87" s="14"/>
      <c r="AM87" s="61" t="s">
        <v>17</v>
      </c>
      <c r="AN87" s="1"/>
      <c r="AO87" s="1"/>
      <c r="AP87" s="60"/>
      <c r="AQ87" s="13" t="s">
        <v>17</v>
      </c>
      <c r="AR87" s="12"/>
      <c r="AS87" s="12"/>
      <c r="AT87" s="14"/>
      <c r="AU87" s="61" t="s">
        <v>18</v>
      </c>
      <c r="AV87" s="39"/>
      <c r="AW87" s="1"/>
      <c r="AX87" s="339"/>
      <c r="AY87" s="27"/>
    </row>
    <row r="88" spans="1:51" ht="22" customHeight="1" x14ac:dyDescent="0.35">
      <c r="A88" s="37" t="s">
        <v>555</v>
      </c>
      <c r="B88" s="49" t="s">
        <v>1148</v>
      </c>
      <c r="C88" s="13" t="s">
        <v>16</v>
      </c>
      <c r="D88" s="12"/>
      <c r="E88" s="12"/>
      <c r="F88" s="17" t="s">
        <v>536</v>
      </c>
      <c r="G88" s="56" t="s">
        <v>16</v>
      </c>
      <c r="H88" s="1"/>
      <c r="I88" s="1"/>
      <c r="J88" s="58"/>
      <c r="K88" s="11" t="s">
        <v>16</v>
      </c>
      <c r="L88" s="12"/>
      <c r="M88" s="12"/>
      <c r="N88" s="40"/>
      <c r="O88" s="61" t="s">
        <v>16</v>
      </c>
      <c r="P88" s="1"/>
      <c r="Q88" s="1"/>
      <c r="R88" s="60"/>
      <c r="S88" s="13" t="s">
        <v>16</v>
      </c>
      <c r="T88" s="12"/>
      <c r="U88" s="12"/>
      <c r="V88" s="14"/>
      <c r="W88" s="61" t="s">
        <v>16</v>
      </c>
      <c r="X88" s="1"/>
      <c r="Y88" s="1"/>
      <c r="Z88" s="60"/>
      <c r="AA88" s="13" t="s">
        <v>16</v>
      </c>
      <c r="AB88" s="12"/>
      <c r="AC88" s="12"/>
      <c r="AD88" s="14"/>
      <c r="AE88" s="61" t="s">
        <v>16</v>
      </c>
      <c r="AF88" s="1"/>
      <c r="AG88" s="1"/>
      <c r="AH88" s="59"/>
      <c r="AI88" s="13" t="s">
        <v>18</v>
      </c>
      <c r="AJ88" s="12"/>
      <c r="AK88" s="12"/>
      <c r="AL88" s="14"/>
      <c r="AM88" s="61" t="s">
        <v>16</v>
      </c>
      <c r="AN88" s="1"/>
      <c r="AO88" s="1"/>
      <c r="AP88" s="60"/>
      <c r="AQ88" s="13" t="s">
        <v>16</v>
      </c>
      <c r="AR88" s="12"/>
      <c r="AS88" s="12"/>
      <c r="AT88" s="14"/>
      <c r="AU88" s="61" t="s">
        <v>18</v>
      </c>
      <c r="AV88" s="39"/>
      <c r="AW88" s="1"/>
      <c r="AX88" s="339"/>
      <c r="AY88" s="27"/>
    </row>
    <row r="89" spans="1:51" ht="22" customHeight="1" x14ac:dyDescent="0.35">
      <c r="A89" s="37" t="s">
        <v>555</v>
      </c>
      <c r="B89" s="49" t="s">
        <v>1149</v>
      </c>
      <c r="C89" s="13" t="s">
        <v>17</v>
      </c>
      <c r="D89" s="12"/>
      <c r="E89" s="12"/>
      <c r="F89" s="17" t="s">
        <v>536</v>
      </c>
      <c r="G89" s="56" t="s">
        <v>17</v>
      </c>
      <c r="H89" s="1"/>
      <c r="I89" s="1"/>
      <c r="J89" s="58"/>
      <c r="K89" s="11" t="s">
        <v>17</v>
      </c>
      <c r="L89" s="12"/>
      <c r="M89" s="12"/>
      <c r="N89" s="40"/>
      <c r="O89" s="61" t="s">
        <v>17</v>
      </c>
      <c r="P89" s="1"/>
      <c r="Q89" s="1"/>
      <c r="R89" s="60"/>
      <c r="S89" s="13" t="s">
        <v>17</v>
      </c>
      <c r="T89" s="12"/>
      <c r="U89" s="12"/>
      <c r="V89" s="14"/>
      <c r="W89" s="61" t="s">
        <v>17</v>
      </c>
      <c r="X89" s="1"/>
      <c r="Y89" s="1"/>
      <c r="Z89" s="60"/>
      <c r="AA89" s="13" t="s">
        <v>17</v>
      </c>
      <c r="AB89" s="12"/>
      <c r="AC89" s="12"/>
      <c r="AD89" s="14"/>
      <c r="AE89" s="61" t="s">
        <v>17</v>
      </c>
      <c r="AF89" s="1"/>
      <c r="AG89" s="1"/>
      <c r="AH89" s="59"/>
      <c r="AI89" s="13" t="s">
        <v>17</v>
      </c>
      <c r="AJ89" s="12"/>
      <c r="AK89" s="12"/>
      <c r="AL89" s="14"/>
      <c r="AM89" s="61" t="s">
        <v>17</v>
      </c>
      <c r="AN89" s="1"/>
      <c r="AO89" s="1"/>
      <c r="AP89" s="60"/>
      <c r="AQ89" s="13" t="s">
        <v>17</v>
      </c>
      <c r="AR89" s="12"/>
      <c r="AS89" s="12"/>
      <c r="AT89" s="14"/>
      <c r="AU89" s="61" t="s">
        <v>17</v>
      </c>
      <c r="AV89" s="39"/>
      <c r="AW89" s="1"/>
      <c r="AX89" s="339"/>
      <c r="AY89" s="27"/>
    </row>
    <row r="90" spans="1:51" ht="22" customHeight="1" x14ac:dyDescent="0.35">
      <c r="A90" s="37" t="s">
        <v>157</v>
      </c>
      <c r="B90" s="49" t="s">
        <v>498</v>
      </c>
      <c r="C90" s="13" t="s">
        <v>16</v>
      </c>
      <c r="D90" s="12"/>
      <c r="E90" s="12"/>
      <c r="F90" s="17"/>
      <c r="G90" s="56" t="s">
        <v>17</v>
      </c>
      <c r="H90" s="1"/>
      <c r="I90" s="1"/>
      <c r="J90" s="58"/>
      <c r="K90" s="11" t="s">
        <v>17</v>
      </c>
      <c r="L90" s="12"/>
      <c r="M90" s="12"/>
      <c r="N90" s="40"/>
      <c r="O90" s="61" t="s">
        <v>17</v>
      </c>
      <c r="P90" s="1"/>
      <c r="Q90" s="1"/>
      <c r="R90" s="60"/>
      <c r="S90" s="13" t="s">
        <v>17</v>
      </c>
      <c r="T90" s="12"/>
      <c r="U90" s="12"/>
      <c r="V90" s="14"/>
      <c r="W90" s="61" t="s">
        <v>17</v>
      </c>
      <c r="X90" s="1"/>
      <c r="Y90" s="1"/>
      <c r="Z90" s="60"/>
      <c r="AA90" s="13" t="s">
        <v>17</v>
      </c>
      <c r="AB90" s="12"/>
      <c r="AC90" s="12"/>
      <c r="AD90" s="14"/>
      <c r="AE90" s="61" t="s">
        <v>17</v>
      </c>
      <c r="AF90" s="1"/>
      <c r="AG90" s="1"/>
      <c r="AH90" s="59"/>
      <c r="AI90" s="13" t="s">
        <v>17</v>
      </c>
      <c r="AJ90" s="12"/>
      <c r="AK90" s="12"/>
      <c r="AL90" s="14"/>
      <c r="AM90" s="61" t="s">
        <v>17</v>
      </c>
      <c r="AN90" s="1"/>
      <c r="AO90" s="1"/>
      <c r="AP90" s="60"/>
      <c r="AQ90" s="13" t="s">
        <v>17</v>
      </c>
      <c r="AR90" s="12"/>
      <c r="AS90" s="12"/>
      <c r="AT90" s="14"/>
      <c r="AU90" s="61" t="s">
        <v>17</v>
      </c>
      <c r="AV90" s="39"/>
      <c r="AW90" s="1"/>
      <c r="AX90" s="339"/>
      <c r="AY90" s="27"/>
    </row>
    <row r="91" spans="1:51" ht="22" customHeight="1" x14ac:dyDescent="0.35">
      <c r="A91" s="37" t="s">
        <v>157</v>
      </c>
      <c r="B91" s="49" t="s">
        <v>73</v>
      </c>
      <c r="C91" s="13" t="s">
        <v>19</v>
      </c>
      <c r="D91" s="12">
        <v>15</v>
      </c>
      <c r="E91" s="12"/>
      <c r="F91" s="17"/>
      <c r="G91" s="56" t="s">
        <v>16</v>
      </c>
      <c r="H91" s="1"/>
      <c r="I91" s="1"/>
      <c r="J91" s="58"/>
      <c r="K91" s="13" t="s">
        <v>16</v>
      </c>
      <c r="L91" s="12"/>
      <c r="M91" s="12"/>
      <c r="N91" s="40"/>
      <c r="O91" s="61" t="s">
        <v>16</v>
      </c>
      <c r="P91" s="1"/>
      <c r="Q91" s="1"/>
      <c r="R91" s="59"/>
      <c r="S91" s="13" t="s">
        <v>16</v>
      </c>
      <c r="T91" s="12"/>
      <c r="U91" s="12"/>
      <c r="V91" s="40"/>
      <c r="W91" s="61" t="s">
        <v>16</v>
      </c>
      <c r="X91" s="1"/>
      <c r="Y91" s="1"/>
      <c r="Z91" s="64"/>
      <c r="AA91" s="13" t="s">
        <v>16</v>
      </c>
      <c r="AB91" s="12"/>
      <c r="AC91" s="12"/>
      <c r="AD91" s="43"/>
      <c r="AE91" s="61" t="s">
        <v>16</v>
      </c>
      <c r="AF91" s="1"/>
      <c r="AG91" s="1"/>
      <c r="AH91" s="64"/>
      <c r="AI91" s="13" t="s">
        <v>16</v>
      </c>
      <c r="AJ91" s="12"/>
      <c r="AK91" s="12"/>
      <c r="AL91" s="16"/>
      <c r="AM91" s="61" t="s">
        <v>16</v>
      </c>
      <c r="AN91" s="1"/>
      <c r="AO91" s="1"/>
      <c r="AP91" s="60"/>
      <c r="AQ91" s="13" t="s">
        <v>16</v>
      </c>
      <c r="AR91" s="12"/>
      <c r="AS91" s="12"/>
      <c r="AT91" s="14"/>
      <c r="AU91" s="61" t="s">
        <v>16</v>
      </c>
      <c r="AV91" s="39"/>
      <c r="AW91" s="1"/>
      <c r="AX91" s="339"/>
      <c r="AY91" s="27"/>
    </row>
    <row r="92" spans="1:51" ht="22" customHeight="1" x14ac:dyDescent="0.35">
      <c r="A92" s="37" t="s">
        <v>157</v>
      </c>
      <c r="B92" s="49" t="s">
        <v>74</v>
      </c>
      <c r="C92" s="13" t="s">
        <v>19</v>
      </c>
      <c r="D92" s="12">
        <v>26</v>
      </c>
      <c r="E92" s="12">
        <v>1</v>
      </c>
      <c r="F92" s="19"/>
      <c r="G92" s="56" t="s">
        <v>16</v>
      </c>
      <c r="H92" s="1"/>
      <c r="I92" s="1">
        <v>1</v>
      </c>
      <c r="J92" s="58"/>
      <c r="K92" s="13" t="s">
        <v>16</v>
      </c>
      <c r="L92" s="12"/>
      <c r="M92" s="12">
        <v>1</v>
      </c>
      <c r="N92" s="40"/>
      <c r="O92" s="61" t="s">
        <v>16</v>
      </c>
      <c r="P92" s="1"/>
      <c r="Q92" s="1"/>
      <c r="R92" s="59"/>
      <c r="S92" s="13" t="s">
        <v>16</v>
      </c>
      <c r="T92" s="12"/>
      <c r="U92" s="12">
        <v>1</v>
      </c>
      <c r="V92" s="40"/>
      <c r="W92" s="61" t="s">
        <v>16</v>
      </c>
      <c r="X92" s="1"/>
      <c r="Y92" s="1">
        <v>1</v>
      </c>
      <c r="Z92" s="59"/>
      <c r="AA92" s="13" t="s">
        <v>16</v>
      </c>
      <c r="AB92" s="12"/>
      <c r="AC92" s="12">
        <v>1</v>
      </c>
      <c r="AD92" s="40"/>
      <c r="AE92" s="61" t="s">
        <v>16</v>
      </c>
      <c r="AF92" s="1"/>
      <c r="AG92" s="1">
        <v>1</v>
      </c>
      <c r="AH92" s="59"/>
      <c r="AI92" s="13" t="s">
        <v>16</v>
      </c>
      <c r="AJ92" s="12"/>
      <c r="AK92" s="12">
        <v>1</v>
      </c>
      <c r="AL92" s="16"/>
      <c r="AM92" s="61" t="s">
        <v>16</v>
      </c>
      <c r="AN92" s="1"/>
      <c r="AO92" s="1"/>
      <c r="AP92" s="60"/>
      <c r="AQ92" s="13" t="s">
        <v>16</v>
      </c>
      <c r="AR92" s="12"/>
      <c r="AS92" s="12">
        <v>1</v>
      </c>
      <c r="AT92" s="14"/>
      <c r="AU92" s="61" t="s">
        <v>16</v>
      </c>
      <c r="AV92" s="39"/>
      <c r="AW92" s="1"/>
      <c r="AX92" s="339"/>
      <c r="AY92" s="27"/>
    </row>
    <row r="93" spans="1:51" ht="22" customHeight="1" x14ac:dyDescent="0.35">
      <c r="A93" s="37" t="s">
        <v>157</v>
      </c>
      <c r="B93" s="49" t="s">
        <v>75</v>
      </c>
      <c r="C93" s="13" t="s">
        <v>16</v>
      </c>
      <c r="D93" s="12"/>
      <c r="E93" s="12"/>
      <c r="F93" s="15"/>
      <c r="G93" s="56" t="s">
        <v>16</v>
      </c>
      <c r="H93" s="1"/>
      <c r="I93" s="1"/>
      <c r="J93" s="57"/>
      <c r="K93" s="11" t="s">
        <v>16</v>
      </c>
      <c r="L93" s="12"/>
      <c r="M93" s="12"/>
      <c r="N93" s="14"/>
      <c r="O93" s="61" t="s">
        <v>16</v>
      </c>
      <c r="P93" s="1"/>
      <c r="Q93" s="1"/>
      <c r="R93" s="60"/>
      <c r="S93" s="13" t="s">
        <v>16</v>
      </c>
      <c r="T93" s="12"/>
      <c r="U93" s="12"/>
      <c r="V93" s="14"/>
      <c r="W93" s="61" t="s">
        <v>16</v>
      </c>
      <c r="X93" s="1"/>
      <c r="Y93" s="1"/>
      <c r="Z93" s="60"/>
      <c r="AA93" s="13" t="s">
        <v>16</v>
      </c>
      <c r="AB93" s="12"/>
      <c r="AC93" s="12"/>
      <c r="AD93" s="14"/>
      <c r="AE93" s="61" t="s">
        <v>16</v>
      </c>
      <c r="AF93" s="1"/>
      <c r="AG93" s="1"/>
      <c r="AH93" s="4"/>
      <c r="AI93" s="13" t="s">
        <v>16</v>
      </c>
      <c r="AJ93" s="12"/>
      <c r="AK93" s="12"/>
      <c r="AL93" s="16"/>
      <c r="AM93" s="61" t="s">
        <v>16</v>
      </c>
      <c r="AN93" s="1"/>
      <c r="AO93" s="1"/>
      <c r="AP93" s="60"/>
      <c r="AQ93" s="13" t="s">
        <v>16</v>
      </c>
      <c r="AR93" s="12"/>
      <c r="AS93" s="12"/>
      <c r="AT93" s="14"/>
      <c r="AU93" s="61" t="s">
        <v>16</v>
      </c>
      <c r="AV93" s="39"/>
      <c r="AW93" s="1"/>
      <c r="AX93" s="339"/>
      <c r="AY93" s="27"/>
    </row>
    <row r="94" spans="1:51" ht="22" customHeight="1" x14ac:dyDescent="0.35">
      <c r="A94" s="38" t="s">
        <v>28</v>
      </c>
      <c r="B94" s="49" t="s">
        <v>51</v>
      </c>
      <c r="C94" s="13" t="s">
        <v>16</v>
      </c>
      <c r="D94" s="12"/>
      <c r="E94" s="12"/>
      <c r="F94" s="15"/>
      <c r="G94" s="56" t="s">
        <v>16</v>
      </c>
      <c r="H94" s="1"/>
      <c r="I94" s="1"/>
      <c r="J94" s="57"/>
      <c r="K94" s="11" t="s">
        <v>16</v>
      </c>
      <c r="L94" s="12"/>
      <c r="M94" s="12"/>
      <c r="N94" s="14"/>
      <c r="O94" s="61" t="s">
        <v>16</v>
      </c>
      <c r="P94" s="1"/>
      <c r="Q94" s="1"/>
      <c r="R94" s="60"/>
      <c r="S94" s="13" t="s">
        <v>16</v>
      </c>
      <c r="T94" s="12"/>
      <c r="U94" s="12"/>
      <c r="V94" s="14"/>
      <c r="W94" s="61" t="s">
        <v>16</v>
      </c>
      <c r="X94" s="1"/>
      <c r="Y94" s="1"/>
      <c r="Z94" s="60"/>
      <c r="AA94" s="13" t="s">
        <v>19</v>
      </c>
      <c r="AB94" s="12">
        <v>20</v>
      </c>
      <c r="AC94" s="12"/>
      <c r="AD94" s="14"/>
      <c r="AE94" s="61" t="s">
        <v>19</v>
      </c>
      <c r="AF94" s="1">
        <v>17</v>
      </c>
      <c r="AG94" s="1"/>
      <c r="AH94" s="4"/>
      <c r="AI94" s="13" t="s">
        <v>16</v>
      </c>
      <c r="AJ94" s="12"/>
      <c r="AK94" s="12"/>
      <c r="AL94" s="16"/>
      <c r="AM94" s="61" t="s">
        <v>16</v>
      </c>
      <c r="AN94" s="1"/>
      <c r="AO94" s="1"/>
      <c r="AP94" s="60"/>
      <c r="AQ94" s="13" t="s">
        <v>16</v>
      </c>
      <c r="AR94" s="12"/>
      <c r="AS94" s="12"/>
      <c r="AT94" s="14"/>
      <c r="AU94" s="61" t="s">
        <v>16</v>
      </c>
      <c r="AV94" s="39"/>
      <c r="AW94" s="1"/>
      <c r="AX94" s="339"/>
      <c r="AY94" s="27"/>
    </row>
    <row r="95" spans="1:51" ht="22" customHeight="1" x14ac:dyDescent="0.35">
      <c r="A95" s="38" t="s">
        <v>22</v>
      </c>
      <c r="B95" s="49" t="s">
        <v>1196</v>
      </c>
      <c r="C95" s="13"/>
      <c r="D95" s="12"/>
      <c r="E95" s="12"/>
      <c r="F95" s="15"/>
      <c r="G95" s="56" t="s">
        <v>16</v>
      </c>
      <c r="H95" s="1"/>
      <c r="I95" s="1"/>
      <c r="J95" s="57" t="s">
        <v>536</v>
      </c>
      <c r="K95" s="11" t="s">
        <v>16</v>
      </c>
      <c r="L95" s="12"/>
      <c r="M95" s="12"/>
      <c r="N95" s="14"/>
      <c r="O95" s="61" t="s">
        <v>16</v>
      </c>
      <c r="P95" s="1"/>
      <c r="Q95" s="1"/>
      <c r="R95" s="60"/>
      <c r="S95" s="13" t="s">
        <v>16</v>
      </c>
      <c r="T95" s="12"/>
      <c r="U95" s="12"/>
      <c r="V95" s="14"/>
      <c r="W95" s="61" t="s">
        <v>16</v>
      </c>
      <c r="X95" s="1"/>
      <c r="Y95" s="1"/>
      <c r="Z95" s="60"/>
      <c r="AA95" s="13" t="s">
        <v>16</v>
      </c>
      <c r="AB95" s="12"/>
      <c r="AC95" s="12"/>
      <c r="AD95" s="14"/>
      <c r="AE95" s="61" t="s">
        <v>19</v>
      </c>
      <c r="AF95" s="1">
        <v>30</v>
      </c>
      <c r="AG95" s="1"/>
      <c r="AH95" s="4"/>
      <c r="AI95" s="13" t="s">
        <v>19</v>
      </c>
      <c r="AJ95" s="12">
        <v>32</v>
      </c>
      <c r="AK95" s="12"/>
      <c r="AL95" s="16"/>
      <c r="AM95" s="61" t="s">
        <v>19</v>
      </c>
      <c r="AN95" s="1">
        <v>30</v>
      </c>
      <c r="AO95" s="1"/>
      <c r="AP95" s="60"/>
      <c r="AQ95" s="13" t="s">
        <v>19</v>
      </c>
      <c r="AR95" s="12">
        <v>30</v>
      </c>
      <c r="AS95" s="12"/>
      <c r="AT95" s="14"/>
      <c r="AU95" s="61" t="s">
        <v>19</v>
      </c>
      <c r="AV95" s="39">
        <v>30</v>
      </c>
      <c r="AW95" s="1"/>
      <c r="AX95" s="339"/>
      <c r="AY95" s="27"/>
    </row>
    <row r="96" spans="1:51" ht="22" customHeight="1" x14ac:dyDescent="0.35">
      <c r="A96" s="38" t="s">
        <v>28</v>
      </c>
      <c r="B96" s="49" t="s">
        <v>1396</v>
      </c>
      <c r="C96" s="13"/>
      <c r="D96" s="12"/>
      <c r="E96" s="12"/>
      <c r="F96" s="15"/>
      <c r="G96" s="56"/>
      <c r="H96" s="1"/>
      <c r="I96" s="1"/>
      <c r="J96" s="57"/>
      <c r="K96" s="11"/>
      <c r="L96" s="12"/>
      <c r="M96" s="12"/>
      <c r="N96" s="14"/>
      <c r="O96" s="61"/>
      <c r="P96" s="1"/>
      <c r="Q96" s="1"/>
      <c r="R96" s="60"/>
      <c r="S96" s="13"/>
      <c r="T96" s="12"/>
      <c r="U96" s="12"/>
      <c r="V96" s="14"/>
      <c r="W96" s="61"/>
      <c r="X96" s="1"/>
      <c r="Y96" s="1"/>
      <c r="Z96" s="60"/>
      <c r="AA96" s="13"/>
      <c r="AB96" s="12"/>
      <c r="AC96" s="12"/>
      <c r="AD96" s="14"/>
      <c r="AE96" s="61"/>
      <c r="AF96" s="1"/>
      <c r="AG96" s="1"/>
      <c r="AH96" s="4"/>
      <c r="AI96" s="13"/>
      <c r="AJ96" s="12"/>
      <c r="AK96" s="12"/>
      <c r="AL96" s="16"/>
      <c r="AM96" s="61"/>
      <c r="AN96" s="1"/>
      <c r="AO96" s="1"/>
      <c r="AP96" s="60"/>
      <c r="AQ96" s="13"/>
      <c r="AR96" s="12"/>
      <c r="AS96" s="12"/>
      <c r="AT96" s="14"/>
      <c r="AU96" s="61" t="s">
        <v>16</v>
      </c>
      <c r="AV96" s="39"/>
      <c r="AW96" s="1"/>
      <c r="AX96" s="339"/>
      <c r="AY96" s="27"/>
    </row>
    <row r="97" spans="1:51" ht="22" customHeight="1" x14ac:dyDescent="0.35">
      <c r="A97" s="38" t="s">
        <v>97</v>
      </c>
      <c r="B97" s="49" t="s">
        <v>432</v>
      </c>
      <c r="C97" s="13" t="s">
        <v>16</v>
      </c>
      <c r="D97" s="12"/>
      <c r="E97" s="12"/>
      <c r="F97" s="15"/>
      <c r="G97" s="56" t="s">
        <v>16</v>
      </c>
      <c r="H97" s="1"/>
      <c r="I97" s="1"/>
      <c r="J97" s="57"/>
      <c r="K97" s="11" t="s">
        <v>16</v>
      </c>
      <c r="L97" s="12"/>
      <c r="M97" s="12"/>
      <c r="N97" s="14"/>
      <c r="O97" s="61" t="s">
        <v>16</v>
      </c>
      <c r="P97" s="1"/>
      <c r="Q97" s="1"/>
      <c r="R97" s="60"/>
      <c r="S97" s="13" t="s">
        <v>16</v>
      </c>
      <c r="T97" s="12"/>
      <c r="U97" s="12"/>
      <c r="V97" s="14"/>
      <c r="W97" s="61" t="s">
        <v>16</v>
      </c>
      <c r="X97" s="1"/>
      <c r="Y97" s="1"/>
      <c r="Z97" s="60"/>
      <c r="AA97" s="13" t="s">
        <v>16</v>
      </c>
      <c r="AB97" s="12"/>
      <c r="AC97" s="12"/>
      <c r="AD97" s="14"/>
      <c r="AE97" s="61" t="s">
        <v>16</v>
      </c>
      <c r="AF97" s="1"/>
      <c r="AG97" s="1"/>
      <c r="AH97" s="4"/>
      <c r="AI97" s="13" t="s">
        <v>16</v>
      </c>
      <c r="AJ97" s="12"/>
      <c r="AK97" s="12"/>
      <c r="AL97" s="16"/>
      <c r="AM97" s="61" t="s">
        <v>16</v>
      </c>
      <c r="AN97" s="1"/>
      <c r="AO97" s="1"/>
      <c r="AP97" s="60"/>
      <c r="AQ97" s="13" t="s">
        <v>16</v>
      </c>
      <c r="AR97" s="12"/>
      <c r="AS97" s="12"/>
      <c r="AT97" s="14"/>
      <c r="AU97" s="61" t="s">
        <v>16</v>
      </c>
      <c r="AV97" s="39"/>
      <c r="AW97" s="1"/>
      <c r="AX97" s="339"/>
      <c r="AY97" s="27"/>
    </row>
    <row r="98" spans="1:51" ht="22" customHeight="1" x14ac:dyDescent="0.35">
      <c r="A98" s="38" t="s">
        <v>97</v>
      </c>
      <c r="B98" s="49" t="s">
        <v>561</v>
      </c>
      <c r="C98" s="13" t="s">
        <v>20</v>
      </c>
      <c r="D98" s="12">
        <v>90</v>
      </c>
      <c r="E98" s="12">
        <v>1</v>
      </c>
      <c r="F98" s="15"/>
      <c r="G98" s="56" t="s">
        <v>20</v>
      </c>
      <c r="H98" s="1">
        <v>90</v>
      </c>
      <c r="I98" s="1">
        <v>1</v>
      </c>
      <c r="J98" s="57"/>
      <c r="K98" s="11" t="s">
        <v>20</v>
      </c>
      <c r="L98" s="12">
        <v>70</v>
      </c>
      <c r="M98" s="12">
        <v>1</v>
      </c>
      <c r="N98" s="14"/>
      <c r="O98" s="61" t="s">
        <v>20</v>
      </c>
      <c r="P98" s="1">
        <v>50</v>
      </c>
      <c r="Q98" s="1">
        <v>2</v>
      </c>
      <c r="R98" s="60"/>
      <c r="S98" s="13" t="s">
        <v>20</v>
      </c>
      <c r="T98" s="12">
        <v>40</v>
      </c>
      <c r="U98" s="12">
        <v>1</v>
      </c>
      <c r="V98" s="14"/>
      <c r="W98" s="61" t="s">
        <v>20</v>
      </c>
      <c r="X98" s="1">
        <v>46</v>
      </c>
      <c r="Y98" s="1">
        <v>2</v>
      </c>
      <c r="Z98" s="60"/>
      <c r="AA98" s="13" t="s">
        <v>20</v>
      </c>
      <c r="AB98" s="12">
        <v>54</v>
      </c>
      <c r="AC98" s="12">
        <v>2</v>
      </c>
      <c r="AD98" s="14"/>
      <c r="AE98" s="61" t="s">
        <v>20</v>
      </c>
      <c r="AF98" s="1">
        <v>40</v>
      </c>
      <c r="AG98" s="1">
        <v>2</v>
      </c>
      <c r="AH98" s="4"/>
      <c r="AI98" s="13" t="s">
        <v>20</v>
      </c>
      <c r="AJ98" s="12">
        <v>57</v>
      </c>
      <c r="AK98" s="12"/>
      <c r="AL98" s="16"/>
      <c r="AM98" s="61" t="s">
        <v>20</v>
      </c>
      <c r="AN98" s="1">
        <v>30</v>
      </c>
      <c r="AO98" s="1">
        <v>1</v>
      </c>
      <c r="AP98" s="60"/>
      <c r="AQ98" s="13" t="s">
        <v>20</v>
      </c>
      <c r="AR98" s="12">
        <v>17</v>
      </c>
      <c r="AS98" s="12">
        <v>1</v>
      </c>
      <c r="AT98" s="14"/>
      <c r="AU98" s="61" t="s">
        <v>20</v>
      </c>
      <c r="AV98" s="39">
        <v>15</v>
      </c>
      <c r="AW98" s="1"/>
      <c r="AX98" s="339"/>
      <c r="AY98" s="27"/>
    </row>
    <row r="99" spans="1:51" ht="22" customHeight="1" x14ac:dyDescent="0.35">
      <c r="A99" s="38" t="s">
        <v>97</v>
      </c>
      <c r="B99" s="49" t="s">
        <v>564</v>
      </c>
      <c r="C99" s="13" t="s">
        <v>20</v>
      </c>
      <c r="D99" s="12">
        <v>49</v>
      </c>
      <c r="E99" s="12"/>
      <c r="F99" s="15" t="s">
        <v>1185</v>
      </c>
      <c r="G99" s="56" t="s">
        <v>20</v>
      </c>
      <c r="H99" s="1">
        <v>53</v>
      </c>
      <c r="I99" s="1"/>
      <c r="J99" s="57" t="s">
        <v>1193</v>
      </c>
      <c r="K99" s="11" t="s">
        <v>20</v>
      </c>
      <c r="L99" s="12">
        <v>48</v>
      </c>
      <c r="M99" s="12"/>
      <c r="N99" s="14" t="s">
        <v>1224</v>
      </c>
      <c r="O99" s="61" t="s">
        <v>20</v>
      </c>
      <c r="P99" s="1">
        <v>28</v>
      </c>
      <c r="Q99" s="1">
        <v>2</v>
      </c>
      <c r="R99" s="60" t="s">
        <v>1237</v>
      </c>
      <c r="S99" s="13" t="s">
        <v>20</v>
      </c>
      <c r="T99" s="12">
        <v>33</v>
      </c>
      <c r="U99" s="12">
        <v>2</v>
      </c>
      <c r="V99" s="14" t="s">
        <v>1248</v>
      </c>
      <c r="W99" s="61" t="s">
        <v>20</v>
      </c>
      <c r="X99" s="1">
        <v>33</v>
      </c>
      <c r="Y99" s="1">
        <v>2</v>
      </c>
      <c r="Z99" s="60" t="s">
        <v>1264</v>
      </c>
      <c r="AA99" s="13" t="s">
        <v>20</v>
      </c>
      <c r="AB99" s="12">
        <v>41</v>
      </c>
      <c r="AC99" s="12">
        <v>1</v>
      </c>
      <c r="AD99" s="14" t="s">
        <v>1280</v>
      </c>
      <c r="AE99" s="61" t="s">
        <v>20</v>
      </c>
      <c r="AF99" s="1">
        <v>35</v>
      </c>
      <c r="AG99" s="1">
        <v>2</v>
      </c>
      <c r="AH99" s="4" t="s">
        <v>1289</v>
      </c>
      <c r="AI99" s="13" t="s">
        <v>20</v>
      </c>
      <c r="AJ99" s="12">
        <v>55</v>
      </c>
      <c r="AK99" s="12">
        <v>2</v>
      </c>
      <c r="AL99" s="16" t="s">
        <v>1340</v>
      </c>
      <c r="AM99" s="61" t="s">
        <v>20</v>
      </c>
      <c r="AN99" s="1">
        <v>65</v>
      </c>
      <c r="AO99" s="1">
        <v>2</v>
      </c>
      <c r="AP99" s="60" t="s">
        <v>1359</v>
      </c>
      <c r="AQ99" s="13" t="s">
        <v>20</v>
      </c>
      <c r="AR99" s="12">
        <v>37</v>
      </c>
      <c r="AS99" s="12">
        <v>1</v>
      </c>
      <c r="AT99" s="14"/>
      <c r="AU99" s="61" t="s">
        <v>20</v>
      </c>
      <c r="AV99" s="39">
        <v>43</v>
      </c>
      <c r="AW99" s="1">
        <v>1</v>
      </c>
      <c r="AX99" s="339"/>
      <c r="AY99" s="27"/>
    </row>
    <row r="100" spans="1:51" ht="22" customHeight="1" x14ac:dyDescent="0.35">
      <c r="A100" s="38" t="s">
        <v>555</v>
      </c>
      <c r="B100" s="49" t="s">
        <v>1033</v>
      </c>
      <c r="C100" s="13" t="s">
        <v>16</v>
      </c>
      <c r="D100" s="12"/>
      <c r="E100" s="12"/>
      <c r="F100" s="15"/>
      <c r="G100" s="56" t="s">
        <v>16</v>
      </c>
      <c r="H100" s="1"/>
      <c r="I100" s="1"/>
      <c r="J100" s="57"/>
      <c r="K100" s="11" t="s">
        <v>16</v>
      </c>
      <c r="L100" s="12"/>
      <c r="M100" s="12"/>
      <c r="N100" s="14"/>
      <c r="O100" s="61" t="s">
        <v>16</v>
      </c>
      <c r="P100" s="1"/>
      <c r="Q100" s="1"/>
      <c r="R100" s="60"/>
      <c r="S100" s="13" t="s">
        <v>16</v>
      </c>
      <c r="T100" s="12"/>
      <c r="U100" s="12"/>
      <c r="V100" s="14"/>
      <c r="W100" s="61" t="s">
        <v>16</v>
      </c>
      <c r="X100" s="1"/>
      <c r="Y100" s="1"/>
      <c r="Z100" s="60"/>
      <c r="AA100" s="13" t="s">
        <v>16</v>
      </c>
      <c r="AB100" s="12"/>
      <c r="AC100" s="12"/>
      <c r="AD100" s="14"/>
      <c r="AE100" s="61" t="s">
        <v>16</v>
      </c>
      <c r="AF100" s="1"/>
      <c r="AG100" s="1"/>
      <c r="AH100" s="4"/>
      <c r="AI100" s="13" t="s">
        <v>16</v>
      </c>
      <c r="AJ100" s="12"/>
      <c r="AK100" s="12"/>
      <c r="AL100" s="16"/>
      <c r="AM100" s="61" t="s">
        <v>16</v>
      </c>
      <c r="AN100" s="1"/>
      <c r="AO100" s="1"/>
      <c r="AP100" s="60"/>
      <c r="AQ100" s="13" t="s">
        <v>16</v>
      </c>
      <c r="AR100" s="12"/>
      <c r="AS100" s="12"/>
      <c r="AT100" s="14"/>
      <c r="AU100" s="61" t="s">
        <v>16</v>
      </c>
      <c r="AV100" s="39"/>
      <c r="AW100" s="1"/>
      <c r="AX100" s="339"/>
      <c r="AY100" s="27"/>
    </row>
    <row r="101" spans="1:51" ht="22" customHeight="1" x14ac:dyDescent="0.35">
      <c r="A101" s="38" t="s">
        <v>555</v>
      </c>
      <c r="B101" s="49" t="s">
        <v>1206</v>
      </c>
      <c r="C101" s="13"/>
      <c r="D101" s="12"/>
      <c r="E101" s="12"/>
      <c r="F101" s="15"/>
      <c r="G101" s="56"/>
      <c r="H101" s="1"/>
      <c r="I101" s="1"/>
      <c r="J101" s="57"/>
      <c r="K101" s="11" t="s">
        <v>16</v>
      </c>
      <c r="L101" s="12"/>
      <c r="M101" s="12"/>
      <c r="N101" s="14" t="s">
        <v>536</v>
      </c>
      <c r="O101" s="61" t="s">
        <v>16</v>
      </c>
      <c r="P101" s="1"/>
      <c r="Q101" s="1"/>
      <c r="R101" s="60"/>
      <c r="S101" s="13" t="s">
        <v>16</v>
      </c>
      <c r="T101" s="12"/>
      <c r="U101" s="12"/>
      <c r="V101" s="14"/>
      <c r="W101" s="61" t="s">
        <v>16</v>
      </c>
      <c r="X101" s="1"/>
      <c r="Y101" s="1"/>
      <c r="Z101" s="60"/>
      <c r="AA101" s="13" t="s">
        <v>16</v>
      </c>
      <c r="AB101" s="12"/>
      <c r="AC101" s="12"/>
      <c r="AD101" s="14"/>
      <c r="AE101" s="61" t="s">
        <v>16</v>
      </c>
      <c r="AF101" s="1"/>
      <c r="AG101" s="1"/>
      <c r="AH101" s="4"/>
      <c r="AI101" s="13" t="s">
        <v>16</v>
      </c>
      <c r="AJ101" s="12"/>
      <c r="AK101" s="12"/>
      <c r="AL101" s="16"/>
      <c r="AM101" s="61" t="s">
        <v>16</v>
      </c>
      <c r="AN101" s="1"/>
      <c r="AO101" s="1"/>
      <c r="AP101" s="60"/>
      <c r="AQ101" s="13" t="s">
        <v>16</v>
      </c>
      <c r="AR101" s="12"/>
      <c r="AS101" s="12"/>
      <c r="AT101" s="14"/>
      <c r="AU101" s="61" t="s">
        <v>16</v>
      </c>
      <c r="AV101" s="39"/>
      <c r="AW101" s="1"/>
      <c r="AX101" s="339"/>
      <c r="AY101" s="27"/>
    </row>
    <row r="102" spans="1:51" ht="22" customHeight="1" x14ac:dyDescent="0.35">
      <c r="A102" s="37" t="s">
        <v>157</v>
      </c>
      <c r="B102" s="49" t="s">
        <v>91</v>
      </c>
      <c r="C102" s="13" t="s">
        <v>19</v>
      </c>
      <c r="D102" s="12">
        <v>15</v>
      </c>
      <c r="E102" s="12"/>
      <c r="F102" s="15"/>
      <c r="G102" s="56" t="s">
        <v>16</v>
      </c>
      <c r="H102" s="1"/>
      <c r="I102" s="1"/>
      <c r="J102" s="57"/>
      <c r="K102" s="11" t="s">
        <v>16</v>
      </c>
      <c r="L102" s="12"/>
      <c r="M102" s="12"/>
      <c r="N102" s="14"/>
      <c r="O102" s="61" t="s">
        <v>16</v>
      </c>
      <c r="P102" s="1"/>
      <c r="Q102" s="1"/>
      <c r="R102" s="60"/>
      <c r="S102" s="13" t="s">
        <v>16</v>
      </c>
      <c r="T102" s="12"/>
      <c r="U102" s="12"/>
      <c r="V102" s="14"/>
      <c r="W102" s="61" t="s">
        <v>16</v>
      </c>
      <c r="X102" s="1"/>
      <c r="Y102" s="1"/>
      <c r="Z102" s="60"/>
      <c r="AA102" s="13" t="s">
        <v>16</v>
      </c>
      <c r="AB102" s="12"/>
      <c r="AC102" s="12"/>
      <c r="AD102" s="14"/>
      <c r="AE102" s="61" t="s">
        <v>16</v>
      </c>
      <c r="AF102" s="1"/>
      <c r="AG102" s="1"/>
      <c r="AH102" s="4"/>
      <c r="AI102" s="13" t="s">
        <v>16</v>
      </c>
      <c r="AJ102" s="12"/>
      <c r="AK102" s="12"/>
      <c r="AL102" s="16"/>
      <c r="AM102" s="61" t="s">
        <v>16</v>
      </c>
      <c r="AN102" s="1"/>
      <c r="AO102" s="1"/>
      <c r="AP102" s="60"/>
      <c r="AQ102" s="13" t="s">
        <v>16</v>
      </c>
      <c r="AR102" s="12"/>
      <c r="AS102" s="12"/>
      <c r="AT102" s="14"/>
      <c r="AU102" s="61" t="s">
        <v>16</v>
      </c>
      <c r="AV102" s="39"/>
      <c r="AW102" s="1"/>
      <c r="AX102" s="339"/>
      <c r="AY102" s="27"/>
    </row>
    <row r="103" spans="1:51" ht="22" customHeight="1" x14ac:dyDescent="0.35">
      <c r="A103" s="37" t="s">
        <v>28</v>
      </c>
      <c r="B103" s="49" t="s">
        <v>1295</v>
      </c>
      <c r="C103" s="13"/>
      <c r="D103" s="12"/>
      <c r="E103" s="12"/>
      <c r="F103" s="15"/>
      <c r="G103" s="56"/>
      <c r="H103" s="1"/>
      <c r="I103" s="1"/>
      <c r="J103" s="57"/>
      <c r="K103" s="11"/>
      <c r="L103" s="12"/>
      <c r="M103" s="12"/>
      <c r="N103" s="14"/>
      <c r="O103" s="61"/>
      <c r="P103" s="1"/>
      <c r="Q103" s="1"/>
      <c r="R103" s="60"/>
      <c r="S103" s="13"/>
      <c r="T103" s="12"/>
      <c r="U103" s="12"/>
      <c r="V103" s="14"/>
      <c r="W103" s="61"/>
      <c r="X103" s="1"/>
      <c r="Y103" s="1"/>
      <c r="Z103" s="60"/>
      <c r="AA103" s="13"/>
      <c r="AB103" s="12"/>
      <c r="AC103" s="12"/>
      <c r="AD103" s="14"/>
      <c r="AE103" s="61"/>
      <c r="AF103" s="1"/>
      <c r="AG103" s="1"/>
      <c r="AH103" s="4"/>
      <c r="AI103" s="13" t="s">
        <v>16</v>
      </c>
      <c r="AJ103" s="12"/>
      <c r="AK103" s="12"/>
      <c r="AL103" s="16" t="s">
        <v>536</v>
      </c>
      <c r="AM103" s="61" t="s">
        <v>16</v>
      </c>
      <c r="AN103" s="1"/>
      <c r="AO103" s="1"/>
      <c r="AP103" s="60"/>
      <c r="AQ103" s="13" t="s">
        <v>16</v>
      </c>
      <c r="AR103" s="12"/>
      <c r="AS103" s="12"/>
      <c r="AT103" s="14"/>
      <c r="AU103" s="61" t="s">
        <v>16</v>
      </c>
      <c r="AV103" s="39"/>
      <c r="AW103" s="1"/>
      <c r="AX103" s="339"/>
      <c r="AY103" s="27"/>
    </row>
    <row r="104" spans="1:51" ht="22" customHeight="1" x14ac:dyDescent="0.35">
      <c r="A104" s="37" t="s">
        <v>28</v>
      </c>
      <c r="B104" s="49" t="s">
        <v>1297</v>
      </c>
      <c r="C104" s="13"/>
      <c r="D104" s="12"/>
      <c r="E104" s="12"/>
      <c r="F104" s="15"/>
      <c r="G104" s="56"/>
      <c r="H104" s="1"/>
      <c r="I104" s="1"/>
      <c r="J104" s="57"/>
      <c r="K104" s="11"/>
      <c r="L104" s="12"/>
      <c r="M104" s="12"/>
      <c r="N104" s="14"/>
      <c r="O104" s="61"/>
      <c r="P104" s="1"/>
      <c r="Q104" s="1"/>
      <c r="R104" s="60"/>
      <c r="S104" s="13"/>
      <c r="T104" s="12"/>
      <c r="U104" s="12"/>
      <c r="V104" s="14"/>
      <c r="W104" s="61"/>
      <c r="X104" s="1"/>
      <c r="Y104" s="1"/>
      <c r="Z104" s="60"/>
      <c r="AA104" s="13"/>
      <c r="AB104" s="12"/>
      <c r="AC104" s="12"/>
      <c r="AD104" s="14"/>
      <c r="AE104" s="61"/>
      <c r="AF104" s="1"/>
      <c r="AG104" s="1"/>
      <c r="AH104" s="4"/>
      <c r="AI104" s="13" t="s">
        <v>16</v>
      </c>
      <c r="AJ104" s="12"/>
      <c r="AK104" s="12">
        <v>1</v>
      </c>
      <c r="AL104" s="16" t="s">
        <v>536</v>
      </c>
      <c r="AM104" s="61" t="s">
        <v>16</v>
      </c>
      <c r="AN104" s="1"/>
      <c r="AO104" s="1"/>
      <c r="AP104" s="60"/>
      <c r="AQ104" s="13" t="s">
        <v>16</v>
      </c>
      <c r="AR104" s="12"/>
      <c r="AS104" s="12">
        <v>1</v>
      </c>
      <c r="AT104" s="14"/>
      <c r="AU104" s="61" t="s">
        <v>16</v>
      </c>
      <c r="AV104" s="39"/>
      <c r="AW104" s="1">
        <v>1</v>
      </c>
      <c r="AX104" s="339"/>
      <c r="AY104" s="27"/>
    </row>
    <row r="105" spans="1:51" ht="22" customHeight="1" x14ac:dyDescent="0.35">
      <c r="A105" s="37" t="s">
        <v>28</v>
      </c>
      <c r="B105" s="49" t="s">
        <v>26</v>
      </c>
      <c r="C105" s="13" t="s">
        <v>16</v>
      </c>
      <c r="D105" s="12"/>
      <c r="E105" s="12"/>
      <c r="F105" s="15"/>
      <c r="G105" s="56" t="s">
        <v>16</v>
      </c>
      <c r="H105" s="1"/>
      <c r="I105" s="1"/>
      <c r="J105" s="57"/>
      <c r="K105" s="11" t="s">
        <v>16</v>
      </c>
      <c r="L105" s="12"/>
      <c r="M105" s="12"/>
      <c r="N105" s="14"/>
      <c r="O105" s="61" t="s">
        <v>16</v>
      </c>
      <c r="P105" s="1"/>
      <c r="Q105" s="1"/>
      <c r="R105" s="60"/>
      <c r="S105" s="13" t="s">
        <v>16</v>
      </c>
      <c r="T105" s="12"/>
      <c r="U105" s="12"/>
      <c r="V105" s="14"/>
      <c r="W105" s="61" t="s">
        <v>16</v>
      </c>
      <c r="X105" s="1"/>
      <c r="Y105" s="1"/>
      <c r="Z105" s="60"/>
      <c r="AA105" s="13" t="s">
        <v>16</v>
      </c>
      <c r="AB105" s="12"/>
      <c r="AC105" s="12"/>
      <c r="AD105" s="14"/>
      <c r="AE105" s="61" t="s">
        <v>16</v>
      </c>
      <c r="AF105" s="1"/>
      <c r="AG105" s="1"/>
      <c r="AH105" s="60"/>
      <c r="AI105" s="13" t="s">
        <v>16</v>
      </c>
      <c r="AJ105" s="12"/>
      <c r="AK105" s="12"/>
      <c r="AL105" s="16"/>
      <c r="AM105" s="61" t="s">
        <v>16</v>
      </c>
      <c r="AN105" s="1"/>
      <c r="AO105" s="1"/>
      <c r="AP105" s="60"/>
      <c r="AQ105" s="13" t="s">
        <v>16</v>
      </c>
      <c r="AR105" s="12"/>
      <c r="AS105" s="12"/>
      <c r="AT105" s="14"/>
      <c r="AU105" s="61" t="s">
        <v>16</v>
      </c>
      <c r="AV105" s="39"/>
      <c r="AW105" s="1"/>
      <c r="AX105" s="339"/>
      <c r="AY105" s="27"/>
    </row>
    <row r="106" spans="1:51" ht="22" customHeight="1" x14ac:dyDescent="0.35">
      <c r="A106" s="37" t="s">
        <v>555</v>
      </c>
      <c r="B106" s="49" t="s">
        <v>52</v>
      </c>
      <c r="C106" s="13" t="s">
        <v>19</v>
      </c>
      <c r="D106" s="12">
        <v>15</v>
      </c>
      <c r="E106" s="12"/>
      <c r="F106" s="15"/>
      <c r="G106" s="56" t="s">
        <v>16</v>
      </c>
      <c r="H106" s="1"/>
      <c r="I106" s="1"/>
      <c r="J106" s="57"/>
      <c r="K106" s="11" t="s">
        <v>16</v>
      </c>
      <c r="L106" s="12"/>
      <c r="M106" s="12"/>
      <c r="N106" s="14"/>
      <c r="O106" s="61" t="s">
        <v>16</v>
      </c>
      <c r="P106" s="1"/>
      <c r="Q106" s="1"/>
      <c r="R106" s="60"/>
      <c r="S106" s="13" t="s">
        <v>16</v>
      </c>
      <c r="T106" s="12"/>
      <c r="U106" s="12">
        <v>2</v>
      </c>
      <c r="V106" s="14"/>
      <c r="W106" s="61" t="s">
        <v>16</v>
      </c>
      <c r="X106" s="1"/>
      <c r="Y106" s="1">
        <v>2</v>
      </c>
      <c r="Z106" s="60"/>
      <c r="AA106" s="13" t="s">
        <v>16</v>
      </c>
      <c r="AB106" s="12"/>
      <c r="AC106" s="12">
        <v>1</v>
      </c>
      <c r="AD106" s="14"/>
      <c r="AE106" s="61" t="s">
        <v>16</v>
      </c>
      <c r="AF106" s="1"/>
      <c r="AG106" s="1"/>
      <c r="AH106" s="4"/>
      <c r="AI106" s="13" t="s">
        <v>16</v>
      </c>
      <c r="AJ106" s="12"/>
      <c r="AK106" s="12">
        <v>1</v>
      </c>
      <c r="AL106" s="16"/>
      <c r="AM106" s="61" t="s">
        <v>16</v>
      </c>
      <c r="AN106" s="1"/>
      <c r="AO106" s="1"/>
      <c r="AP106" s="60"/>
      <c r="AQ106" s="13" t="s">
        <v>16</v>
      </c>
      <c r="AR106" s="12"/>
      <c r="AS106" s="12"/>
      <c r="AT106" s="14"/>
      <c r="AU106" s="61" t="s">
        <v>16</v>
      </c>
      <c r="AV106" s="39"/>
      <c r="AW106" s="1"/>
      <c r="AX106" s="339"/>
      <c r="AY106" s="27"/>
    </row>
    <row r="107" spans="1:51" ht="22" customHeight="1" x14ac:dyDescent="0.35">
      <c r="A107" s="37" t="s">
        <v>157</v>
      </c>
      <c r="B107" s="49" t="s">
        <v>1210</v>
      </c>
      <c r="C107" s="13"/>
      <c r="D107" s="12"/>
      <c r="E107" s="12"/>
      <c r="F107" s="15"/>
      <c r="G107" s="56"/>
      <c r="H107" s="1"/>
      <c r="I107" s="1"/>
      <c r="J107" s="57"/>
      <c r="K107" s="11" t="s">
        <v>17</v>
      </c>
      <c r="L107" s="12"/>
      <c r="M107" s="12"/>
      <c r="N107" s="15" t="s">
        <v>536</v>
      </c>
      <c r="O107" s="56" t="s">
        <v>17</v>
      </c>
      <c r="P107" s="1"/>
      <c r="Q107" s="1"/>
      <c r="R107" s="60"/>
      <c r="S107" s="13" t="s">
        <v>17</v>
      </c>
      <c r="T107" s="12"/>
      <c r="U107" s="12"/>
      <c r="V107" s="14"/>
      <c r="W107" s="61" t="s">
        <v>17</v>
      </c>
      <c r="X107" s="1"/>
      <c r="Y107" s="1"/>
      <c r="Z107" s="60"/>
      <c r="AA107" s="13" t="s">
        <v>17</v>
      </c>
      <c r="AB107" s="12"/>
      <c r="AC107" s="12"/>
      <c r="AD107" s="14"/>
      <c r="AE107" s="61" t="s">
        <v>17</v>
      </c>
      <c r="AF107" s="1"/>
      <c r="AG107" s="1"/>
      <c r="AH107" s="4"/>
      <c r="AI107" s="13" t="s">
        <v>17</v>
      </c>
      <c r="AJ107" s="12"/>
      <c r="AK107" s="12"/>
      <c r="AL107" s="16"/>
      <c r="AM107" s="61" t="s">
        <v>17</v>
      </c>
      <c r="AN107" s="1"/>
      <c r="AO107" s="1"/>
      <c r="AP107" s="60"/>
      <c r="AQ107" s="13" t="s">
        <v>17</v>
      </c>
      <c r="AR107" s="12"/>
      <c r="AS107" s="12"/>
      <c r="AT107" s="14"/>
      <c r="AU107" s="61" t="s">
        <v>17</v>
      </c>
      <c r="AV107" s="39"/>
      <c r="AW107" s="1"/>
      <c r="AX107" s="339"/>
      <c r="AY107" s="27"/>
    </row>
    <row r="108" spans="1:51" ht="22" customHeight="1" x14ac:dyDescent="0.35">
      <c r="A108" s="37" t="s">
        <v>502</v>
      </c>
      <c r="B108" s="49" t="s">
        <v>76</v>
      </c>
      <c r="C108" s="13" t="s">
        <v>16</v>
      </c>
      <c r="D108" s="12"/>
      <c r="E108" s="12"/>
      <c r="F108" s="15"/>
      <c r="G108" s="56" t="s">
        <v>16</v>
      </c>
      <c r="H108" s="1"/>
      <c r="I108" s="1"/>
      <c r="J108" s="57"/>
      <c r="K108" s="11" t="s">
        <v>16</v>
      </c>
      <c r="L108" s="12"/>
      <c r="M108" s="12"/>
      <c r="N108" s="329"/>
      <c r="O108" s="56" t="s">
        <v>16</v>
      </c>
      <c r="P108" s="1"/>
      <c r="Q108" s="1"/>
      <c r="R108" s="60"/>
      <c r="S108" s="13" t="s">
        <v>16</v>
      </c>
      <c r="T108" s="12"/>
      <c r="U108" s="12"/>
      <c r="V108" s="14"/>
      <c r="W108" s="61" t="s">
        <v>16</v>
      </c>
      <c r="X108" s="1"/>
      <c r="Y108" s="1"/>
      <c r="Z108" s="60"/>
      <c r="AA108" s="13" t="s">
        <v>16</v>
      </c>
      <c r="AB108" s="12"/>
      <c r="AC108" s="12"/>
      <c r="AD108" s="14"/>
      <c r="AE108" s="61" t="s">
        <v>16</v>
      </c>
      <c r="AF108" s="1"/>
      <c r="AG108" s="1"/>
      <c r="AH108" s="4"/>
      <c r="AI108" s="13" t="s">
        <v>16</v>
      </c>
      <c r="AJ108" s="12"/>
      <c r="AK108" s="12"/>
      <c r="AL108" s="16"/>
      <c r="AM108" s="61" t="s">
        <v>16</v>
      </c>
      <c r="AN108" s="1"/>
      <c r="AO108" s="1"/>
      <c r="AP108" s="60"/>
      <c r="AQ108" s="13" t="s">
        <v>16</v>
      </c>
      <c r="AR108" s="12"/>
      <c r="AS108" s="12"/>
      <c r="AT108" s="14"/>
      <c r="AU108" s="61" t="s">
        <v>16</v>
      </c>
      <c r="AV108" s="39"/>
      <c r="AW108" s="1"/>
      <c r="AX108" s="339"/>
      <c r="AY108" s="27"/>
    </row>
    <row r="109" spans="1:51" ht="22" customHeight="1" x14ac:dyDescent="0.35">
      <c r="A109" s="37" t="s">
        <v>22</v>
      </c>
      <c r="B109" s="49" t="s">
        <v>87</v>
      </c>
      <c r="C109" s="13" t="s">
        <v>16</v>
      </c>
      <c r="D109" s="12"/>
      <c r="E109" s="12"/>
      <c r="F109" s="15"/>
      <c r="G109" s="56" t="s">
        <v>19</v>
      </c>
      <c r="H109" s="1">
        <v>86</v>
      </c>
      <c r="I109" s="1"/>
      <c r="J109" s="57"/>
      <c r="K109" s="11" t="s">
        <v>19</v>
      </c>
      <c r="L109" s="12">
        <v>85</v>
      </c>
      <c r="M109" s="12"/>
      <c r="N109" s="15"/>
      <c r="O109" s="56" t="s">
        <v>19</v>
      </c>
      <c r="P109" s="1">
        <v>64</v>
      </c>
      <c r="Q109" s="1"/>
      <c r="R109" s="60"/>
      <c r="S109" s="13" t="s">
        <v>19</v>
      </c>
      <c r="T109" s="12">
        <v>63</v>
      </c>
      <c r="U109" s="12"/>
      <c r="V109" s="14"/>
      <c r="W109" s="61" t="s">
        <v>19</v>
      </c>
      <c r="X109" s="1">
        <v>65</v>
      </c>
      <c r="Y109" s="1"/>
      <c r="Z109" s="60"/>
      <c r="AA109" s="13" t="s">
        <v>20</v>
      </c>
      <c r="AB109" s="12">
        <v>84</v>
      </c>
      <c r="AC109" s="12"/>
      <c r="AD109" s="14" t="s">
        <v>1269</v>
      </c>
      <c r="AE109" s="61" t="s">
        <v>20</v>
      </c>
      <c r="AF109" s="1">
        <v>70</v>
      </c>
      <c r="AG109" s="1"/>
      <c r="AH109" s="4"/>
      <c r="AI109" s="13" t="s">
        <v>20</v>
      </c>
      <c r="AJ109" s="12">
        <v>77</v>
      </c>
      <c r="AK109" s="12"/>
      <c r="AL109" s="16"/>
      <c r="AM109" s="61" t="s">
        <v>20</v>
      </c>
      <c r="AN109" s="1">
        <v>62</v>
      </c>
      <c r="AO109" s="1"/>
      <c r="AP109" s="60"/>
      <c r="AQ109" s="13" t="s">
        <v>20</v>
      </c>
      <c r="AR109" s="12">
        <v>101</v>
      </c>
      <c r="AS109" s="12"/>
      <c r="AT109" s="14"/>
      <c r="AU109" s="61" t="s">
        <v>20</v>
      </c>
      <c r="AV109" s="39">
        <v>103</v>
      </c>
      <c r="AW109" s="1"/>
      <c r="AX109" s="339"/>
      <c r="AY109" s="27"/>
    </row>
    <row r="110" spans="1:51" ht="22" customHeight="1" x14ac:dyDescent="0.35">
      <c r="A110" s="37" t="s">
        <v>555</v>
      </c>
      <c r="B110" s="49" t="s">
        <v>1135</v>
      </c>
      <c r="C110" s="13" t="s">
        <v>16</v>
      </c>
      <c r="D110" s="12"/>
      <c r="E110" s="12"/>
      <c r="F110" s="15" t="s">
        <v>536</v>
      </c>
      <c r="G110" s="56" t="s">
        <v>16</v>
      </c>
      <c r="H110" s="1"/>
      <c r="I110" s="1"/>
      <c r="J110" s="57"/>
      <c r="K110" s="11" t="s">
        <v>16</v>
      </c>
      <c r="L110" s="12"/>
      <c r="M110" s="12"/>
      <c r="N110" s="14"/>
      <c r="O110" s="61" t="s">
        <v>16</v>
      </c>
      <c r="P110" s="1"/>
      <c r="Q110" s="1"/>
      <c r="R110" s="60"/>
      <c r="S110" s="13" t="s">
        <v>16</v>
      </c>
      <c r="T110" s="12"/>
      <c r="U110" s="12"/>
      <c r="V110" s="14"/>
      <c r="W110" s="61" t="s">
        <v>16</v>
      </c>
      <c r="X110" s="1"/>
      <c r="Y110" s="1"/>
      <c r="Z110" s="60"/>
      <c r="AA110" s="13" t="s">
        <v>19</v>
      </c>
      <c r="AB110" s="12">
        <v>15</v>
      </c>
      <c r="AC110" s="12"/>
      <c r="AD110" s="14"/>
      <c r="AE110" s="61" t="s">
        <v>16</v>
      </c>
      <c r="AF110" s="1"/>
      <c r="AG110" s="1"/>
      <c r="AH110" s="4"/>
      <c r="AI110" s="13" t="s">
        <v>19</v>
      </c>
      <c r="AJ110" s="12">
        <v>32</v>
      </c>
      <c r="AK110" s="12"/>
      <c r="AL110" s="16"/>
      <c r="AM110" s="61" t="s">
        <v>19</v>
      </c>
      <c r="AN110" s="1">
        <v>29</v>
      </c>
      <c r="AO110" s="1"/>
      <c r="AP110" s="60"/>
      <c r="AQ110" s="13" t="s">
        <v>19</v>
      </c>
      <c r="AR110" s="12">
        <v>30</v>
      </c>
      <c r="AS110" s="12"/>
      <c r="AT110" s="14"/>
      <c r="AU110" s="61" t="s">
        <v>16</v>
      </c>
      <c r="AV110" s="39"/>
      <c r="AW110" s="1"/>
      <c r="AX110" s="339"/>
      <c r="AY110" s="27"/>
    </row>
    <row r="111" spans="1:51" ht="22" customHeight="1" x14ac:dyDescent="0.35">
      <c r="A111" s="37" t="s">
        <v>502</v>
      </c>
      <c r="B111" s="49" t="s">
        <v>265</v>
      </c>
      <c r="C111" s="13"/>
      <c r="D111" s="12"/>
      <c r="E111" s="12"/>
      <c r="F111" s="15"/>
      <c r="G111" s="56"/>
      <c r="H111" s="1"/>
      <c r="I111" s="1"/>
      <c r="J111" s="57"/>
      <c r="K111" s="11"/>
      <c r="L111" s="12"/>
      <c r="M111" s="12"/>
      <c r="N111" s="14"/>
      <c r="O111" s="61"/>
      <c r="P111" s="1"/>
      <c r="Q111" s="1"/>
      <c r="R111" s="60"/>
      <c r="S111" s="13"/>
      <c r="T111" s="12"/>
      <c r="U111" s="12"/>
      <c r="V111" s="14"/>
      <c r="W111" s="61"/>
      <c r="X111" s="1"/>
      <c r="Y111" s="1"/>
      <c r="Z111" s="60"/>
      <c r="AA111" s="13" t="s">
        <v>16</v>
      </c>
      <c r="AB111" s="12"/>
      <c r="AC111" s="12"/>
      <c r="AD111" s="14"/>
      <c r="AE111" s="61" t="s">
        <v>16</v>
      </c>
      <c r="AF111" s="1"/>
      <c r="AG111" s="1"/>
      <c r="AH111" s="4"/>
      <c r="AI111" s="13" t="s">
        <v>16</v>
      </c>
      <c r="AJ111" s="12"/>
      <c r="AK111" s="12"/>
      <c r="AL111" s="16"/>
      <c r="AM111" s="61" t="s">
        <v>16</v>
      </c>
      <c r="AN111" s="1"/>
      <c r="AO111" s="1"/>
      <c r="AP111" s="60"/>
      <c r="AQ111" s="13" t="s">
        <v>16</v>
      </c>
      <c r="AR111" s="12"/>
      <c r="AS111" s="12"/>
      <c r="AT111" s="14"/>
      <c r="AU111" s="61" t="s">
        <v>16</v>
      </c>
      <c r="AV111" s="39"/>
      <c r="AW111" s="1"/>
      <c r="AX111" s="339"/>
      <c r="AY111" s="27"/>
    </row>
    <row r="112" spans="1:51" ht="22" customHeight="1" x14ac:dyDescent="0.35">
      <c r="A112" s="37" t="s">
        <v>157</v>
      </c>
      <c r="B112" s="49" t="s">
        <v>731</v>
      </c>
      <c r="C112" s="13" t="s">
        <v>16</v>
      </c>
      <c r="D112" s="12"/>
      <c r="E112" s="12"/>
      <c r="F112" s="15"/>
      <c r="G112" s="56" t="s">
        <v>16</v>
      </c>
      <c r="H112" s="1"/>
      <c r="I112" s="1"/>
      <c r="J112" s="57"/>
      <c r="K112" s="11" t="s">
        <v>16</v>
      </c>
      <c r="L112" s="12"/>
      <c r="M112" s="12"/>
      <c r="N112" s="14"/>
      <c r="O112" s="61" t="s">
        <v>16</v>
      </c>
      <c r="P112" s="1"/>
      <c r="Q112" s="1"/>
      <c r="R112" s="60"/>
      <c r="S112" s="13" t="s">
        <v>16</v>
      </c>
      <c r="T112" s="12"/>
      <c r="U112" s="12"/>
      <c r="V112" s="14"/>
      <c r="W112" s="61" t="s">
        <v>16</v>
      </c>
      <c r="X112" s="1"/>
      <c r="Y112" s="1"/>
      <c r="Z112" s="60"/>
      <c r="AA112" s="13" t="s">
        <v>16</v>
      </c>
      <c r="AB112" s="12"/>
      <c r="AC112" s="12"/>
      <c r="AD112" s="14"/>
      <c r="AE112" s="61" t="s">
        <v>16</v>
      </c>
      <c r="AF112" s="1"/>
      <c r="AG112" s="1"/>
      <c r="AH112" s="4"/>
      <c r="AI112" s="13" t="s">
        <v>16</v>
      </c>
      <c r="AJ112" s="12"/>
      <c r="AK112" s="12"/>
      <c r="AL112" s="16"/>
      <c r="AM112" s="61" t="s">
        <v>16</v>
      </c>
      <c r="AN112" s="1"/>
      <c r="AO112" s="1"/>
      <c r="AP112" s="60"/>
      <c r="AQ112" s="13" t="s">
        <v>16</v>
      </c>
      <c r="AR112" s="12"/>
      <c r="AS112" s="12"/>
      <c r="AT112" s="14"/>
      <c r="AU112" s="61" t="s">
        <v>16</v>
      </c>
      <c r="AV112" s="39"/>
      <c r="AW112" s="1"/>
      <c r="AX112" s="339"/>
      <c r="AY112" s="27"/>
    </row>
    <row r="113" spans="1:51" ht="22" customHeight="1" x14ac:dyDescent="0.35">
      <c r="A113" s="37" t="s">
        <v>157</v>
      </c>
      <c r="B113" s="49" t="s">
        <v>732</v>
      </c>
      <c r="C113" s="13" t="s">
        <v>20</v>
      </c>
      <c r="D113" s="12">
        <v>73</v>
      </c>
      <c r="E113" s="12">
        <v>2</v>
      </c>
      <c r="F113" s="15"/>
      <c r="G113" s="56" t="s">
        <v>20</v>
      </c>
      <c r="H113" s="1">
        <v>40</v>
      </c>
      <c r="I113" s="1">
        <v>1</v>
      </c>
      <c r="J113" s="57"/>
      <c r="K113" s="11" t="s">
        <v>20</v>
      </c>
      <c r="L113" s="12">
        <v>59</v>
      </c>
      <c r="M113" s="12">
        <v>2</v>
      </c>
      <c r="N113" s="14"/>
      <c r="O113" s="61" t="s">
        <v>20</v>
      </c>
      <c r="P113" s="1">
        <v>56</v>
      </c>
      <c r="Q113" s="1">
        <v>1</v>
      </c>
      <c r="R113" s="60"/>
      <c r="S113" s="13" t="s">
        <v>20</v>
      </c>
      <c r="T113" s="12">
        <v>57</v>
      </c>
      <c r="U113" s="12">
        <v>2</v>
      </c>
      <c r="V113" s="14"/>
      <c r="W113" s="61" t="s">
        <v>20</v>
      </c>
      <c r="X113" s="1">
        <v>47</v>
      </c>
      <c r="Y113" s="1">
        <v>2</v>
      </c>
      <c r="Z113" s="60" t="s">
        <v>1256</v>
      </c>
      <c r="AA113" s="13" t="s">
        <v>20</v>
      </c>
      <c r="AB113" s="12">
        <v>66</v>
      </c>
      <c r="AC113" s="12">
        <v>2</v>
      </c>
      <c r="AD113" s="14"/>
      <c r="AE113" s="61" t="s">
        <v>20</v>
      </c>
      <c r="AF113" s="1">
        <v>48</v>
      </c>
      <c r="AG113" s="1">
        <v>1</v>
      </c>
      <c r="AH113" s="4"/>
      <c r="AI113" s="13" t="s">
        <v>20</v>
      </c>
      <c r="AJ113" s="12">
        <v>58</v>
      </c>
      <c r="AK113" s="12">
        <v>2</v>
      </c>
      <c r="AL113" s="16"/>
      <c r="AM113" s="61" t="s">
        <v>20</v>
      </c>
      <c r="AN113" s="1">
        <v>54</v>
      </c>
      <c r="AO113" s="1">
        <v>1</v>
      </c>
      <c r="AP113" s="60"/>
      <c r="AQ113" s="13" t="s">
        <v>20</v>
      </c>
      <c r="AR113" s="12">
        <v>14</v>
      </c>
      <c r="AS113" s="12"/>
      <c r="AT113" s="14"/>
      <c r="AU113" s="61" t="s">
        <v>20</v>
      </c>
      <c r="AV113" s="39">
        <v>26</v>
      </c>
      <c r="AW113" s="1">
        <v>1</v>
      </c>
      <c r="AX113" s="339"/>
      <c r="AY113" s="27"/>
    </row>
    <row r="114" spans="1:51" ht="22" customHeight="1" x14ac:dyDescent="0.35">
      <c r="A114" s="37" t="s">
        <v>555</v>
      </c>
      <c r="B114" s="49" t="s">
        <v>709</v>
      </c>
      <c r="C114" s="13" t="s">
        <v>19</v>
      </c>
      <c r="D114" s="12">
        <v>30</v>
      </c>
      <c r="E114" s="12">
        <v>1</v>
      </c>
      <c r="F114" s="15"/>
      <c r="G114" s="56" t="s">
        <v>16</v>
      </c>
      <c r="H114" s="1"/>
      <c r="I114" s="1">
        <v>1</v>
      </c>
      <c r="J114" s="57"/>
      <c r="K114" s="11" t="s">
        <v>16</v>
      </c>
      <c r="L114" s="12"/>
      <c r="M114" s="12">
        <v>1</v>
      </c>
      <c r="N114" s="14"/>
      <c r="O114" s="61" t="s">
        <v>16</v>
      </c>
      <c r="P114" s="1"/>
      <c r="Q114" s="1">
        <v>1</v>
      </c>
      <c r="R114" s="60"/>
      <c r="S114" s="13" t="s">
        <v>16</v>
      </c>
      <c r="T114" s="12"/>
      <c r="U114" s="12">
        <v>1</v>
      </c>
      <c r="V114" s="14"/>
      <c r="W114" s="61" t="s">
        <v>16</v>
      </c>
      <c r="X114" s="1"/>
      <c r="Y114" s="1">
        <v>1</v>
      </c>
      <c r="Z114" s="60"/>
      <c r="AA114" s="13" t="s">
        <v>19</v>
      </c>
      <c r="AB114" s="12">
        <v>20</v>
      </c>
      <c r="AC114" s="12">
        <v>1</v>
      </c>
      <c r="AD114" s="14"/>
      <c r="AE114" s="61" t="s">
        <v>19</v>
      </c>
      <c r="AF114" s="1">
        <v>16</v>
      </c>
      <c r="AG114" s="1">
        <v>1</v>
      </c>
      <c r="AH114" s="4"/>
      <c r="AI114" s="13" t="s">
        <v>16</v>
      </c>
      <c r="AJ114" s="12"/>
      <c r="AK114" s="12">
        <v>1</v>
      </c>
      <c r="AL114" s="16"/>
      <c r="AM114" s="61" t="s">
        <v>16</v>
      </c>
      <c r="AN114" s="1"/>
      <c r="AO114" s="1">
        <v>1</v>
      </c>
      <c r="AP114" s="60"/>
      <c r="AQ114" s="13" t="s">
        <v>16</v>
      </c>
      <c r="AR114" s="12"/>
      <c r="AS114" s="12">
        <v>1</v>
      </c>
      <c r="AT114" s="14"/>
      <c r="AU114" s="61" t="s">
        <v>16</v>
      </c>
      <c r="AV114" s="39"/>
      <c r="AW114" s="1">
        <v>1</v>
      </c>
      <c r="AX114" s="339"/>
      <c r="AY114" s="27"/>
    </row>
    <row r="115" spans="1:51" ht="22" customHeight="1" x14ac:dyDescent="0.35">
      <c r="A115" s="37" t="s">
        <v>555</v>
      </c>
      <c r="B115" s="49" t="s">
        <v>710</v>
      </c>
      <c r="C115" s="13" t="s">
        <v>19</v>
      </c>
      <c r="D115" s="12">
        <v>16</v>
      </c>
      <c r="E115" s="12">
        <v>1</v>
      </c>
      <c r="F115" s="15"/>
      <c r="G115" s="56" t="s">
        <v>16</v>
      </c>
      <c r="H115" s="1"/>
      <c r="I115" s="1">
        <v>1</v>
      </c>
      <c r="J115" s="57"/>
      <c r="K115" s="11" t="s">
        <v>16</v>
      </c>
      <c r="L115" s="12"/>
      <c r="M115" s="12">
        <v>1</v>
      </c>
      <c r="N115" s="14"/>
      <c r="O115" s="61" t="s">
        <v>16</v>
      </c>
      <c r="P115" s="1"/>
      <c r="Q115" s="1">
        <v>1</v>
      </c>
      <c r="R115" s="60"/>
      <c r="S115" s="13" t="s">
        <v>16</v>
      </c>
      <c r="T115" s="12"/>
      <c r="U115" s="12">
        <v>1</v>
      </c>
      <c r="V115" s="14"/>
      <c r="W115" s="61" t="s">
        <v>16</v>
      </c>
      <c r="X115" s="1"/>
      <c r="Y115" s="1">
        <v>1</v>
      </c>
      <c r="Z115" s="60"/>
      <c r="AA115" s="13" t="s">
        <v>19</v>
      </c>
      <c r="AB115" s="12">
        <v>15</v>
      </c>
      <c r="AC115" s="12"/>
      <c r="AD115" s="14"/>
      <c r="AE115" s="61" t="s">
        <v>16</v>
      </c>
      <c r="AF115" s="1"/>
      <c r="AG115" s="1"/>
      <c r="AH115" s="4"/>
      <c r="AI115" s="13" t="s">
        <v>16</v>
      </c>
      <c r="AJ115" s="12"/>
      <c r="AK115" s="12"/>
      <c r="AL115" s="16"/>
      <c r="AM115" s="61" t="s">
        <v>16</v>
      </c>
      <c r="AN115" s="1"/>
      <c r="AO115" s="1"/>
      <c r="AP115" s="60"/>
      <c r="AQ115" s="13" t="s">
        <v>16</v>
      </c>
      <c r="AR115" s="12"/>
      <c r="AS115" s="12"/>
      <c r="AT115" s="14"/>
      <c r="AU115" s="61" t="s">
        <v>16</v>
      </c>
      <c r="AV115" s="39"/>
      <c r="AW115" s="1"/>
      <c r="AX115" s="339"/>
      <c r="AY115" s="27"/>
    </row>
    <row r="116" spans="1:51" ht="22" customHeight="1" x14ac:dyDescent="0.35">
      <c r="A116" s="37" t="s">
        <v>97</v>
      </c>
      <c r="B116" s="49" t="s">
        <v>56</v>
      </c>
      <c r="C116" s="13" t="s">
        <v>19</v>
      </c>
      <c r="D116" s="12">
        <v>35</v>
      </c>
      <c r="E116" s="12"/>
      <c r="F116" s="15"/>
      <c r="G116" s="56" t="s">
        <v>16</v>
      </c>
      <c r="H116" s="1"/>
      <c r="I116" s="1"/>
      <c r="J116" s="57"/>
      <c r="K116" s="11" t="s">
        <v>16</v>
      </c>
      <c r="L116" s="12"/>
      <c r="M116" s="12"/>
      <c r="N116" s="14"/>
      <c r="O116" s="61" t="s">
        <v>16</v>
      </c>
      <c r="P116" s="1"/>
      <c r="Q116" s="1"/>
      <c r="R116" s="60"/>
      <c r="S116" s="13" t="s">
        <v>16</v>
      </c>
      <c r="T116" s="12"/>
      <c r="U116" s="12"/>
      <c r="V116" s="14"/>
      <c r="W116" s="61" t="s">
        <v>16</v>
      </c>
      <c r="X116" s="1"/>
      <c r="Y116" s="1"/>
      <c r="Z116" s="60"/>
      <c r="AA116" s="13" t="s">
        <v>16</v>
      </c>
      <c r="AB116" s="12"/>
      <c r="AC116" s="12"/>
      <c r="AD116" s="14"/>
      <c r="AE116" s="61" t="s">
        <v>16</v>
      </c>
      <c r="AF116" s="1"/>
      <c r="AG116" s="1"/>
      <c r="AH116" s="4"/>
      <c r="AI116" s="13" t="s">
        <v>16</v>
      </c>
      <c r="AJ116" s="12"/>
      <c r="AK116" s="12"/>
      <c r="AL116" s="16"/>
      <c r="AM116" s="61" t="s">
        <v>16</v>
      </c>
      <c r="AN116" s="1"/>
      <c r="AO116" s="1"/>
      <c r="AP116" s="60"/>
      <c r="AQ116" s="13" t="s">
        <v>16</v>
      </c>
      <c r="AR116" s="12"/>
      <c r="AS116" s="12"/>
      <c r="AT116" s="14"/>
      <c r="AU116" s="61" t="s">
        <v>16</v>
      </c>
      <c r="AV116" s="39"/>
      <c r="AW116" s="1"/>
      <c r="AX116" s="339"/>
      <c r="AY116" s="27"/>
    </row>
    <row r="117" spans="1:51" ht="22" customHeight="1" x14ac:dyDescent="0.35">
      <c r="A117" s="37" t="s">
        <v>97</v>
      </c>
      <c r="B117" s="49" t="s">
        <v>57</v>
      </c>
      <c r="C117" s="13" t="s">
        <v>19</v>
      </c>
      <c r="D117" s="12">
        <v>18</v>
      </c>
      <c r="E117" s="12"/>
      <c r="F117" s="15"/>
      <c r="G117" s="56" t="s">
        <v>16</v>
      </c>
      <c r="H117" s="1"/>
      <c r="I117" s="1"/>
      <c r="J117" s="57"/>
      <c r="K117" s="11" t="s">
        <v>16</v>
      </c>
      <c r="L117" s="12"/>
      <c r="M117" s="12"/>
      <c r="N117" s="14"/>
      <c r="O117" s="61" t="s">
        <v>16</v>
      </c>
      <c r="P117" s="1"/>
      <c r="Q117" s="1"/>
      <c r="R117" s="60"/>
      <c r="S117" s="13" t="s">
        <v>16</v>
      </c>
      <c r="T117" s="12"/>
      <c r="U117" s="12"/>
      <c r="V117" s="14"/>
      <c r="W117" s="61" t="s">
        <v>16</v>
      </c>
      <c r="X117" s="1"/>
      <c r="Y117" s="1"/>
      <c r="Z117" s="60"/>
      <c r="AA117" s="13" t="s">
        <v>19</v>
      </c>
      <c r="AB117" s="12">
        <v>18</v>
      </c>
      <c r="AC117" s="12"/>
      <c r="AD117" s="14"/>
      <c r="AE117" s="61" t="s">
        <v>19</v>
      </c>
      <c r="AF117" s="1">
        <v>16</v>
      </c>
      <c r="AG117" s="1"/>
      <c r="AH117" s="4"/>
      <c r="AI117" s="13" t="s">
        <v>16</v>
      </c>
      <c r="AJ117" s="12"/>
      <c r="AK117" s="12"/>
      <c r="AL117" s="16"/>
      <c r="AM117" s="61" t="s">
        <v>16</v>
      </c>
      <c r="AN117" s="1"/>
      <c r="AO117" s="1"/>
      <c r="AP117" s="60"/>
      <c r="AQ117" s="13" t="s">
        <v>16</v>
      </c>
      <c r="AR117" s="12"/>
      <c r="AS117" s="12"/>
      <c r="AT117" s="14"/>
      <c r="AU117" s="61" t="s">
        <v>16</v>
      </c>
      <c r="AV117" s="39"/>
      <c r="AW117" s="1"/>
      <c r="AX117" s="339"/>
      <c r="AY117" s="27"/>
    </row>
    <row r="118" spans="1:51" ht="22" customHeight="1" x14ac:dyDescent="0.35">
      <c r="A118" s="37" t="s">
        <v>22</v>
      </c>
      <c r="B118" s="49" t="s">
        <v>63</v>
      </c>
      <c r="C118" s="13" t="s">
        <v>16</v>
      </c>
      <c r="D118" s="12"/>
      <c r="E118" s="12"/>
      <c r="F118" s="15"/>
      <c r="G118" s="56" t="s">
        <v>16</v>
      </c>
      <c r="H118" s="1"/>
      <c r="I118" s="1">
        <v>2</v>
      </c>
      <c r="J118" s="57"/>
      <c r="K118" s="11" t="s">
        <v>16</v>
      </c>
      <c r="L118" s="12"/>
      <c r="M118" s="12">
        <v>2</v>
      </c>
      <c r="N118" s="14"/>
      <c r="O118" s="61" t="s">
        <v>16</v>
      </c>
      <c r="P118" s="1"/>
      <c r="Q118" s="1">
        <v>2</v>
      </c>
      <c r="R118" s="60"/>
      <c r="S118" s="13" t="s">
        <v>16</v>
      </c>
      <c r="T118" s="12"/>
      <c r="U118" s="12">
        <v>2</v>
      </c>
      <c r="V118" s="14"/>
      <c r="W118" s="61" t="s">
        <v>16</v>
      </c>
      <c r="X118" s="1"/>
      <c r="Y118" s="1">
        <v>2</v>
      </c>
      <c r="Z118" s="60"/>
      <c r="AA118" s="13" t="s">
        <v>16</v>
      </c>
      <c r="AB118" s="12"/>
      <c r="AC118" s="12">
        <v>2</v>
      </c>
      <c r="AD118" s="14"/>
      <c r="AE118" s="61" t="s">
        <v>16</v>
      </c>
      <c r="AF118" s="1"/>
      <c r="AG118" s="1">
        <v>2</v>
      </c>
      <c r="AH118" s="4"/>
      <c r="AI118" s="13" t="s">
        <v>16</v>
      </c>
      <c r="AJ118" s="12"/>
      <c r="AK118" s="12">
        <v>2</v>
      </c>
      <c r="AL118" s="16"/>
      <c r="AM118" s="61" t="s">
        <v>16</v>
      </c>
      <c r="AN118" s="1"/>
      <c r="AO118" s="1">
        <v>2</v>
      </c>
      <c r="AP118" s="60"/>
      <c r="AQ118" s="13" t="s">
        <v>16</v>
      </c>
      <c r="AR118" s="12"/>
      <c r="AS118" s="12">
        <v>2</v>
      </c>
      <c r="AT118" s="14"/>
      <c r="AU118" s="61" t="s">
        <v>16</v>
      </c>
      <c r="AV118" s="39"/>
      <c r="AW118" s="1">
        <v>2</v>
      </c>
      <c r="AX118" s="339"/>
      <c r="AY118" s="27"/>
    </row>
    <row r="119" spans="1:51" ht="22" customHeight="1" x14ac:dyDescent="0.35">
      <c r="A119" s="37" t="s">
        <v>22</v>
      </c>
      <c r="B119" s="49" t="s">
        <v>283</v>
      </c>
      <c r="C119" s="13" t="s">
        <v>16</v>
      </c>
      <c r="D119" s="12"/>
      <c r="E119" s="12">
        <v>2</v>
      </c>
      <c r="F119" s="17"/>
      <c r="G119" s="56" t="s">
        <v>16</v>
      </c>
      <c r="H119" s="1"/>
      <c r="I119" s="1"/>
      <c r="J119" s="59"/>
      <c r="K119" s="13" t="s">
        <v>16</v>
      </c>
      <c r="L119" s="12"/>
      <c r="M119" s="12"/>
      <c r="N119" s="40"/>
      <c r="O119" s="61" t="s">
        <v>16</v>
      </c>
      <c r="P119" s="1"/>
      <c r="Q119" s="1"/>
      <c r="R119" s="60"/>
      <c r="S119" s="13" t="s">
        <v>16</v>
      </c>
      <c r="T119" s="12"/>
      <c r="U119" s="12"/>
      <c r="V119" s="14"/>
      <c r="W119" s="61" t="s">
        <v>16</v>
      </c>
      <c r="X119" s="1"/>
      <c r="Y119" s="1"/>
      <c r="Z119" s="60"/>
      <c r="AA119" s="13" t="s">
        <v>16</v>
      </c>
      <c r="AB119" s="12"/>
      <c r="AC119" s="12"/>
      <c r="AD119" s="14"/>
      <c r="AE119" s="61" t="s">
        <v>16</v>
      </c>
      <c r="AF119" s="1"/>
      <c r="AG119" s="1"/>
      <c r="AH119" s="59"/>
      <c r="AI119" s="13" t="s">
        <v>16</v>
      </c>
      <c r="AJ119" s="12"/>
      <c r="AK119" s="12"/>
      <c r="AL119" s="16"/>
      <c r="AM119" s="61" t="s">
        <v>16</v>
      </c>
      <c r="AN119" s="1"/>
      <c r="AO119" s="1"/>
      <c r="AP119" s="60"/>
      <c r="AQ119" s="13" t="s">
        <v>16</v>
      </c>
      <c r="AR119" s="12"/>
      <c r="AS119" s="12"/>
      <c r="AT119" s="14"/>
      <c r="AU119" s="61" t="s">
        <v>16</v>
      </c>
      <c r="AV119" s="39"/>
      <c r="AW119" s="1"/>
      <c r="AX119" s="339"/>
      <c r="AY119" s="27"/>
    </row>
    <row r="120" spans="1:51" ht="22" customHeight="1" x14ac:dyDescent="0.35">
      <c r="A120" s="37" t="s">
        <v>22</v>
      </c>
      <c r="B120" s="49" t="s">
        <v>1005</v>
      </c>
      <c r="C120" s="13" t="s">
        <v>17</v>
      </c>
      <c r="D120" s="12"/>
      <c r="E120" s="12"/>
      <c r="F120" s="17"/>
      <c r="G120" s="56" t="s">
        <v>17</v>
      </c>
      <c r="H120" s="1"/>
      <c r="I120" s="1"/>
      <c r="J120" s="59"/>
      <c r="K120" s="13" t="s">
        <v>17</v>
      </c>
      <c r="L120" s="12"/>
      <c r="M120" s="12"/>
      <c r="N120" s="40"/>
      <c r="O120" s="61" t="s">
        <v>17</v>
      </c>
      <c r="P120" s="1"/>
      <c r="Q120" s="1"/>
      <c r="R120" s="60"/>
      <c r="S120" s="13" t="s">
        <v>17</v>
      </c>
      <c r="T120" s="12"/>
      <c r="U120" s="12"/>
      <c r="V120" s="14"/>
      <c r="W120" s="61" t="s">
        <v>17</v>
      </c>
      <c r="X120" s="1"/>
      <c r="Y120" s="1"/>
      <c r="Z120" s="60"/>
      <c r="AA120" s="13" t="s">
        <v>17</v>
      </c>
      <c r="AB120" s="12"/>
      <c r="AC120" s="12"/>
      <c r="AD120" s="14"/>
      <c r="AE120" s="61" t="s">
        <v>17</v>
      </c>
      <c r="AF120" s="1"/>
      <c r="AG120" s="1"/>
      <c r="AH120" s="59"/>
      <c r="AI120" s="13" t="s">
        <v>17</v>
      </c>
      <c r="AJ120" s="12"/>
      <c r="AK120" s="12"/>
      <c r="AL120" s="16"/>
      <c r="AM120" s="61" t="s">
        <v>17</v>
      </c>
      <c r="AN120" s="1"/>
      <c r="AO120" s="1"/>
      <c r="AP120" s="60"/>
      <c r="AQ120" s="13" t="s">
        <v>17</v>
      </c>
      <c r="AR120" s="12"/>
      <c r="AS120" s="12"/>
      <c r="AT120" s="14"/>
      <c r="AU120" s="61" t="s">
        <v>17</v>
      </c>
      <c r="AV120" s="39"/>
      <c r="AW120" s="1"/>
      <c r="AX120" s="339"/>
      <c r="AY120" s="27"/>
    </row>
    <row r="121" spans="1:51" ht="22" customHeight="1" x14ac:dyDescent="0.35">
      <c r="A121" s="37" t="s">
        <v>22</v>
      </c>
      <c r="B121" s="49" t="s">
        <v>64</v>
      </c>
      <c r="C121" s="13" t="s">
        <v>16</v>
      </c>
      <c r="D121" s="12"/>
      <c r="E121" s="12">
        <v>1</v>
      </c>
      <c r="F121" s="15"/>
      <c r="G121" s="56" t="s">
        <v>16</v>
      </c>
      <c r="H121" s="1"/>
      <c r="I121" s="1">
        <v>1</v>
      </c>
      <c r="J121" s="60"/>
      <c r="K121" s="13" t="s">
        <v>16</v>
      </c>
      <c r="L121" s="12"/>
      <c r="M121" s="12"/>
      <c r="N121" s="14"/>
      <c r="O121" s="61" t="s">
        <v>16</v>
      </c>
      <c r="P121" s="1"/>
      <c r="Q121" s="1"/>
      <c r="R121" s="60"/>
      <c r="S121" s="13" t="s">
        <v>16</v>
      </c>
      <c r="T121" s="12"/>
      <c r="U121" s="12">
        <v>1</v>
      </c>
      <c r="V121" s="14"/>
      <c r="W121" s="61" t="s">
        <v>16</v>
      </c>
      <c r="X121" s="1"/>
      <c r="Y121" s="1">
        <v>1</v>
      </c>
      <c r="Z121" s="60"/>
      <c r="AA121" s="13" t="s">
        <v>16</v>
      </c>
      <c r="AB121" s="12"/>
      <c r="AC121" s="12">
        <v>1</v>
      </c>
      <c r="AD121" s="14"/>
      <c r="AE121" s="61" t="s">
        <v>16</v>
      </c>
      <c r="AF121" s="1"/>
      <c r="AG121" s="1">
        <v>1</v>
      </c>
      <c r="AH121" s="4"/>
      <c r="AI121" s="13" t="s">
        <v>16</v>
      </c>
      <c r="AJ121" s="12"/>
      <c r="AK121" s="12">
        <v>1</v>
      </c>
      <c r="AL121" s="16"/>
      <c r="AM121" s="61" t="s">
        <v>16</v>
      </c>
      <c r="AN121" s="1"/>
      <c r="AO121" s="1">
        <v>1</v>
      </c>
      <c r="AP121" s="60"/>
      <c r="AQ121" s="13" t="s">
        <v>16</v>
      </c>
      <c r="AR121" s="12"/>
      <c r="AS121" s="12">
        <v>1</v>
      </c>
      <c r="AT121" s="14"/>
      <c r="AU121" s="61" t="s">
        <v>16</v>
      </c>
      <c r="AV121" s="39"/>
      <c r="AW121" s="1">
        <v>1</v>
      </c>
      <c r="AX121" s="339"/>
      <c r="AY121" s="27"/>
    </row>
    <row r="122" spans="1:51" ht="22" customHeight="1" x14ac:dyDescent="0.35">
      <c r="A122" s="37" t="s">
        <v>22</v>
      </c>
      <c r="B122" s="49" t="s">
        <v>65</v>
      </c>
      <c r="C122" s="13" t="s">
        <v>16</v>
      </c>
      <c r="D122" s="12"/>
      <c r="E122" s="12"/>
      <c r="F122" s="15"/>
      <c r="G122" s="56" t="s">
        <v>16</v>
      </c>
      <c r="H122" s="1"/>
      <c r="I122" s="1"/>
      <c r="J122" s="60"/>
      <c r="K122" s="13" t="s">
        <v>16</v>
      </c>
      <c r="L122" s="12"/>
      <c r="M122" s="12"/>
      <c r="N122" s="14"/>
      <c r="O122" s="61" t="s">
        <v>16</v>
      </c>
      <c r="P122" s="1"/>
      <c r="Q122" s="1"/>
      <c r="R122" s="60"/>
      <c r="S122" s="13" t="s">
        <v>16</v>
      </c>
      <c r="T122" s="12"/>
      <c r="U122" s="12"/>
      <c r="V122" s="14"/>
      <c r="W122" s="61" t="s">
        <v>16</v>
      </c>
      <c r="X122" s="1"/>
      <c r="Y122" s="1"/>
      <c r="Z122" s="60"/>
      <c r="AA122" s="13" t="s">
        <v>16</v>
      </c>
      <c r="AB122" s="12"/>
      <c r="AC122" s="12"/>
      <c r="AD122" s="14"/>
      <c r="AE122" s="61" t="s">
        <v>16</v>
      </c>
      <c r="AF122" s="1"/>
      <c r="AG122" s="1"/>
      <c r="AH122" s="4"/>
      <c r="AI122" s="13" t="s">
        <v>16</v>
      </c>
      <c r="AJ122" s="12"/>
      <c r="AK122" s="12"/>
      <c r="AL122" s="16"/>
      <c r="AM122" s="61" t="s">
        <v>16</v>
      </c>
      <c r="AN122" s="1"/>
      <c r="AO122" s="1"/>
      <c r="AP122" s="60"/>
      <c r="AQ122" s="13" t="s">
        <v>16</v>
      </c>
      <c r="AR122" s="12"/>
      <c r="AS122" s="12"/>
      <c r="AT122" s="14"/>
      <c r="AU122" s="61" t="s">
        <v>16</v>
      </c>
      <c r="AV122" s="39"/>
      <c r="AW122" s="1"/>
      <c r="AX122" s="339"/>
      <c r="AY122" s="27"/>
    </row>
    <row r="123" spans="1:51" ht="22" customHeight="1" x14ac:dyDescent="0.35">
      <c r="A123" s="37" t="s">
        <v>97</v>
      </c>
      <c r="B123" s="49" t="s">
        <v>581</v>
      </c>
      <c r="C123" s="13" t="s">
        <v>19</v>
      </c>
      <c r="D123" s="12">
        <v>16</v>
      </c>
      <c r="E123" s="12"/>
      <c r="F123" s="15"/>
      <c r="G123" s="56" t="s">
        <v>16</v>
      </c>
      <c r="H123" s="1"/>
      <c r="I123" s="1"/>
      <c r="J123" s="57"/>
      <c r="K123" s="11" t="s">
        <v>16</v>
      </c>
      <c r="L123" s="12"/>
      <c r="M123" s="12"/>
      <c r="N123" s="14"/>
      <c r="O123" s="61" t="s">
        <v>16</v>
      </c>
      <c r="P123" s="1"/>
      <c r="Q123" s="1"/>
      <c r="R123" s="60"/>
      <c r="S123" s="13" t="s">
        <v>16</v>
      </c>
      <c r="T123" s="12"/>
      <c r="U123" s="12"/>
      <c r="V123" s="14"/>
      <c r="W123" s="61" t="s">
        <v>16</v>
      </c>
      <c r="X123" s="1"/>
      <c r="Y123" s="1"/>
      <c r="Z123" s="60"/>
      <c r="AA123" s="13" t="s">
        <v>19</v>
      </c>
      <c r="AB123" s="12">
        <v>18</v>
      </c>
      <c r="AC123" s="12"/>
      <c r="AD123" s="14"/>
      <c r="AE123" s="61" t="s">
        <v>19</v>
      </c>
      <c r="AF123" s="1">
        <v>15</v>
      </c>
      <c r="AG123" s="1"/>
      <c r="AH123" s="4"/>
      <c r="AI123" s="13" t="s">
        <v>16</v>
      </c>
      <c r="AJ123" s="12"/>
      <c r="AK123" s="12"/>
      <c r="AL123" s="14"/>
      <c r="AM123" s="61" t="s">
        <v>16</v>
      </c>
      <c r="AN123" s="1"/>
      <c r="AO123" s="1"/>
      <c r="AP123" s="60"/>
      <c r="AQ123" s="13" t="s">
        <v>16</v>
      </c>
      <c r="AR123" s="12"/>
      <c r="AS123" s="12"/>
      <c r="AT123" s="14"/>
      <c r="AU123" s="61" t="s">
        <v>16</v>
      </c>
      <c r="AV123" s="39"/>
      <c r="AW123" s="1"/>
      <c r="AX123" s="339"/>
      <c r="AY123" s="27"/>
    </row>
    <row r="124" spans="1:51" ht="22" customHeight="1" x14ac:dyDescent="0.35">
      <c r="A124" s="37" t="s">
        <v>97</v>
      </c>
      <c r="B124" s="49" t="s">
        <v>302</v>
      </c>
      <c r="C124" s="13" t="s">
        <v>16</v>
      </c>
      <c r="D124" s="12"/>
      <c r="E124" s="12"/>
      <c r="F124" s="15"/>
      <c r="G124" s="56" t="s">
        <v>16</v>
      </c>
      <c r="H124" s="1"/>
      <c r="I124" s="1"/>
      <c r="J124" s="57"/>
      <c r="K124" s="11" t="s">
        <v>16</v>
      </c>
      <c r="L124" s="12"/>
      <c r="M124" s="12"/>
      <c r="N124" s="14"/>
      <c r="O124" s="61" t="s">
        <v>16</v>
      </c>
      <c r="P124" s="1"/>
      <c r="Q124" s="1"/>
      <c r="R124" s="60"/>
      <c r="S124" s="13" t="s">
        <v>16</v>
      </c>
      <c r="T124" s="12"/>
      <c r="U124" s="12"/>
      <c r="V124" s="14"/>
      <c r="W124" s="61" t="s">
        <v>16</v>
      </c>
      <c r="X124" s="1"/>
      <c r="Y124" s="1"/>
      <c r="Z124" s="60"/>
      <c r="AA124" s="13" t="s">
        <v>16</v>
      </c>
      <c r="AB124" s="12"/>
      <c r="AC124" s="12"/>
      <c r="AD124" s="14"/>
      <c r="AE124" s="61" t="s">
        <v>16</v>
      </c>
      <c r="AF124" s="1"/>
      <c r="AG124" s="1"/>
      <c r="AH124" s="4"/>
      <c r="AI124" s="13" t="s">
        <v>16</v>
      </c>
      <c r="AJ124" s="12"/>
      <c r="AK124" s="12"/>
      <c r="AL124" s="16"/>
      <c r="AM124" s="61" t="s">
        <v>16</v>
      </c>
      <c r="AN124" s="1"/>
      <c r="AO124" s="1"/>
      <c r="AP124" s="60"/>
      <c r="AQ124" s="13" t="s">
        <v>16</v>
      </c>
      <c r="AR124" s="12"/>
      <c r="AS124" s="12"/>
      <c r="AT124" s="14"/>
      <c r="AU124" s="61" t="s">
        <v>16</v>
      </c>
      <c r="AV124" s="39"/>
      <c r="AW124" s="1"/>
      <c r="AX124" s="339"/>
      <c r="AY124" s="27"/>
    </row>
    <row r="125" spans="1:51" ht="22" customHeight="1" x14ac:dyDescent="0.35">
      <c r="A125" s="37" t="s">
        <v>97</v>
      </c>
      <c r="B125" s="49" t="s">
        <v>755</v>
      </c>
      <c r="C125" s="13" t="s">
        <v>20</v>
      </c>
      <c r="D125" s="12">
        <v>50</v>
      </c>
      <c r="E125" s="12"/>
      <c r="F125" s="15"/>
      <c r="G125" s="56" t="s">
        <v>20</v>
      </c>
      <c r="H125" s="1">
        <v>50</v>
      </c>
      <c r="I125" s="1"/>
      <c r="J125" s="57" t="s">
        <v>1195</v>
      </c>
      <c r="K125" s="11" t="s">
        <v>20</v>
      </c>
      <c r="L125" s="12">
        <v>49</v>
      </c>
      <c r="M125" s="12"/>
      <c r="N125" s="14" t="s">
        <v>774</v>
      </c>
      <c r="O125" s="61" t="s">
        <v>20</v>
      </c>
      <c r="P125" s="1">
        <v>50</v>
      </c>
      <c r="Q125" s="1"/>
      <c r="R125" s="60"/>
      <c r="S125" s="13" t="s">
        <v>20</v>
      </c>
      <c r="T125" s="12">
        <v>50</v>
      </c>
      <c r="U125" s="12"/>
      <c r="V125" s="14"/>
      <c r="W125" s="61" t="s">
        <v>20</v>
      </c>
      <c r="X125" s="1">
        <v>41</v>
      </c>
      <c r="Y125" s="1"/>
      <c r="Z125" s="60"/>
      <c r="AA125" s="13" t="s">
        <v>20</v>
      </c>
      <c r="AB125" s="12">
        <v>45</v>
      </c>
      <c r="AC125" s="12">
        <v>1</v>
      </c>
      <c r="AD125" s="170"/>
      <c r="AE125" s="61" t="s">
        <v>20</v>
      </c>
      <c r="AF125" s="1">
        <v>52</v>
      </c>
      <c r="AG125" s="1">
        <v>1</v>
      </c>
      <c r="AH125" s="4"/>
      <c r="AI125" s="13" t="s">
        <v>20</v>
      </c>
      <c r="AJ125" s="12">
        <v>50</v>
      </c>
      <c r="AK125" s="12">
        <v>1</v>
      </c>
      <c r="AL125" s="16"/>
      <c r="AM125" s="61" t="s">
        <v>20</v>
      </c>
      <c r="AN125" s="1">
        <v>51</v>
      </c>
      <c r="AO125" s="1">
        <v>1</v>
      </c>
      <c r="AP125" s="60"/>
      <c r="AQ125" s="13" t="s">
        <v>20</v>
      </c>
      <c r="AR125" s="12">
        <v>47</v>
      </c>
      <c r="AS125" s="12">
        <v>1</v>
      </c>
      <c r="AT125" s="14"/>
      <c r="AU125" s="61" t="s">
        <v>20</v>
      </c>
      <c r="AV125" s="39">
        <v>60</v>
      </c>
      <c r="AW125" s="1">
        <v>1</v>
      </c>
      <c r="AX125" s="339"/>
      <c r="AY125" s="27"/>
    </row>
    <row r="126" spans="1:51" ht="22" customHeight="1" x14ac:dyDescent="0.35">
      <c r="A126" s="38" t="s">
        <v>28</v>
      </c>
      <c r="B126" s="49" t="s">
        <v>42</v>
      </c>
      <c r="C126" s="13" t="s">
        <v>16</v>
      </c>
      <c r="D126" s="12"/>
      <c r="E126" s="12"/>
      <c r="F126" s="15"/>
      <c r="G126" s="56" t="s">
        <v>16</v>
      </c>
      <c r="H126" s="1"/>
      <c r="I126" s="1"/>
      <c r="J126" s="57"/>
      <c r="K126" s="11" t="s">
        <v>16</v>
      </c>
      <c r="L126" s="12"/>
      <c r="M126" s="12"/>
      <c r="N126" s="15"/>
      <c r="O126" s="61" t="s">
        <v>16</v>
      </c>
      <c r="P126" s="1"/>
      <c r="Q126" s="1"/>
      <c r="R126" s="57"/>
      <c r="S126" s="13" t="s">
        <v>16</v>
      </c>
      <c r="T126" s="12"/>
      <c r="U126" s="12"/>
      <c r="V126" s="14"/>
      <c r="W126" s="61" t="s">
        <v>16</v>
      </c>
      <c r="X126" s="1"/>
      <c r="Y126" s="1"/>
      <c r="Z126" s="60"/>
      <c r="AA126" s="13" t="s">
        <v>16</v>
      </c>
      <c r="AB126" s="12"/>
      <c r="AC126" s="12"/>
      <c r="AD126" s="14"/>
      <c r="AE126" s="61" t="s">
        <v>16</v>
      </c>
      <c r="AF126" s="1"/>
      <c r="AG126" s="1"/>
      <c r="AH126" s="60"/>
      <c r="AI126" s="13" t="s">
        <v>16</v>
      </c>
      <c r="AJ126" s="12"/>
      <c r="AK126" s="12"/>
      <c r="AL126" s="14"/>
      <c r="AM126" s="61" t="s">
        <v>16</v>
      </c>
      <c r="AN126" s="1"/>
      <c r="AO126" s="1"/>
      <c r="AP126" s="60"/>
      <c r="AQ126" s="13" t="s">
        <v>16</v>
      </c>
      <c r="AR126" s="12"/>
      <c r="AS126" s="12"/>
      <c r="AT126" s="14"/>
      <c r="AU126" s="61" t="s">
        <v>16</v>
      </c>
      <c r="AV126" s="39"/>
      <c r="AW126" s="1"/>
      <c r="AX126" s="339"/>
      <c r="AY126" s="27"/>
    </row>
    <row r="127" spans="1:51" ht="22" customHeight="1" x14ac:dyDescent="0.35">
      <c r="A127" s="38" t="s">
        <v>97</v>
      </c>
      <c r="B127" s="48" t="s">
        <v>372</v>
      </c>
      <c r="C127" s="13" t="s">
        <v>16</v>
      </c>
      <c r="D127" s="12"/>
      <c r="E127" s="12"/>
      <c r="F127" s="14"/>
      <c r="G127" s="61" t="s">
        <v>16</v>
      </c>
      <c r="H127" s="1"/>
      <c r="I127" s="1"/>
      <c r="J127" s="60"/>
      <c r="K127" s="13" t="s">
        <v>16</v>
      </c>
      <c r="L127" s="12"/>
      <c r="M127" s="12"/>
      <c r="N127" s="14"/>
      <c r="O127" s="61" t="s">
        <v>16</v>
      </c>
      <c r="P127" s="1"/>
      <c r="Q127" s="1"/>
      <c r="R127" s="60"/>
      <c r="S127" s="13" t="s">
        <v>16</v>
      </c>
      <c r="T127" s="12"/>
      <c r="U127" s="12"/>
      <c r="V127" s="14"/>
      <c r="W127" s="61" t="s">
        <v>16</v>
      </c>
      <c r="X127" s="1"/>
      <c r="Y127" s="1"/>
      <c r="Z127" s="60"/>
      <c r="AA127" s="13" t="s">
        <v>16</v>
      </c>
      <c r="AB127" s="12"/>
      <c r="AC127" s="12"/>
      <c r="AD127" s="14"/>
      <c r="AE127" s="61" t="s">
        <v>16</v>
      </c>
      <c r="AF127" s="1"/>
      <c r="AG127" s="1"/>
      <c r="AH127" s="4"/>
      <c r="AI127" s="13" t="s">
        <v>16</v>
      </c>
      <c r="AJ127" s="12"/>
      <c r="AK127" s="12"/>
      <c r="AL127" s="16"/>
      <c r="AM127" s="61" t="s">
        <v>16</v>
      </c>
      <c r="AN127" s="1"/>
      <c r="AO127" s="1"/>
      <c r="AP127" s="60"/>
      <c r="AQ127" s="13" t="s">
        <v>16</v>
      </c>
      <c r="AR127" s="12"/>
      <c r="AS127" s="12"/>
      <c r="AT127" s="14"/>
      <c r="AU127" s="61" t="s">
        <v>16</v>
      </c>
      <c r="AV127" s="39"/>
      <c r="AW127" s="1"/>
      <c r="AX127" s="339"/>
      <c r="AY127" s="27"/>
    </row>
    <row r="128" spans="1:51" ht="22" customHeight="1" x14ac:dyDescent="0.35">
      <c r="A128" s="38" t="s">
        <v>28</v>
      </c>
      <c r="B128" s="49" t="s">
        <v>77</v>
      </c>
      <c r="C128" s="13" t="s">
        <v>16</v>
      </c>
      <c r="D128" s="12"/>
      <c r="E128" s="12"/>
      <c r="F128" s="14"/>
      <c r="G128" s="61" t="s">
        <v>16</v>
      </c>
      <c r="H128" s="1"/>
      <c r="I128" s="1"/>
      <c r="J128" s="60"/>
      <c r="K128" s="13" t="s">
        <v>16</v>
      </c>
      <c r="L128" s="12"/>
      <c r="M128" s="12"/>
      <c r="N128" s="14"/>
      <c r="O128" s="61" t="s">
        <v>16</v>
      </c>
      <c r="P128" s="1"/>
      <c r="Q128" s="1"/>
      <c r="R128" s="60"/>
      <c r="S128" s="13" t="s">
        <v>16</v>
      </c>
      <c r="T128" s="12"/>
      <c r="U128" s="12"/>
      <c r="V128" s="14"/>
      <c r="W128" s="61" t="s">
        <v>16</v>
      </c>
      <c r="X128" s="1"/>
      <c r="Y128" s="1"/>
      <c r="Z128" s="60"/>
      <c r="AA128" s="13" t="s">
        <v>18</v>
      </c>
      <c r="AB128" s="12"/>
      <c r="AC128" s="12"/>
      <c r="AD128" s="14"/>
      <c r="AE128" s="61" t="s">
        <v>16</v>
      </c>
      <c r="AF128" s="1"/>
      <c r="AG128" s="1"/>
      <c r="AH128" s="4"/>
      <c r="AI128" s="13" t="s">
        <v>16</v>
      </c>
      <c r="AJ128" s="12"/>
      <c r="AK128" s="12"/>
      <c r="AL128" s="16"/>
      <c r="AM128" s="61" t="s">
        <v>16</v>
      </c>
      <c r="AN128" s="1"/>
      <c r="AO128" s="1"/>
      <c r="AP128" s="60"/>
      <c r="AQ128" s="13" t="s">
        <v>16</v>
      </c>
      <c r="AR128" s="12"/>
      <c r="AS128" s="12"/>
      <c r="AT128" s="14"/>
      <c r="AU128" s="61" t="s">
        <v>16</v>
      </c>
      <c r="AV128" s="39"/>
      <c r="AW128" s="1"/>
      <c r="AX128" s="339"/>
      <c r="AY128" s="27"/>
    </row>
    <row r="129" spans="1:51" ht="22" customHeight="1" x14ac:dyDescent="0.35">
      <c r="A129" s="37" t="s">
        <v>555</v>
      </c>
      <c r="B129" s="49" t="s">
        <v>66</v>
      </c>
      <c r="C129" s="13" t="s">
        <v>18</v>
      </c>
      <c r="D129" s="12"/>
      <c r="E129" s="12"/>
      <c r="F129" s="15"/>
      <c r="G129" s="56" t="s">
        <v>16</v>
      </c>
      <c r="H129" s="1"/>
      <c r="I129" s="1"/>
      <c r="J129" s="60"/>
      <c r="K129" s="13" t="s">
        <v>16</v>
      </c>
      <c r="L129" s="12"/>
      <c r="M129" s="12"/>
      <c r="N129" s="14"/>
      <c r="O129" s="61" t="s">
        <v>16</v>
      </c>
      <c r="P129" s="1"/>
      <c r="Q129" s="1"/>
      <c r="R129" s="60"/>
      <c r="S129" s="13" t="s">
        <v>16</v>
      </c>
      <c r="T129" s="12"/>
      <c r="U129" s="12"/>
      <c r="V129" s="14"/>
      <c r="W129" s="61" t="s">
        <v>16</v>
      </c>
      <c r="X129" s="1"/>
      <c r="Y129" s="1"/>
      <c r="Z129" s="60"/>
      <c r="AA129" s="13" t="s">
        <v>16</v>
      </c>
      <c r="AB129" s="12"/>
      <c r="AC129" s="12"/>
      <c r="AD129" s="14"/>
      <c r="AE129" s="61" t="s">
        <v>16</v>
      </c>
      <c r="AF129" s="1"/>
      <c r="AG129" s="1"/>
      <c r="AH129" s="4"/>
      <c r="AI129" s="13" t="s">
        <v>16</v>
      </c>
      <c r="AJ129" s="12"/>
      <c r="AK129" s="12"/>
      <c r="AL129" s="16"/>
      <c r="AM129" s="61" t="s">
        <v>16</v>
      </c>
      <c r="AN129" s="1"/>
      <c r="AO129" s="1"/>
      <c r="AP129" s="60"/>
      <c r="AQ129" s="13" t="s">
        <v>16</v>
      </c>
      <c r="AR129" s="12"/>
      <c r="AS129" s="12"/>
      <c r="AT129" s="14"/>
      <c r="AU129" s="61" t="s">
        <v>16</v>
      </c>
      <c r="AV129" s="39"/>
      <c r="AW129" s="1"/>
      <c r="AX129" s="339"/>
      <c r="AY129" s="27"/>
    </row>
    <row r="130" spans="1:51" ht="22" customHeight="1" x14ac:dyDescent="0.35">
      <c r="A130" s="37" t="s">
        <v>555</v>
      </c>
      <c r="B130" s="49" t="s">
        <v>100</v>
      </c>
      <c r="C130" s="13" t="s">
        <v>16</v>
      </c>
      <c r="D130" s="12"/>
      <c r="E130" s="12"/>
      <c r="F130" s="15"/>
      <c r="G130" s="56" t="s">
        <v>16</v>
      </c>
      <c r="H130" s="1"/>
      <c r="I130" s="1"/>
      <c r="J130" s="60"/>
      <c r="K130" s="13" t="s">
        <v>16</v>
      </c>
      <c r="L130" s="12"/>
      <c r="M130" s="12"/>
      <c r="N130" s="14"/>
      <c r="O130" s="61" t="s">
        <v>16</v>
      </c>
      <c r="P130" s="1"/>
      <c r="Q130" s="1"/>
      <c r="R130" s="60"/>
      <c r="S130" s="13" t="s">
        <v>16</v>
      </c>
      <c r="T130" s="12"/>
      <c r="U130" s="12"/>
      <c r="V130" s="14"/>
      <c r="W130" s="61" t="s">
        <v>16</v>
      </c>
      <c r="X130" s="1"/>
      <c r="Y130" s="1"/>
      <c r="Z130" s="60"/>
      <c r="AA130" s="13" t="s">
        <v>16</v>
      </c>
      <c r="AB130" s="12"/>
      <c r="AC130" s="12"/>
      <c r="AD130" s="14"/>
      <c r="AE130" s="61" t="s">
        <v>16</v>
      </c>
      <c r="AF130" s="1"/>
      <c r="AG130" s="1"/>
      <c r="AH130" s="4"/>
      <c r="AI130" s="13" t="s">
        <v>16</v>
      </c>
      <c r="AJ130" s="12"/>
      <c r="AK130" s="12"/>
      <c r="AL130" s="16"/>
      <c r="AM130" s="61" t="s">
        <v>16</v>
      </c>
      <c r="AN130" s="1"/>
      <c r="AO130" s="1"/>
      <c r="AP130" s="60"/>
      <c r="AQ130" s="13" t="s">
        <v>16</v>
      </c>
      <c r="AR130" s="12"/>
      <c r="AS130" s="12"/>
      <c r="AT130" s="14"/>
      <c r="AU130" s="61" t="s">
        <v>16</v>
      </c>
      <c r="AV130" s="39"/>
      <c r="AW130" s="1"/>
      <c r="AX130" s="339"/>
      <c r="AY130" s="27"/>
    </row>
    <row r="131" spans="1:51" ht="22" customHeight="1" x14ac:dyDescent="0.35">
      <c r="A131" s="37" t="s">
        <v>28</v>
      </c>
      <c r="B131" s="49" t="s">
        <v>569</v>
      </c>
      <c r="C131" s="13" t="s">
        <v>20</v>
      </c>
      <c r="D131" s="12">
        <v>26</v>
      </c>
      <c r="E131" s="12"/>
      <c r="F131" s="15"/>
      <c r="G131" s="56" t="s">
        <v>20</v>
      </c>
      <c r="H131" s="1">
        <v>50</v>
      </c>
      <c r="I131" s="1"/>
      <c r="J131" s="57"/>
      <c r="K131" s="11" t="s">
        <v>20</v>
      </c>
      <c r="L131" s="12">
        <v>56</v>
      </c>
      <c r="M131" s="12"/>
      <c r="N131" s="14"/>
      <c r="O131" s="61" t="s">
        <v>20</v>
      </c>
      <c r="P131" s="1">
        <v>49</v>
      </c>
      <c r="Q131" s="1"/>
      <c r="R131" s="60"/>
      <c r="S131" s="13" t="s">
        <v>20</v>
      </c>
      <c r="T131" s="12">
        <v>44</v>
      </c>
      <c r="U131" s="12">
        <v>1</v>
      </c>
      <c r="V131" s="14"/>
      <c r="W131" s="61" t="s">
        <v>20</v>
      </c>
      <c r="X131" s="1">
        <v>42</v>
      </c>
      <c r="Y131" s="1">
        <v>1</v>
      </c>
      <c r="Z131" s="60"/>
      <c r="AA131" s="13" t="s">
        <v>20</v>
      </c>
      <c r="AB131" s="12">
        <v>60</v>
      </c>
      <c r="AC131" s="12">
        <v>1</v>
      </c>
      <c r="AD131" s="14"/>
      <c r="AE131" s="61" t="s">
        <v>20</v>
      </c>
      <c r="AF131" s="1">
        <v>50</v>
      </c>
      <c r="AG131" s="1">
        <v>1</v>
      </c>
      <c r="AH131" s="4"/>
      <c r="AI131" s="13" t="s">
        <v>20</v>
      </c>
      <c r="AJ131" s="12">
        <v>62</v>
      </c>
      <c r="AK131" s="12">
        <v>1</v>
      </c>
      <c r="AL131" s="16" t="s">
        <v>1335</v>
      </c>
      <c r="AM131" s="61" t="s">
        <v>20</v>
      </c>
      <c r="AN131" s="1">
        <v>44</v>
      </c>
      <c r="AO131" s="1"/>
      <c r="AP131" s="60"/>
      <c r="AQ131" s="13" t="s">
        <v>20</v>
      </c>
      <c r="AR131" s="12">
        <v>53</v>
      </c>
      <c r="AS131" s="12">
        <v>1</v>
      </c>
      <c r="AT131" s="14"/>
      <c r="AU131" s="61" t="s">
        <v>20</v>
      </c>
      <c r="AV131" s="39">
        <v>55</v>
      </c>
      <c r="AW131" s="1"/>
      <c r="AX131" s="339" t="s">
        <v>1336</v>
      </c>
      <c r="AY131" s="27"/>
    </row>
    <row r="132" spans="1:51" ht="22" customHeight="1" x14ac:dyDescent="0.35">
      <c r="A132" s="37" t="s">
        <v>97</v>
      </c>
      <c r="B132" s="49" t="s">
        <v>728</v>
      </c>
      <c r="C132" s="13" t="s">
        <v>16</v>
      </c>
      <c r="D132" s="12"/>
      <c r="E132" s="12"/>
      <c r="F132" s="15"/>
      <c r="G132" s="56" t="s">
        <v>16</v>
      </c>
      <c r="H132" s="1"/>
      <c r="I132" s="1"/>
      <c r="J132" s="57"/>
      <c r="K132" s="11" t="s">
        <v>16</v>
      </c>
      <c r="L132" s="12"/>
      <c r="M132" s="12"/>
      <c r="N132" s="14"/>
      <c r="O132" s="61" t="s">
        <v>16</v>
      </c>
      <c r="P132" s="1"/>
      <c r="Q132" s="1"/>
      <c r="R132" s="60"/>
      <c r="S132" s="13" t="s">
        <v>16</v>
      </c>
      <c r="T132" s="12"/>
      <c r="U132" s="12"/>
      <c r="V132" s="14"/>
      <c r="W132" s="61" t="s">
        <v>16</v>
      </c>
      <c r="X132" s="1"/>
      <c r="Y132" s="1"/>
      <c r="Z132" s="60"/>
      <c r="AA132" s="13" t="s">
        <v>16</v>
      </c>
      <c r="AB132" s="12"/>
      <c r="AC132" s="12"/>
      <c r="AD132" s="14"/>
      <c r="AE132" s="61" t="s">
        <v>16</v>
      </c>
      <c r="AF132" s="1"/>
      <c r="AG132" s="1"/>
      <c r="AH132" s="4"/>
      <c r="AI132" s="13" t="s">
        <v>16</v>
      </c>
      <c r="AJ132" s="12"/>
      <c r="AK132" s="12"/>
      <c r="AL132" s="16"/>
      <c r="AM132" s="61" t="s">
        <v>16</v>
      </c>
      <c r="AN132" s="1"/>
      <c r="AO132" s="1"/>
      <c r="AP132" s="60"/>
      <c r="AQ132" s="13" t="s">
        <v>16</v>
      </c>
      <c r="AR132" s="12"/>
      <c r="AS132" s="12"/>
      <c r="AT132" s="14"/>
      <c r="AU132" s="61" t="s">
        <v>16</v>
      </c>
      <c r="AV132" s="39"/>
      <c r="AW132" s="1"/>
      <c r="AX132" s="339"/>
      <c r="AY132" s="27"/>
    </row>
    <row r="133" spans="1:51" ht="22" customHeight="1" x14ac:dyDescent="0.35">
      <c r="A133" s="37" t="s">
        <v>97</v>
      </c>
      <c r="B133" s="49" t="s">
        <v>88</v>
      </c>
      <c r="C133" s="13" t="s">
        <v>16</v>
      </c>
      <c r="D133" s="12"/>
      <c r="E133" s="12"/>
      <c r="F133" s="15"/>
      <c r="G133" s="56" t="s">
        <v>16</v>
      </c>
      <c r="H133" s="1"/>
      <c r="I133" s="1"/>
      <c r="J133" s="57"/>
      <c r="K133" s="11" t="s">
        <v>16</v>
      </c>
      <c r="L133" s="12"/>
      <c r="M133" s="12"/>
      <c r="N133" s="14"/>
      <c r="O133" s="61" t="s">
        <v>16</v>
      </c>
      <c r="P133" s="1"/>
      <c r="Q133" s="1"/>
      <c r="R133" s="60"/>
      <c r="S133" s="13" t="s">
        <v>16</v>
      </c>
      <c r="T133" s="12"/>
      <c r="U133" s="12"/>
      <c r="V133" s="14"/>
      <c r="W133" s="61" t="s">
        <v>16</v>
      </c>
      <c r="X133" s="1"/>
      <c r="Y133" s="1"/>
      <c r="Z133" s="60"/>
      <c r="AA133" s="13" t="s">
        <v>16</v>
      </c>
      <c r="AB133" s="12"/>
      <c r="AC133" s="12"/>
      <c r="AD133" s="14"/>
      <c r="AE133" s="61" t="s">
        <v>16</v>
      </c>
      <c r="AF133" s="1"/>
      <c r="AG133" s="1"/>
      <c r="AH133" s="4"/>
      <c r="AI133" s="13" t="s">
        <v>16</v>
      </c>
      <c r="AJ133" s="12"/>
      <c r="AK133" s="12"/>
      <c r="AL133" s="16"/>
      <c r="AM133" s="61" t="s">
        <v>16</v>
      </c>
      <c r="AN133" s="1"/>
      <c r="AO133" s="1"/>
      <c r="AP133" s="60"/>
      <c r="AQ133" s="13" t="s">
        <v>16</v>
      </c>
      <c r="AR133" s="12"/>
      <c r="AS133" s="12"/>
      <c r="AT133" s="14"/>
      <c r="AU133" s="61" t="s">
        <v>16</v>
      </c>
      <c r="AV133" s="39"/>
      <c r="AW133" s="1"/>
      <c r="AX133" s="339"/>
      <c r="AY133" s="27"/>
    </row>
    <row r="134" spans="1:51" ht="22" customHeight="1" x14ac:dyDescent="0.35">
      <c r="A134" s="37" t="s">
        <v>97</v>
      </c>
      <c r="B134" s="49" t="s">
        <v>89</v>
      </c>
      <c r="C134" s="13" t="s">
        <v>16</v>
      </c>
      <c r="D134" s="12"/>
      <c r="E134" s="12">
        <v>1</v>
      </c>
      <c r="F134" s="15"/>
      <c r="G134" s="56" t="s">
        <v>16</v>
      </c>
      <c r="H134" s="1"/>
      <c r="I134" s="1">
        <v>1</v>
      </c>
      <c r="J134" s="57"/>
      <c r="K134" s="11" t="s">
        <v>16</v>
      </c>
      <c r="L134" s="12"/>
      <c r="M134" s="12">
        <v>1</v>
      </c>
      <c r="N134" s="14"/>
      <c r="O134" s="61" t="s">
        <v>16</v>
      </c>
      <c r="P134" s="1"/>
      <c r="Q134" s="1">
        <v>1</v>
      </c>
      <c r="R134" s="60"/>
      <c r="S134" s="13" t="s">
        <v>16</v>
      </c>
      <c r="T134" s="12"/>
      <c r="U134" s="12">
        <v>1</v>
      </c>
      <c r="V134" s="14"/>
      <c r="W134" s="61" t="s">
        <v>16</v>
      </c>
      <c r="X134" s="1"/>
      <c r="Y134" s="1">
        <v>1</v>
      </c>
      <c r="Z134" s="60"/>
      <c r="AA134" s="13" t="s">
        <v>16</v>
      </c>
      <c r="AB134" s="12"/>
      <c r="AC134" s="12">
        <v>1</v>
      </c>
      <c r="AD134" s="14"/>
      <c r="AE134" s="61" t="s">
        <v>16</v>
      </c>
      <c r="AF134" s="1"/>
      <c r="AG134" s="1">
        <v>1</v>
      </c>
      <c r="AH134" s="4"/>
      <c r="AI134" s="13" t="s">
        <v>16</v>
      </c>
      <c r="AJ134" s="12"/>
      <c r="AK134" s="12">
        <v>1</v>
      </c>
      <c r="AL134" s="16"/>
      <c r="AM134" s="61" t="s">
        <v>16</v>
      </c>
      <c r="AN134" s="1"/>
      <c r="AO134" s="1">
        <v>1</v>
      </c>
      <c r="AP134" s="60"/>
      <c r="AQ134" s="13" t="s">
        <v>16</v>
      </c>
      <c r="AR134" s="12"/>
      <c r="AS134" s="12">
        <v>1</v>
      </c>
      <c r="AT134" s="14"/>
      <c r="AU134" s="61" t="s">
        <v>16</v>
      </c>
      <c r="AV134" s="39"/>
      <c r="AW134" s="1">
        <v>1</v>
      </c>
      <c r="AX134" s="339"/>
      <c r="AY134" s="27"/>
    </row>
    <row r="135" spans="1:51" ht="22" customHeight="1" x14ac:dyDescent="0.35">
      <c r="A135" s="37" t="s">
        <v>157</v>
      </c>
      <c r="B135" s="49" t="s">
        <v>102</v>
      </c>
      <c r="C135" s="13" t="s">
        <v>19</v>
      </c>
      <c r="D135" s="12">
        <v>15</v>
      </c>
      <c r="E135" s="12"/>
      <c r="F135" s="15"/>
      <c r="G135" s="56" t="s">
        <v>16</v>
      </c>
      <c r="H135" s="1"/>
      <c r="I135" s="1"/>
      <c r="J135" s="57"/>
      <c r="K135" s="11" t="s">
        <v>16</v>
      </c>
      <c r="L135" s="12"/>
      <c r="M135" s="12"/>
      <c r="N135" s="14"/>
      <c r="O135" s="61" t="s">
        <v>16</v>
      </c>
      <c r="P135" s="1"/>
      <c r="Q135" s="1"/>
      <c r="R135" s="60"/>
      <c r="S135" s="13" t="s">
        <v>16</v>
      </c>
      <c r="T135" s="12"/>
      <c r="U135" s="12"/>
      <c r="V135" s="14"/>
      <c r="W135" s="61" t="s">
        <v>16</v>
      </c>
      <c r="X135" s="1"/>
      <c r="Y135" s="1"/>
      <c r="Z135" s="60"/>
      <c r="AA135" s="13" t="s">
        <v>16</v>
      </c>
      <c r="AB135" s="12"/>
      <c r="AC135" s="12"/>
      <c r="AD135" s="14"/>
      <c r="AE135" s="61" t="s">
        <v>16</v>
      </c>
      <c r="AF135" s="1"/>
      <c r="AG135" s="1"/>
      <c r="AH135" s="4"/>
      <c r="AI135" s="13" t="s">
        <v>16</v>
      </c>
      <c r="AJ135" s="12"/>
      <c r="AK135" s="12"/>
      <c r="AL135" s="16"/>
      <c r="AM135" s="61" t="s">
        <v>16</v>
      </c>
      <c r="AN135" s="1"/>
      <c r="AO135" s="1"/>
      <c r="AP135" s="60"/>
      <c r="AQ135" s="13" t="s">
        <v>16</v>
      </c>
      <c r="AR135" s="12"/>
      <c r="AS135" s="12"/>
      <c r="AT135" s="14"/>
      <c r="AU135" s="61" t="s">
        <v>16</v>
      </c>
      <c r="AV135" s="39"/>
      <c r="AW135" s="1"/>
      <c r="AX135" s="339"/>
      <c r="AY135" s="27"/>
    </row>
    <row r="136" spans="1:51" ht="22" customHeight="1" x14ac:dyDescent="0.35">
      <c r="A136" s="37" t="s">
        <v>157</v>
      </c>
      <c r="B136" s="49" t="s">
        <v>78</v>
      </c>
      <c r="C136" s="13" t="s">
        <v>16</v>
      </c>
      <c r="D136" s="12"/>
      <c r="E136" s="12"/>
      <c r="F136" s="15"/>
      <c r="G136" s="56" t="s">
        <v>16</v>
      </c>
      <c r="H136" s="1"/>
      <c r="I136" s="1"/>
      <c r="J136" s="57"/>
      <c r="K136" s="11" t="s">
        <v>16</v>
      </c>
      <c r="L136" s="12"/>
      <c r="M136" s="12"/>
      <c r="N136" s="14"/>
      <c r="O136" s="61" t="s">
        <v>16</v>
      </c>
      <c r="P136" s="1"/>
      <c r="Q136" s="1"/>
      <c r="R136" s="60"/>
      <c r="S136" s="13" t="s">
        <v>16</v>
      </c>
      <c r="T136" s="12"/>
      <c r="U136" s="12"/>
      <c r="V136" s="14"/>
      <c r="W136" s="61" t="s">
        <v>16</v>
      </c>
      <c r="X136" s="1"/>
      <c r="Y136" s="1"/>
      <c r="Z136" s="60"/>
      <c r="AA136" s="13" t="s">
        <v>16</v>
      </c>
      <c r="AB136" s="12"/>
      <c r="AC136" s="12"/>
      <c r="AD136" s="14"/>
      <c r="AE136" s="61" t="s">
        <v>16</v>
      </c>
      <c r="AF136" s="1"/>
      <c r="AG136" s="1"/>
      <c r="AH136" s="4"/>
      <c r="AI136" s="13" t="s">
        <v>16</v>
      </c>
      <c r="AJ136" s="12"/>
      <c r="AK136" s="12"/>
      <c r="AL136" s="18"/>
      <c r="AM136" s="61" t="s">
        <v>16</v>
      </c>
      <c r="AN136" s="1"/>
      <c r="AO136" s="1"/>
      <c r="AP136" s="65"/>
      <c r="AQ136" s="13" t="s">
        <v>16</v>
      </c>
      <c r="AR136" s="12"/>
      <c r="AS136" s="12"/>
      <c r="AT136" s="44"/>
      <c r="AU136" s="61" t="s">
        <v>16</v>
      </c>
      <c r="AV136" s="39"/>
      <c r="AW136" s="1"/>
      <c r="AX136" s="339"/>
      <c r="AY136" s="27"/>
    </row>
    <row r="137" spans="1:51" ht="22" customHeight="1" x14ac:dyDescent="0.35">
      <c r="A137" s="37" t="s">
        <v>157</v>
      </c>
      <c r="B137" s="49" t="s">
        <v>101</v>
      </c>
      <c r="C137" s="13" t="s">
        <v>16</v>
      </c>
      <c r="D137" s="12"/>
      <c r="E137" s="12"/>
      <c r="F137" s="15"/>
      <c r="G137" s="56" t="s">
        <v>16</v>
      </c>
      <c r="H137" s="1"/>
      <c r="I137" s="1"/>
      <c r="J137" s="57"/>
      <c r="K137" s="11" t="s">
        <v>16</v>
      </c>
      <c r="L137" s="12"/>
      <c r="M137" s="12"/>
      <c r="N137" s="14"/>
      <c r="O137" s="61" t="s">
        <v>16</v>
      </c>
      <c r="P137" s="1"/>
      <c r="Q137" s="1"/>
      <c r="R137" s="60"/>
      <c r="S137" s="13" t="s">
        <v>16</v>
      </c>
      <c r="T137" s="12"/>
      <c r="U137" s="12"/>
      <c r="V137" s="14"/>
      <c r="W137" s="61" t="s">
        <v>16</v>
      </c>
      <c r="X137" s="1"/>
      <c r="Y137" s="1"/>
      <c r="Z137" s="60"/>
      <c r="AA137" s="13" t="s">
        <v>16</v>
      </c>
      <c r="AB137" s="12"/>
      <c r="AC137" s="12"/>
      <c r="AD137" s="14"/>
      <c r="AE137" s="61" t="s">
        <v>16</v>
      </c>
      <c r="AF137" s="1"/>
      <c r="AG137" s="1"/>
      <c r="AH137" s="4"/>
      <c r="AI137" s="13" t="s">
        <v>16</v>
      </c>
      <c r="AJ137" s="12"/>
      <c r="AK137" s="12"/>
      <c r="AL137" s="16"/>
      <c r="AM137" s="61" t="s">
        <v>16</v>
      </c>
      <c r="AN137" s="1"/>
      <c r="AO137" s="1"/>
      <c r="AP137" s="60"/>
      <c r="AQ137" s="13" t="s">
        <v>16</v>
      </c>
      <c r="AR137" s="12"/>
      <c r="AS137" s="12"/>
      <c r="AT137" s="14"/>
      <c r="AU137" s="61" t="s">
        <v>16</v>
      </c>
      <c r="AV137" s="39"/>
      <c r="AW137" s="1"/>
      <c r="AX137" s="339"/>
      <c r="AY137" s="27"/>
    </row>
    <row r="138" spans="1:51" ht="22" customHeight="1" x14ac:dyDescent="0.35">
      <c r="A138" s="37" t="s">
        <v>22</v>
      </c>
      <c r="B138" s="49" t="s">
        <v>963</v>
      </c>
      <c r="C138" s="13" t="s">
        <v>16</v>
      </c>
      <c r="D138" s="12"/>
      <c r="E138" s="12"/>
      <c r="F138" s="15"/>
      <c r="G138" s="56" t="s">
        <v>16</v>
      </c>
      <c r="H138" s="1"/>
      <c r="I138" s="1"/>
      <c r="J138" s="57"/>
      <c r="K138" s="11" t="s">
        <v>16</v>
      </c>
      <c r="L138" s="12"/>
      <c r="M138" s="12"/>
      <c r="N138" s="14"/>
      <c r="O138" s="61" t="s">
        <v>16</v>
      </c>
      <c r="P138" s="1"/>
      <c r="Q138" s="1"/>
      <c r="R138" s="60"/>
      <c r="S138" s="13" t="s">
        <v>16</v>
      </c>
      <c r="T138" s="12"/>
      <c r="U138" s="12"/>
      <c r="V138" s="14"/>
      <c r="W138" s="61" t="s">
        <v>16</v>
      </c>
      <c r="X138" s="1"/>
      <c r="Y138" s="1"/>
      <c r="Z138" s="60"/>
      <c r="AA138" s="13" t="s">
        <v>16</v>
      </c>
      <c r="AB138" s="12"/>
      <c r="AC138" s="12"/>
      <c r="AD138" s="14"/>
      <c r="AE138" s="61" t="s">
        <v>16</v>
      </c>
      <c r="AF138" s="1"/>
      <c r="AG138" s="1"/>
      <c r="AH138" s="4"/>
      <c r="AI138" s="13" t="s">
        <v>16</v>
      </c>
      <c r="AJ138" s="12"/>
      <c r="AK138" s="12"/>
      <c r="AL138" s="16"/>
      <c r="AM138" s="61" t="s">
        <v>16</v>
      </c>
      <c r="AN138" s="1"/>
      <c r="AO138" s="1"/>
      <c r="AP138" s="60"/>
      <c r="AQ138" s="13" t="s">
        <v>16</v>
      </c>
      <c r="AR138" s="12"/>
      <c r="AS138" s="12"/>
      <c r="AT138" s="14"/>
      <c r="AU138" s="61" t="s">
        <v>16</v>
      </c>
      <c r="AV138" s="39"/>
      <c r="AW138" s="1"/>
      <c r="AX138" s="339"/>
      <c r="AY138" s="27"/>
    </row>
    <row r="139" spans="1:51" ht="22" customHeight="1" x14ac:dyDescent="0.35">
      <c r="A139" s="37" t="s">
        <v>22</v>
      </c>
      <c r="B139" s="49" t="s">
        <v>59</v>
      </c>
      <c r="C139" s="13" t="s">
        <v>19</v>
      </c>
      <c r="D139" s="12">
        <v>22</v>
      </c>
      <c r="E139" s="12">
        <v>1</v>
      </c>
      <c r="F139" s="15"/>
      <c r="G139" s="56" t="s">
        <v>16</v>
      </c>
      <c r="H139" s="1"/>
      <c r="I139" s="1">
        <v>1</v>
      </c>
      <c r="J139" s="57"/>
      <c r="K139" s="11" t="s">
        <v>16</v>
      </c>
      <c r="L139" s="12"/>
      <c r="M139" s="12"/>
      <c r="N139" s="14"/>
      <c r="O139" s="61" t="s">
        <v>16</v>
      </c>
      <c r="P139" s="1"/>
      <c r="Q139" s="1">
        <v>1</v>
      </c>
      <c r="R139" s="60"/>
      <c r="S139" s="13" t="s">
        <v>16</v>
      </c>
      <c r="T139" s="12"/>
      <c r="U139" s="12"/>
      <c r="V139" s="14"/>
      <c r="W139" s="61" t="s">
        <v>16</v>
      </c>
      <c r="X139" s="1"/>
      <c r="Y139" s="1"/>
      <c r="Z139" s="60"/>
      <c r="AA139" s="13" t="s">
        <v>19</v>
      </c>
      <c r="AB139" s="12">
        <v>16</v>
      </c>
      <c r="AC139" s="12"/>
      <c r="AD139" s="14"/>
      <c r="AE139" s="61" t="s">
        <v>16</v>
      </c>
      <c r="AF139" s="1"/>
      <c r="AG139" s="1"/>
      <c r="AH139" s="4"/>
      <c r="AI139" s="13" t="s">
        <v>16</v>
      </c>
      <c r="AJ139" s="12"/>
      <c r="AK139" s="12"/>
      <c r="AL139" s="16"/>
      <c r="AM139" s="61" t="s">
        <v>16</v>
      </c>
      <c r="AN139" s="1"/>
      <c r="AO139" s="1"/>
      <c r="AP139" s="60"/>
      <c r="AQ139" s="13" t="s">
        <v>16</v>
      </c>
      <c r="AR139" s="12"/>
      <c r="AS139" s="12"/>
      <c r="AT139" s="14"/>
      <c r="AU139" s="61" t="s">
        <v>16</v>
      </c>
      <c r="AV139" s="39"/>
      <c r="AW139" s="1"/>
      <c r="AX139" s="339"/>
      <c r="AY139" s="27"/>
    </row>
    <row r="140" spans="1:51" ht="22" customHeight="1" x14ac:dyDescent="0.35">
      <c r="A140" s="37" t="s">
        <v>22</v>
      </c>
      <c r="B140" s="49" t="s">
        <v>60</v>
      </c>
      <c r="C140" s="13" t="s">
        <v>16</v>
      </c>
      <c r="D140" s="12"/>
      <c r="E140" s="12"/>
      <c r="F140" s="15"/>
      <c r="G140" s="56" t="s">
        <v>16</v>
      </c>
      <c r="H140" s="1"/>
      <c r="I140" s="1"/>
      <c r="J140" s="57"/>
      <c r="K140" s="11" t="s">
        <v>16</v>
      </c>
      <c r="L140" s="12"/>
      <c r="M140" s="12"/>
      <c r="N140" s="14"/>
      <c r="O140" s="61" t="s">
        <v>16</v>
      </c>
      <c r="P140" s="1"/>
      <c r="Q140" s="1"/>
      <c r="R140" s="60"/>
      <c r="S140" s="13" t="s">
        <v>16</v>
      </c>
      <c r="T140" s="12"/>
      <c r="U140" s="12"/>
      <c r="V140" s="14"/>
      <c r="W140" s="61" t="s">
        <v>16</v>
      </c>
      <c r="X140" s="1"/>
      <c r="Y140" s="1"/>
      <c r="Z140" s="60"/>
      <c r="AA140" s="13" t="s">
        <v>16</v>
      </c>
      <c r="AB140" s="12"/>
      <c r="AC140" s="12"/>
      <c r="AD140" s="14"/>
      <c r="AE140" s="61" t="s">
        <v>16</v>
      </c>
      <c r="AF140" s="1"/>
      <c r="AG140" s="1"/>
      <c r="AH140" s="4"/>
      <c r="AI140" s="13" t="s">
        <v>16</v>
      </c>
      <c r="AJ140" s="12"/>
      <c r="AK140" s="12"/>
      <c r="AL140" s="16"/>
      <c r="AM140" s="61" t="s">
        <v>16</v>
      </c>
      <c r="AN140" s="1"/>
      <c r="AO140" s="1"/>
      <c r="AP140" s="60"/>
      <c r="AQ140" s="13" t="s">
        <v>16</v>
      </c>
      <c r="AR140" s="12"/>
      <c r="AS140" s="12"/>
      <c r="AT140" s="14"/>
      <c r="AU140" s="61" t="s">
        <v>16</v>
      </c>
      <c r="AV140" s="39"/>
      <c r="AW140" s="1"/>
      <c r="AX140" s="339"/>
      <c r="AY140" s="27"/>
    </row>
    <row r="141" spans="1:51" ht="22" customHeight="1" x14ac:dyDescent="0.35">
      <c r="A141" s="37" t="s">
        <v>502</v>
      </c>
      <c r="B141" s="49" t="s">
        <v>582</v>
      </c>
      <c r="C141" s="13" t="s">
        <v>20</v>
      </c>
      <c r="D141" s="12">
        <v>43</v>
      </c>
      <c r="E141" s="12">
        <v>2</v>
      </c>
      <c r="F141" s="15"/>
      <c r="G141" s="56" t="s">
        <v>20</v>
      </c>
      <c r="H141" s="1">
        <v>50</v>
      </c>
      <c r="I141" s="1">
        <v>2</v>
      </c>
      <c r="J141" s="57"/>
      <c r="K141" s="11" t="s">
        <v>20</v>
      </c>
      <c r="L141" s="12">
        <v>50</v>
      </c>
      <c r="M141" s="12">
        <v>2</v>
      </c>
      <c r="N141" s="14"/>
      <c r="O141" s="61" t="s">
        <v>20</v>
      </c>
      <c r="P141" s="1">
        <v>14</v>
      </c>
      <c r="Q141" s="1">
        <v>2</v>
      </c>
      <c r="R141" s="60"/>
      <c r="S141" s="13" t="s">
        <v>20</v>
      </c>
      <c r="T141" s="12">
        <v>45</v>
      </c>
      <c r="U141" s="12">
        <v>2</v>
      </c>
      <c r="V141" s="14"/>
      <c r="W141" s="61" t="s">
        <v>20</v>
      </c>
      <c r="X141" s="1">
        <v>50</v>
      </c>
      <c r="Y141" s="1">
        <v>2</v>
      </c>
      <c r="Z141" s="60"/>
      <c r="AA141" s="13" t="s">
        <v>20</v>
      </c>
      <c r="AB141" s="12">
        <v>50</v>
      </c>
      <c r="AC141" s="12">
        <v>2</v>
      </c>
      <c r="AD141" s="14"/>
      <c r="AE141" s="61" t="s">
        <v>20</v>
      </c>
      <c r="AF141" s="1">
        <v>56</v>
      </c>
      <c r="AG141" s="1">
        <v>2</v>
      </c>
      <c r="AH141" s="4"/>
      <c r="AI141" s="13" t="s">
        <v>20</v>
      </c>
      <c r="AJ141" s="12">
        <v>63</v>
      </c>
      <c r="AK141" s="12">
        <v>2</v>
      </c>
      <c r="AL141" s="16" t="s">
        <v>1336</v>
      </c>
      <c r="AM141" s="61" t="s">
        <v>20</v>
      </c>
      <c r="AN141" s="1">
        <v>60</v>
      </c>
      <c r="AO141" s="1">
        <v>2</v>
      </c>
      <c r="AP141" s="60"/>
      <c r="AQ141" s="13" t="s">
        <v>20</v>
      </c>
      <c r="AR141" s="12">
        <v>80</v>
      </c>
      <c r="AS141" s="12">
        <v>2</v>
      </c>
      <c r="AT141" s="14"/>
      <c r="AU141" s="61" t="s">
        <v>20</v>
      </c>
      <c r="AV141" s="39">
        <v>39</v>
      </c>
      <c r="AW141" s="1"/>
      <c r="AX141" s="339"/>
      <c r="AY141" s="27"/>
    </row>
    <row r="142" spans="1:51" ht="22" customHeight="1" x14ac:dyDescent="0.35">
      <c r="A142" s="37" t="s">
        <v>157</v>
      </c>
      <c r="B142" s="49" t="s">
        <v>503</v>
      </c>
      <c r="C142" s="13" t="s">
        <v>20</v>
      </c>
      <c r="D142" s="12">
        <v>124</v>
      </c>
      <c r="E142" s="12">
        <v>1</v>
      </c>
      <c r="F142" s="15"/>
      <c r="G142" s="56" t="s">
        <v>20</v>
      </c>
      <c r="H142" s="1">
        <v>106</v>
      </c>
      <c r="I142" s="1">
        <v>1</v>
      </c>
      <c r="J142" s="57"/>
      <c r="K142" s="11" t="s">
        <v>20</v>
      </c>
      <c r="L142" s="12">
        <v>84</v>
      </c>
      <c r="M142" s="12">
        <v>1</v>
      </c>
      <c r="N142" s="14"/>
      <c r="O142" s="61" t="s">
        <v>20</v>
      </c>
      <c r="P142" s="1">
        <v>69</v>
      </c>
      <c r="Q142" s="1">
        <v>1</v>
      </c>
      <c r="R142" s="60"/>
      <c r="S142" s="13" t="s">
        <v>20</v>
      </c>
      <c r="T142" s="12">
        <v>69</v>
      </c>
      <c r="U142" s="12">
        <v>1</v>
      </c>
      <c r="V142" s="14"/>
      <c r="W142" s="61" t="s">
        <v>20</v>
      </c>
      <c r="X142" s="1">
        <v>53</v>
      </c>
      <c r="Y142" s="1">
        <v>1</v>
      </c>
      <c r="Z142" s="60"/>
      <c r="AA142" s="13" t="s">
        <v>20</v>
      </c>
      <c r="AB142" s="12">
        <v>66</v>
      </c>
      <c r="AC142" s="12">
        <v>1</v>
      </c>
      <c r="AD142" s="14"/>
      <c r="AE142" s="61" t="s">
        <v>20</v>
      </c>
      <c r="AF142" s="1">
        <v>45</v>
      </c>
      <c r="AG142" s="1">
        <v>1</v>
      </c>
      <c r="AH142" s="4"/>
      <c r="AI142" s="13" t="s">
        <v>20</v>
      </c>
      <c r="AJ142" s="12">
        <v>44</v>
      </c>
      <c r="AK142" s="12">
        <v>1</v>
      </c>
      <c r="AL142" s="16"/>
      <c r="AM142" s="61" t="s">
        <v>20</v>
      </c>
      <c r="AN142" s="1">
        <v>31</v>
      </c>
      <c r="AO142" s="1">
        <v>1</v>
      </c>
      <c r="AP142" s="60"/>
      <c r="AQ142" s="13" t="s">
        <v>20</v>
      </c>
      <c r="AR142" s="12">
        <v>28</v>
      </c>
      <c r="AS142" s="12">
        <v>1</v>
      </c>
      <c r="AT142" s="14"/>
      <c r="AU142" s="61" t="s">
        <v>20</v>
      </c>
      <c r="AV142" s="39">
        <v>30</v>
      </c>
      <c r="AW142" s="1">
        <v>1</v>
      </c>
      <c r="AX142" s="339"/>
      <c r="AY142" s="27"/>
    </row>
    <row r="143" spans="1:51" ht="22" customHeight="1" x14ac:dyDescent="0.35">
      <c r="A143" s="37" t="s">
        <v>157</v>
      </c>
      <c r="B143" s="49" t="s">
        <v>67</v>
      </c>
      <c r="C143" s="13" t="s">
        <v>18</v>
      </c>
      <c r="D143" s="12"/>
      <c r="E143" s="12"/>
      <c r="F143" s="15"/>
      <c r="G143" s="56" t="s">
        <v>16</v>
      </c>
      <c r="H143" s="1"/>
      <c r="I143" s="1"/>
      <c r="J143" s="57"/>
      <c r="K143" s="11" t="s">
        <v>16</v>
      </c>
      <c r="L143" s="12"/>
      <c r="M143" s="12"/>
      <c r="N143" s="14"/>
      <c r="O143" s="61" t="s">
        <v>16</v>
      </c>
      <c r="P143" s="1"/>
      <c r="Q143" s="1"/>
      <c r="R143" s="60"/>
      <c r="S143" s="13" t="s">
        <v>16</v>
      </c>
      <c r="T143" s="12"/>
      <c r="U143" s="12"/>
      <c r="V143" s="14"/>
      <c r="W143" s="61" t="s">
        <v>16</v>
      </c>
      <c r="X143" s="1"/>
      <c r="Y143" s="1"/>
      <c r="Z143" s="60"/>
      <c r="AA143" s="13" t="s">
        <v>16</v>
      </c>
      <c r="AB143" s="12"/>
      <c r="AC143" s="12"/>
      <c r="AD143" s="14"/>
      <c r="AE143" s="61" t="s">
        <v>16</v>
      </c>
      <c r="AF143" s="1"/>
      <c r="AG143" s="1"/>
      <c r="AH143" s="4"/>
      <c r="AI143" s="13" t="s">
        <v>16</v>
      </c>
      <c r="AJ143" s="12"/>
      <c r="AK143" s="12"/>
      <c r="AL143" s="16"/>
      <c r="AM143" s="61" t="s">
        <v>16</v>
      </c>
      <c r="AN143" s="1"/>
      <c r="AO143" s="1"/>
      <c r="AP143" s="60"/>
      <c r="AQ143" s="13" t="s">
        <v>16</v>
      </c>
      <c r="AR143" s="12"/>
      <c r="AS143" s="12"/>
      <c r="AT143" s="14"/>
      <c r="AU143" s="61" t="s">
        <v>16</v>
      </c>
      <c r="AV143" s="39"/>
      <c r="AW143" s="1"/>
      <c r="AX143" s="339"/>
      <c r="AY143" s="27"/>
    </row>
    <row r="144" spans="1:51" ht="22" customHeight="1" x14ac:dyDescent="0.35">
      <c r="A144" s="37" t="s">
        <v>157</v>
      </c>
      <c r="B144" s="49" t="s">
        <v>68</v>
      </c>
      <c r="C144" s="13" t="s">
        <v>16</v>
      </c>
      <c r="D144" s="12"/>
      <c r="E144" s="12">
        <v>1</v>
      </c>
      <c r="F144" s="15"/>
      <c r="G144" s="56" t="s">
        <v>16</v>
      </c>
      <c r="H144" s="1"/>
      <c r="I144" s="1">
        <v>1</v>
      </c>
      <c r="J144" s="57"/>
      <c r="K144" s="11" t="s">
        <v>16</v>
      </c>
      <c r="L144" s="12"/>
      <c r="M144" s="12">
        <v>1</v>
      </c>
      <c r="N144" s="14"/>
      <c r="O144" s="61" t="s">
        <v>16</v>
      </c>
      <c r="P144" s="1"/>
      <c r="Q144" s="1">
        <v>1</v>
      </c>
      <c r="R144" s="60"/>
      <c r="S144" s="13" t="s">
        <v>16</v>
      </c>
      <c r="T144" s="12"/>
      <c r="U144" s="12">
        <v>1</v>
      </c>
      <c r="V144" s="14"/>
      <c r="W144" s="61" t="s">
        <v>16</v>
      </c>
      <c r="X144" s="1"/>
      <c r="Y144" s="1">
        <v>1</v>
      </c>
      <c r="Z144" s="60"/>
      <c r="AA144" s="13" t="s">
        <v>16</v>
      </c>
      <c r="AB144" s="12"/>
      <c r="AC144" s="12">
        <v>1</v>
      </c>
      <c r="AD144" s="14"/>
      <c r="AE144" s="61" t="s">
        <v>16</v>
      </c>
      <c r="AF144" s="1"/>
      <c r="AG144" s="1">
        <v>1</v>
      </c>
      <c r="AH144" s="4"/>
      <c r="AI144" s="13" t="s">
        <v>16</v>
      </c>
      <c r="AJ144" s="12"/>
      <c r="AK144" s="12">
        <v>1</v>
      </c>
      <c r="AL144" s="16"/>
      <c r="AM144" s="61" t="s">
        <v>16</v>
      </c>
      <c r="AN144" s="1"/>
      <c r="AO144" s="1">
        <v>1</v>
      </c>
      <c r="AP144" s="60"/>
      <c r="AQ144" s="13" t="s">
        <v>16</v>
      </c>
      <c r="AR144" s="12"/>
      <c r="AS144" s="12">
        <v>1</v>
      </c>
      <c r="AT144" s="14"/>
      <c r="AU144" s="61" t="s">
        <v>16</v>
      </c>
      <c r="AV144" s="39"/>
      <c r="AW144" s="1">
        <v>1</v>
      </c>
      <c r="AX144" s="339"/>
      <c r="AY144" s="27"/>
    </row>
    <row r="145" spans="1:51" ht="22" customHeight="1" x14ac:dyDescent="0.35">
      <c r="A145" s="37" t="s">
        <v>555</v>
      </c>
      <c r="B145" s="49" t="s">
        <v>1311</v>
      </c>
      <c r="C145" s="13"/>
      <c r="D145" s="12"/>
      <c r="E145" s="12"/>
      <c r="F145" s="15"/>
      <c r="G145" s="56"/>
      <c r="H145" s="1"/>
      <c r="I145" s="1"/>
      <c r="J145" s="57"/>
      <c r="K145" s="11"/>
      <c r="L145" s="12"/>
      <c r="M145" s="12"/>
      <c r="N145" s="14"/>
      <c r="O145" s="61"/>
      <c r="P145" s="1"/>
      <c r="Q145" s="1"/>
      <c r="R145" s="60"/>
      <c r="S145" s="13"/>
      <c r="T145" s="12"/>
      <c r="U145" s="12"/>
      <c r="V145" s="14"/>
      <c r="W145" s="61"/>
      <c r="X145" s="1"/>
      <c r="Y145" s="1"/>
      <c r="Z145" s="60"/>
      <c r="AA145" s="13"/>
      <c r="AB145" s="12"/>
      <c r="AC145" s="12"/>
      <c r="AD145" s="14"/>
      <c r="AE145" s="61"/>
      <c r="AF145" s="1"/>
      <c r="AG145" s="1"/>
      <c r="AH145" s="4"/>
      <c r="AI145" s="13" t="s">
        <v>20</v>
      </c>
      <c r="AJ145" s="12">
        <v>50</v>
      </c>
      <c r="AK145" s="12">
        <v>1</v>
      </c>
      <c r="AL145" s="170" t="s">
        <v>1338</v>
      </c>
      <c r="AM145" s="61" t="s">
        <v>20</v>
      </c>
      <c r="AN145" s="1">
        <v>37</v>
      </c>
      <c r="AO145" s="1">
        <v>1</v>
      </c>
      <c r="AP145" s="60" t="s">
        <v>1358</v>
      </c>
      <c r="AQ145" s="13" t="s">
        <v>20</v>
      </c>
      <c r="AR145" s="12">
        <v>47</v>
      </c>
      <c r="AS145" s="12">
        <v>1</v>
      </c>
      <c r="AT145" s="14" t="s">
        <v>1372</v>
      </c>
      <c r="AU145" s="61" t="s">
        <v>20</v>
      </c>
      <c r="AV145" s="39">
        <v>52</v>
      </c>
      <c r="AW145" s="1"/>
      <c r="AX145" s="339" t="s">
        <v>1390</v>
      </c>
      <c r="AY145" s="27"/>
    </row>
    <row r="146" spans="1:51" ht="22" customHeight="1" x14ac:dyDescent="0.35">
      <c r="A146" s="37" t="s">
        <v>555</v>
      </c>
      <c r="B146" s="49" t="s">
        <v>1312</v>
      </c>
      <c r="C146" s="13"/>
      <c r="D146" s="12"/>
      <c r="E146" s="12"/>
      <c r="F146" s="15"/>
      <c r="G146" s="56"/>
      <c r="H146" s="1"/>
      <c r="I146" s="1"/>
      <c r="J146" s="57"/>
      <c r="K146" s="11"/>
      <c r="L146" s="12"/>
      <c r="M146" s="12"/>
      <c r="N146" s="14"/>
      <c r="O146" s="61"/>
      <c r="P146" s="1"/>
      <c r="Q146" s="1"/>
      <c r="R146" s="60"/>
      <c r="S146" s="13"/>
      <c r="T146" s="12"/>
      <c r="U146" s="12"/>
      <c r="V146" s="14"/>
      <c r="W146" s="61"/>
      <c r="X146" s="1"/>
      <c r="Y146" s="1"/>
      <c r="Z146" s="60"/>
      <c r="AA146" s="13"/>
      <c r="AB146" s="12"/>
      <c r="AC146" s="12"/>
      <c r="AD146" s="14"/>
      <c r="AE146" s="61"/>
      <c r="AF146" s="1"/>
      <c r="AG146" s="1"/>
      <c r="AH146" s="4"/>
      <c r="AI146" s="13" t="s">
        <v>20</v>
      </c>
      <c r="AJ146" s="12">
        <v>17</v>
      </c>
      <c r="AK146" s="12">
        <v>1</v>
      </c>
      <c r="AL146" s="170" t="s">
        <v>1337</v>
      </c>
      <c r="AM146" s="61" t="s">
        <v>20</v>
      </c>
      <c r="AN146" s="1">
        <v>16</v>
      </c>
      <c r="AO146" s="1">
        <v>1</v>
      </c>
      <c r="AP146" s="60" t="s">
        <v>1360</v>
      </c>
      <c r="AQ146" s="13" t="s">
        <v>20</v>
      </c>
      <c r="AR146" s="12">
        <v>24</v>
      </c>
      <c r="AS146" s="12">
        <v>1</v>
      </c>
      <c r="AT146" s="14" t="s">
        <v>1378</v>
      </c>
      <c r="AU146" s="61" t="s">
        <v>20</v>
      </c>
      <c r="AV146" s="39">
        <v>22</v>
      </c>
      <c r="AW146" s="1">
        <v>2</v>
      </c>
      <c r="AX146" s="339" t="s">
        <v>1395</v>
      </c>
      <c r="AY146" s="27"/>
    </row>
    <row r="147" spans="1:51" ht="22" customHeight="1" x14ac:dyDescent="0.35">
      <c r="A147" s="37" t="s">
        <v>502</v>
      </c>
      <c r="B147" s="49" t="s">
        <v>27</v>
      </c>
      <c r="C147" s="13" t="s">
        <v>20</v>
      </c>
      <c r="D147" s="12">
        <v>60</v>
      </c>
      <c r="E147" s="12"/>
      <c r="F147" s="17"/>
      <c r="G147" s="56" t="s">
        <v>20</v>
      </c>
      <c r="H147" s="1">
        <v>60</v>
      </c>
      <c r="I147" s="1"/>
      <c r="J147" s="58"/>
      <c r="K147" s="11" t="s">
        <v>20</v>
      </c>
      <c r="L147" s="12">
        <v>36</v>
      </c>
      <c r="M147" s="12"/>
      <c r="N147" s="40"/>
      <c r="O147" s="61" t="s">
        <v>20</v>
      </c>
      <c r="P147" s="1">
        <v>66</v>
      </c>
      <c r="Q147" s="1"/>
      <c r="R147" s="59"/>
      <c r="S147" s="13" t="s">
        <v>20</v>
      </c>
      <c r="T147" s="12">
        <v>57</v>
      </c>
      <c r="U147" s="12"/>
      <c r="V147" s="40"/>
      <c r="W147" s="61" t="s">
        <v>20</v>
      </c>
      <c r="X147" s="1">
        <v>66</v>
      </c>
      <c r="Y147" s="1"/>
      <c r="Z147" s="59"/>
      <c r="AA147" s="13" t="s">
        <v>20</v>
      </c>
      <c r="AB147" s="12">
        <v>76</v>
      </c>
      <c r="AC147" s="12"/>
      <c r="AD147" s="40"/>
      <c r="AE147" s="61" t="s">
        <v>20</v>
      </c>
      <c r="AF147" s="1">
        <v>57</v>
      </c>
      <c r="AG147" s="1"/>
      <c r="AH147" s="59"/>
      <c r="AI147" s="13" t="s">
        <v>20</v>
      </c>
      <c r="AJ147" s="12">
        <v>30</v>
      </c>
      <c r="AK147" s="12"/>
      <c r="AL147" s="16"/>
      <c r="AM147" s="61" t="s">
        <v>20</v>
      </c>
      <c r="AN147" s="1">
        <v>50</v>
      </c>
      <c r="AO147" s="1"/>
      <c r="AP147" s="60"/>
      <c r="AQ147" s="13" t="s">
        <v>20</v>
      </c>
      <c r="AR147" s="12">
        <v>21</v>
      </c>
      <c r="AS147" s="12"/>
      <c r="AT147" s="14"/>
      <c r="AU147" s="61" t="s">
        <v>20</v>
      </c>
      <c r="AV147" s="39">
        <v>23</v>
      </c>
      <c r="AW147" s="1"/>
      <c r="AX147" s="339"/>
      <c r="AY147" s="27"/>
    </row>
    <row r="148" spans="1:51" ht="22" customHeight="1" x14ac:dyDescent="0.35">
      <c r="A148" s="37" t="s">
        <v>555</v>
      </c>
      <c r="B148" s="49" t="s">
        <v>545</v>
      </c>
      <c r="C148" s="13" t="s">
        <v>16</v>
      </c>
      <c r="D148" s="12"/>
      <c r="E148" s="12"/>
      <c r="F148" s="17"/>
      <c r="G148" s="56" t="s">
        <v>16</v>
      </c>
      <c r="H148" s="1"/>
      <c r="I148" s="1"/>
      <c r="J148" s="58"/>
      <c r="K148" s="11" t="s">
        <v>16</v>
      </c>
      <c r="L148" s="12"/>
      <c r="M148" s="12"/>
      <c r="N148" s="40"/>
      <c r="O148" s="61" t="s">
        <v>16</v>
      </c>
      <c r="P148" s="1"/>
      <c r="Q148" s="1"/>
      <c r="R148" s="59"/>
      <c r="S148" s="13" t="s">
        <v>16</v>
      </c>
      <c r="T148" s="12"/>
      <c r="U148" s="12"/>
      <c r="V148" s="40"/>
      <c r="W148" s="61" t="s">
        <v>16</v>
      </c>
      <c r="X148" s="1"/>
      <c r="Y148" s="1"/>
      <c r="Z148" s="59"/>
      <c r="AA148" s="13" t="s">
        <v>19</v>
      </c>
      <c r="AB148" s="12">
        <v>15</v>
      </c>
      <c r="AC148" s="12"/>
      <c r="AD148" s="40"/>
      <c r="AE148" s="61" t="s">
        <v>16</v>
      </c>
      <c r="AF148" s="1"/>
      <c r="AG148" s="1"/>
      <c r="AH148" s="59"/>
      <c r="AI148" s="13" t="s">
        <v>16</v>
      </c>
      <c r="AJ148" s="12"/>
      <c r="AK148" s="12"/>
      <c r="AL148" s="14"/>
      <c r="AM148" s="61" t="s">
        <v>16</v>
      </c>
      <c r="AN148" s="1"/>
      <c r="AO148" s="1"/>
      <c r="AP148" s="60"/>
      <c r="AQ148" s="13" t="s">
        <v>16</v>
      </c>
      <c r="AR148" s="12"/>
      <c r="AS148" s="12"/>
      <c r="AT148" s="14"/>
      <c r="AU148" s="61" t="s">
        <v>16</v>
      </c>
      <c r="AV148" s="39"/>
      <c r="AW148" s="1"/>
      <c r="AX148" s="339"/>
      <c r="AY148" s="27"/>
    </row>
    <row r="149" spans="1:51" ht="22" customHeight="1" x14ac:dyDescent="0.35">
      <c r="A149" s="37" t="s">
        <v>555</v>
      </c>
      <c r="B149" s="49" t="s">
        <v>687</v>
      </c>
      <c r="C149" s="13" t="s">
        <v>16</v>
      </c>
      <c r="D149" s="12"/>
      <c r="E149" s="12"/>
      <c r="F149" s="17"/>
      <c r="G149" s="56" t="s">
        <v>16</v>
      </c>
      <c r="H149" s="1"/>
      <c r="I149" s="1"/>
      <c r="J149" s="58"/>
      <c r="K149" s="11" t="s">
        <v>16</v>
      </c>
      <c r="L149" s="12"/>
      <c r="M149" s="12"/>
      <c r="N149" s="40"/>
      <c r="O149" s="61" t="s">
        <v>16</v>
      </c>
      <c r="P149" s="1"/>
      <c r="Q149" s="1"/>
      <c r="R149" s="59"/>
      <c r="S149" s="13" t="s">
        <v>16</v>
      </c>
      <c r="T149" s="12"/>
      <c r="U149" s="12"/>
      <c r="V149" s="40"/>
      <c r="W149" s="61" t="s">
        <v>16</v>
      </c>
      <c r="X149" s="1"/>
      <c r="Y149" s="1"/>
      <c r="Z149" s="59"/>
      <c r="AA149" s="13" t="s">
        <v>19</v>
      </c>
      <c r="AB149" s="12">
        <v>15</v>
      </c>
      <c r="AC149" s="12"/>
      <c r="AD149" s="40"/>
      <c r="AE149" s="61" t="s">
        <v>16</v>
      </c>
      <c r="AF149" s="1"/>
      <c r="AG149" s="1"/>
      <c r="AH149" s="59"/>
      <c r="AI149" s="13" t="s">
        <v>16</v>
      </c>
      <c r="AJ149" s="12"/>
      <c r="AK149" s="12"/>
      <c r="AL149" s="14"/>
      <c r="AM149" s="61" t="s">
        <v>16</v>
      </c>
      <c r="AN149" s="1"/>
      <c r="AO149" s="1"/>
      <c r="AP149" s="60"/>
      <c r="AQ149" s="13" t="s">
        <v>16</v>
      </c>
      <c r="AR149" s="12"/>
      <c r="AS149" s="12"/>
      <c r="AT149" s="14"/>
      <c r="AU149" s="61" t="s">
        <v>16</v>
      </c>
      <c r="AV149" s="39"/>
      <c r="AW149" s="1"/>
      <c r="AX149" s="339"/>
      <c r="AY149" s="27"/>
    </row>
    <row r="150" spans="1:51" ht="22" customHeight="1" x14ac:dyDescent="0.35">
      <c r="A150" s="37" t="s">
        <v>502</v>
      </c>
      <c r="B150" s="49" t="s">
        <v>80</v>
      </c>
      <c r="C150" s="13" t="s">
        <v>16</v>
      </c>
      <c r="D150" s="12"/>
      <c r="E150" s="12"/>
      <c r="F150" s="17"/>
      <c r="G150" s="56" t="s">
        <v>16</v>
      </c>
      <c r="H150" s="1"/>
      <c r="I150" s="1"/>
      <c r="J150" s="58"/>
      <c r="K150" s="11" t="s">
        <v>16</v>
      </c>
      <c r="L150" s="12"/>
      <c r="M150" s="12"/>
      <c r="N150" s="9"/>
      <c r="O150" s="61" t="s">
        <v>16</v>
      </c>
      <c r="P150" s="1"/>
      <c r="Q150" s="1"/>
      <c r="R150" s="59"/>
      <c r="S150" s="13" t="s">
        <v>16</v>
      </c>
      <c r="T150" s="12"/>
      <c r="U150" s="12"/>
      <c r="V150" s="40"/>
      <c r="W150" s="61" t="s">
        <v>16</v>
      </c>
      <c r="X150" s="1"/>
      <c r="Y150" s="1"/>
      <c r="Z150" s="59"/>
      <c r="AA150" s="13" t="s">
        <v>16</v>
      </c>
      <c r="AB150" s="12"/>
      <c r="AC150" s="12"/>
      <c r="AD150" s="40"/>
      <c r="AE150" s="61" t="s">
        <v>16</v>
      </c>
      <c r="AF150" s="1"/>
      <c r="AG150" s="1"/>
      <c r="AH150" s="60"/>
      <c r="AI150" s="13" t="s">
        <v>16</v>
      </c>
      <c r="AJ150" s="12"/>
      <c r="AK150" s="12"/>
      <c r="AL150" s="14"/>
      <c r="AM150" s="61" t="s">
        <v>16</v>
      </c>
      <c r="AN150" s="1"/>
      <c r="AO150" s="1"/>
      <c r="AP150" s="60"/>
      <c r="AQ150" s="13" t="s">
        <v>16</v>
      </c>
      <c r="AR150" s="12"/>
      <c r="AS150" s="12"/>
      <c r="AT150" s="14"/>
      <c r="AU150" s="61" t="s">
        <v>16</v>
      </c>
      <c r="AV150" s="39"/>
      <c r="AW150" s="1"/>
      <c r="AX150" s="339"/>
      <c r="AY150" s="27"/>
    </row>
    <row r="151" spans="1:51" ht="22" customHeight="1" x14ac:dyDescent="0.35">
      <c r="A151" s="37" t="s">
        <v>97</v>
      </c>
      <c r="B151" s="49" t="s">
        <v>96</v>
      </c>
      <c r="C151" s="13" t="s">
        <v>16</v>
      </c>
      <c r="D151" s="12"/>
      <c r="E151" s="12"/>
      <c r="F151" s="17"/>
      <c r="G151" s="56" t="s">
        <v>16</v>
      </c>
      <c r="H151" s="1"/>
      <c r="I151" s="1"/>
      <c r="J151" s="58"/>
      <c r="K151" s="11" t="s">
        <v>16</v>
      </c>
      <c r="L151" s="12"/>
      <c r="M151" s="12"/>
      <c r="N151" s="40"/>
      <c r="O151" s="61" t="s">
        <v>16</v>
      </c>
      <c r="P151" s="1"/>
      <c r="Q151" s="1"/>
      <c r="R151" s="59"/>
      <c r="S151" s="13" t="s">
        <v>16</v>
      </c>
      <c r="T151" s="12"/>
      <c r="U151" s="12"/>
      <c r="V151" s="40"/>
      <c r="W151" s="61" t="s">
        <v>16</v>
      </c>
      <c r="X151" s="1"/>
      <c r="Y151" s="1"/>
      <c r="Z151" s="59"/>
      <c r="AA151" s="13" t="s">
        <v>16</v>
      </c>
      <c r="AB151" s="12"/>
      <c r="AC151" s="12"/>
      <c r="AD151" s="40"/>
      <c r="AE151" s="61" t="s">
        <v>16</v>
      </c>
      <c r="AF151" s="1"/>
      <c r="AG151" s="1"/>
      <c r="AH151" s="59"/>
      <c r="AI151" s="13" t="s">
        <v>16</v>
      </c>
      <c r="AJ151" s="12"/>
      <c r="AK151" s="12"/>
      <c r="AL151" s="16"/>
      <c r="AM151" s="61" t="s">
        <v>16</v>
      </c>
      <c r="AN151" s="1"/>
      <c r="AO151" s="1"/>
      <c r="AP151" s="60"/>
      <c r="AQ151" s="13" t="s">
        <v>16</v>
      </c>
      <c r="AR151" s="12"/>
      <c r="AS151" s="12"/>
      <c r="AT151" s="14"/>
      <c r="AU151" s="61" t="s">
        <v>16</v>
      </c>
      <c r="AV151" s="39"/>
      <c r="AW151" s="1"/>
      <c r="AX151" s="339"/>
      <c r="AY151" s="27"/>
    </row>
    <row r="152" spans="1:51" ht="22" customHeight="1" x14ac:dyDescent="0.35">
      <c r="A152" s="37" t="s">
        <v>97</v>
      </c>
      <c r="B152" s="49" t="s">
        <v>35</v>
      </c>
      <c r="C152" s="13" t="s">
        <v>16</v>
      </c>
      <c r="D152" s="12"/>
      <c r="E152" s="12">
        <v>1</v>
      </c>
      <c r="F152" s="15"/>
      <c r="G152" s="56" t="s">
        <v>16</v>
      </c>
      <c r="H152" s="1"/>
      <c r="I152" s="1">
        <v>1</v>
      </c>
      <c r="J152" s="57"/>
      <c r="K152" s="11" t="s">
        <v>16</v>
      </c>
      <c r="L152" s="12"/>
      <c r="M152" s="12">
        <v>1</v>
      </c>
      <c r="N152" s="14"/>
      <c r="O152" s="61" t="s">
        <v>16</v>
      </c>
      <c r="P152" s="1"/>
      <c r="Q152" s="1">
        <v>1</v>
      </c>
      <c r="R152" s="60"/>
      <c r="S152" s="13" t="s">
        <v>16</v>
      </c>
      <c r="T152" s="12"/>
      <c r="U152" s="12"/>
      <c r="V152" s="14"/>
      <c r="W152" s="61" t="s">
        <v>16</v>
      </c>
      <c r="X152" s="1"/>
      <c r="Y152" s="1"/>
      <c r="Z152" s="60"/>
      <c r="AA152" s="13" t="s">
        <v>16</v>
      </c>
      <c r="AB152" s="12"/>
      <c r="AC152" s="12"/>
      <c r="AD152" s="14"/>
      <c r="AE152" s="61" t="s">
        <v>16</v>
      </c>
      <c r="AF152" s="1"/>
      <c r="AG152" s="1"/>
      <c r="AH152" s="4"/>
      <c r="AI152" s="13" t="s">
        <v>16</v>
      </c>
      <c r="AJ152" s="12"/>
      <c r="AK152" s="12"/>
      <c r="AL152" s="16"/>
      <c r="AM152" s="61" t="s">
        <v>16</v>
      </c>
      <c r="AN152" s="1"/>
      <c r="AO152" s="1"/>
      <c r="AP152" s="60"/>
      <c r="AQ152" s="13" t="s">
        <v>16</v>
      </c>
      <c r="AR152" s="12"/>
      <c r="AS152" s="12"/>
      <c r="AT152" s="14"/>
      <c r="AU152" s="61" t="s">
        <v>16</v>
      </c>
      <c r="AV152" s="39"/>
      <c r="AW152" s="1"/>
      <c r="AX152" s="339"/>
      <c r="AY152" s="27"/>
    </row>
    <row r="153" spans="1:51" ht="22" customHeight="1" x14ac:dyDescent="0.35">
      <c r="A153" s="37" t="s">
        <v>22</v>
      </c>
      <c r="B153" s="49" t="s">
        <v>613</v>
      </c>
      <c r="C153" s="13" t="s">
        <v>19</v>
      </c>
      <c r="D153" s="12">
        <v>16</v>
      </c>
      <c r="E153" s="12"/>
      <c r="F153" s="15"/>
      <c r="G153" s="56" t="s">
        <v>16</v>
      </c>
      <c r="H153" s="1"/>
      <c r="I153" s="1"/>
      <c r="J153" s="57"/>
      <c r="K153" s="11" t="s">
        <v>16</v>
      </c>
      <c r="L153" s="12"/>
      <c r="M153" s="12"/>
      <c r="N153" s="14"/>
      <c r="O153" s="61" t="s">
        <v>16</v>
      </c>
      <c r="P153" s="1"/>
      <c r="Q153" s="1"/>
      <c r="R153" s="60"/>
      <c r="S153" s="13" t="s">
        <v>16</v>
      </c>
      <c r="T153" s="12"/>
      <c r="U153" s="12"/>
      <c r="V153" s="14"/>
      <c r="W153" s="61" t="s">
        <v>16</v>
      </c>
      <c r="X153" s="1"/>
      <c r="Y153" s="1"/>
      <c r="Z153" s="60"/>
      <c r="AA153" s="13" t="s">
        <v>16</v>
      </c>
      <c r="AB153" s="12"/>
      <c r="AC153" s="12"/>
      <c r="AD153" s="14"/>
      <c r="AE153" s="61" t="s">
        <v>16</v>
      </c>
      <c r="AF153" s="1"/>
      <c r="AG153" s="1"/>
      <c r="AH153" s="4"/>
      <c r="AI153" s="13" t="s">
        <v>16</v>
      </c>
      <c r="AJ153" s="12"/>
      <c r="AK153" s="12"/>
      <c r="AL153" s="16"/>
      <c r="AM153" s="61" t="s">
        <v>16</v>
      </c>
      <c r="AN153" s="1"/>
      <c r="AO153" s="1"/>
      <c r="AP153" s="60"/>
      <c r="AQ153" s="13" t="s">
        <v>16</v>
      </c>
      <c r="AR153" s="12"/>
      <c r="AS153" s="12"/>
      <c r="AT153" s="14"/>
      <c r="AU153" s="61" t="s">
        <v>16</v>
      </c>
      <c r="AV153" s="39"/>
      <c r="AW153" s="1"/>
      <c r="AX153" s="339"/>
      <c r="AY153" s="27"/>
    </row>
    <row r="154" spans="1:51" ht="22" customHeight="1" x14ac:dyDescent="0.35">
      <c r="A154" s="37" t="s">
        <v>502</v>
      </c>
      <c r="B154" s="49" t="s">
        <v>98</v>
      </c>
      <c r="C154" s="13" t="s">
        <v>16</v>
      </c>
      <c r="D154" s="12"/>
      <c r="E154" s="12"/>
      <c r="F154" s="15"/>
      <c r="G154" s="56" t="s">
        <v>16</v>
      </c>
      <c r="H154" s="1"/>
      <c r="I154" s="1"/>
      <c r="J154" s="60"/>
      <c r="K154" s="13" t="s">
        <v>16</v>
      </c>
      <c r="L154" s="12"/>
      <c r="M154" s="12"/>
      <c r="N154" s="14"/>
      <c r="O154" s="61" t="s">
        <v>16</v>
      </c>
      <c r="P154" s="1"/>
      <c r="Q154" s="1"/>
      <c r="R154" s="60"/>
      <c r="S154" s="13" t="s">
        <v>16</v>
      </c>
      <c r="T154" s="12"/>
      <c r="U154" s="12"/>
      <c r="V154" s="14"/>
      <c r="W154" s="61" t="s">
        <v>16</v>
      </c>
      <c r="X154" s="1"/>
      <c r="Y154" s="1"/>
      <c r="Z154" s="60"/>
      <c r="AA154" s="13" t="s">
        <v>16</v>
      </c>
      <c r="AB154" s="12"/>
      <c r="AC154" s="12"/>
      <c r="AD154" s="14"/>
      <c r="AE154" s="61" t="s">
        <v>16</v>
      </c>
      <c r="AF154" s="1"/>
      <c r="AG154" s="1"/>
      <c r="AH154" s="4"/>
      <c r="AI154" s="13" t="s">
        <v>16</v>
      </c>
      <c r="AJ154" s="12"/>
      <c r="AK154" s="12"/>
      <c r="AL154" s="16"/>
      <c r="AM154" s="61" t="s">
        <v>16</v>
      </c>
      <c r="AN154" s="1"/>
      <c r="AO154" s="1"/>
      <c r="AP154" s="60"/>
      <c r="AQ154" s="13" t="s">
        <v>16</v>
      </c>
      <c r="AR154" s="12"/>
      <c r="AS154" s="12"/>
      <c r="AT154" s="14"/>
      <c r="AU154" s="61" t="s">
        <v>16</v>
      </c>
      <c r="AV154" s="39"/>
      <c r="AW154" s="1"/>
      <c r="AX154" s="339"/>
      <c r="AY154" s="27"/>
    </row>
    <row r="155" spans="1:51" ht="22" customHeight="1" x14ac:dyDescent="0.35">
      <c r="A155" s="37" t="s">
        <v>555</v>
      </c>
      <c r="B155" s="49" t="s">
        <v>462</v>
      </c>
      <c r="C155" s="13" t="s">
        <v>19</v>
      </c>
      <c r="D155" s="12">
        <v>16</v>
      </c>
      <c r="E155" s="12"/>
      <c r="F155" s="15"/>
      <c r="G155" s="56" t="s">
        <v>16</v>
      </c>
      <c r="H155" s="1"/>
      <c r="I155" s="1"/>
      <c r="J155" s="60"/>
      <c r="K155" s="13" t="s">
        <v>16</v>
      </c>
      <c r="L155" s="12"/>
      <c r="M155" s="12"/>
      <c r="N155" s="14"/>
      <c r="O155" s="61" t="s">
        <v>16</v>
      </c>
      <c r="P155" s="1"/>
      <c r="Q155" s="1"/>
      <c r="R155" s="60"/>
      <c r="S155" s="13" t="s">
        <v>16</v>
      </c>
      <c r="T155" s="12"/>
      <c r="U155" s="12"/>
      <c r="V155" s="14"/>
      <c r="W155" s="61" t="s">
        <v>16</v>
      </c>
      <c r="X155" s="1"/>
      <c r="Y155" s="1"/>
      <c r="Z155" s="60"/>
      <c r="AA155" s="13" t="s">
        <v>19</v>
      </c>
      <c r="AB155" s="12">
        <v>15</v>
      </c>
      <c r="AC155" s="12"/>
      <c r="AD155" s="14"/>
      <c r="AE155" s="61" t="s">
        <v>19</v>
      </c>
      <c r="AF155" s="1">
        <v>18</v>
      </c>
      <c r="AG155" s="1"/>
      <c r="AH155" s="4"/>
      <c r="AI155" s="13" t="s">
        <v>16</v>
      </c>
      <c r="AJ155" s="12"/>
      <c r="AK155" s="12"/>
      <c r="AL155" s="16"/>
      <c r="AM155" s="61" t="s">
        <v>16</v>
      </c>
      <c r="AN155" s="1"/>
      <c r="AO155" s="1"/>
      <c r="AP155" s="60"/>
      <c r="AQ155" s="13" t="s">
        <v>16</v>
      </c>
      <c r="AR155" s="12"/>
      <c r="AS155" s="12"/>
      <c r="AT155" s="14"/>
      <c r="AU155" s="61" t="s">
        <v>16</v>
      </c>
      <c r="AV155" s="39"/>
      <c r="AW155" s="1"/>
      <c r="AX155" s="339"/>
      <c r="AY155" s="27"/>
    </row>
    <row r="156" spans="1:51" ht="22" customHeight="1" x14ac:dyDescent="0.35">
      <c r="A156" s="37" t="s">
        <v>97</v>
      </c>
      <c r="B156" s="49" t="s">
        <v>1362</v>
      </c>
      <c r="C156" s="13"/>
      <c r="D156" s="12"/>
      <c r="E156" s="12"/>
      <c r="F156" s="15"/>
      <c r="G156" s="56"/>
      <c r="H156" s="1"/>
      <c r="I156" s="1"/>
      <c r="J156" s="60"/>
      <c r="K156" s="11"/>
      <c r="L156" s="12"/>
      <c r="M156" s="12"/>
      <c r="N156" s="14"/>
      <c r="O156" s="61"/>
      <c r="P156" s="1"/>
      <c r="Q156" s="1"/>
      <c r="R156" s="60"/>
      <c r="S156" s="13"/>
      <c r="T156" s="12"/>
      <c r="U156" s="12"/>
      <c r="V156" s="14"/>
      <c r="W156" s="61"/>
      <c r="X156" s="1"/>
      <c r="Y156" s="1"/>
      <c r="Z156" s="60"/>
      <c r="AA156" s="13"/>
      <c r="AB156" s="12"/>
      <c r="AC156" s="12"/>
      <c r="AD156" s="14"/>
      <c r="AE156" s="61"/>
      <c r="AF156" s="1"/>
      <c r="AG156" s="1"/>
      <c r="AH156" s="4"/>
      <c r="AI156" s="13"/>
      <c r="AJ156" s="12"/>
      <c r="AK156" s="12"/>
      <c r="AL156" s="16"/>
      <c r="AM156" s="61"/>
      <c r="AN156" s="1"/>
      <c r="AO156" s="1"/>
      <c r="AP156" s="60"/>
      <c r="AQ156" s="13" t="s">
        <v>17</v>
      </c>
      <c r="AR156" s="12"/>
      <c r="AS156" s="12"/>
      <c r="AT156" s="14" t="s">
        <v>536</v>
      </c>
      <c r="AU156" s="61" t="s">
        <v>17</v>
      </c>
      <c r="AV156" s="39"/>
      <c r="AW156" s="1"/>
      <c r="AX156" s="339"/>
      <c r="AY156" s="27"/>
    </row>
    <row r="157" spans="1:51" ht="22" customHeight="1" x14ac:dyDescent="0.35">
      <c r="A157" s="37" t="s">
        <v>157</v>
      </c>
      <c r="B157" s="49" t="s">
        <v>1260</v>
      </c>
      <c r="C157" s="13"/>
      <c r="D157" s="12"/>
      <c r="E157" s="12"/>
      <c r="F157" s="15"/>
      <c r="G157" s="56"/>
      <c r="H157" s="1"/>
      <c r="I157" s="1"/>
      <c r="J157" s="60"/>
      <c r="K157" s="11"/>
      <c r="L157" s="12"/>
      <c r="M157" s="12"/>
      <c r="N157" s="14"/>
      <c r="O157" s="61"/>
      <c r="P157" s="1"/>
      <c r="Q157" s="1"/>
      <c r="R157" s="60"/>
      <c r="S157" s="13"/>
      <c r="T157" s="12"/>
      <c r="U157" s="12"/>
      <c r="V157" s="14"/>
      <c r="W157" s="61" t="s">
        <v>17</v>
      </c>
      <c r="X157" s="1"/>
      <c r="Y157" s="1"/>
      <c r="Z157" s="60" t="s">
        <v>1262</v>
      </c>
      <c r="AA157" s="13" t="s">
        <v>17</v>
      </c>
      <c r="AB157" s="12"/>
      <c r="AC157" s="12"/>
      <c r="AD157" s="14"/>
      <c r="AE157" s="61" t="s">
        <v>17</v>
      </c>
      <c r="AF157" s="1"/>
      <c r="AG157" s="1"/>
      <c r="AH157" s="4"/>
      <c r="AI157" s="13" t="s">
        <v>17</v>
      </c>
      <c r="AJ157" s="12"/>
      <c r="AK157" s="12"/>
      <c r="AL157" s="16"/>
      <c r="AM157" s="61" t="s">
        <v>16</v>
      </c>
      <c r="AN157" s="1"/>
      <c r="AO157" s="1"/>
      <c r="AP157" s="60" t="s">
        <v>530</v>
      </c>
      <c r="AQ157" s="13" t="s">
        <v>16</v>
      </c>
      <c r="AR157" s="12"/>
      <c r="AS157" s="12"/>
      <c r="AT157" s="14"/>
      <c r="AU157" s="61" t="s">
        <v>16</v>
      </c>
      <c r="AV157" s="39"/>
      <c r="AW157" s="1"/>
      <c r="AX157" s="339"/>
      <c r="AY157" s="27"/>
    </row>
    <row r="158" spans="1:51" ht="22" customHeight="1" x14ac:dyDescent="0.35">
      <c r="A158" s="37" t="s">
        <v>22</v>
      </c>
      <c r="B158" s="49" t="s">
        <v>509</v>
      </c>
      <c r="C158" s="13" t="s">
        <v>20</v>
      </c>
      <c r="D158" s="12">
        <v>52</v>
      </c>
      <c r="E158" s="12">
        <v>1</v>
      </c>
      <c r="F158" s="15" t="s">
        <v>781</v>
      </c>
      <c r="G158" s="56" t="s">
        <v>20</v>
      </c>
      <c r="H158" s="1">
        <v>48</v>
      </c>
      <c r="I158" s="1">
        <v>1</v>
      </c>
      <c r="J158" s="57"/>
      <c r="K158" s="11" t="s">
        <v>20</v>
      </c>
      <c r="L158" s="12">
        <v>38</v>
      </c>
      <c r="M158" s="12">
        <v>1</v>
      </c>
      <c r="N158" s="14"/>
      <c r="O158" s="61" t="s">
        <v>20</v>
      </c>
      <c r="P158" s="1">
        <v>45</v>
      </c>
      <c r="Q158" s="1">
        <v>1</v>
      </c>
      <c r="R158" s="60"/>
      <c r="S158" s="13" t="s">
        <v>20</v>
      </c>
      <c r="T158" s="12">
        <v>53</v>
      </c>
      <c r="U158" s="12">
        <v>1</v>
      </c>
      <c r="V158" s="14"/>
      <c r="W158" s="61" t="s">
        <v>20</v>
      </c>
      <c r="X158" s="1">
        <v>51</v>
      </c>
      <c r="Y158" s="1">
        <v>1</v>
      </c>
      <c r="Z158" s="60"/>
      <c r="AA158" s="13" t="s">
        <v>20</v>
      </c>
      <c r="AB158" s="12">
        <v>49</v>
      </c>
      <c r="AC158" s="12"/>
      <c r="AD158" s="14"/>
      <c r="AE158" s="61" t="s">
        <v>20</v>
      </c>
      <c r="AF158" s="1">
        <v>32</v>
      </c>
      <c r="AG158" s="1"/>
      <c r="AH158" s="4"/>
      <c r="AI158" s="13" t="s">
        <v>20</v>
      </c>
      <c r="AJ158" s="12">
        <v>48</v>
      </c>
      <c r="AK158" s="12"/>
      <c r="AL158" s="16"/>
      <c r="AM158" s="61" t="s">
        <v>20</v>
      </c>
      <c r="AN158" s="1">
        <v>50</v>
      </c>
      <c r="AO158" s="1">
        <v>1</v>
      </c>
      <c r="AP158" s="60"/>
      <c r="AQ158" s="13" t="s">
        <v>20</v>
      </c>
      <c r="AR158" s="12">
        <v>51</v>
      </c>
      <c r="AS158" s="12">
        <v>1</v>
      </c>
      <c r="AT158" s="14"/>
      <c r="AU158" s="61" t="s">
        <v>20</v>
      </c>
      <c r="AV158" s="39">
        <v>30</v>
      </c>
      <c r="AW158" s="1"/>
      <c r="AX158" s="339" t="s">
        <v>672</v>
      </c>
      <c r="AY158" s="27"/>
    </row>
    <row r="159" spans="1:51" ht="22" customHeight="1" x14ac:dyDescent="0.35">
      <c r="A159" s="37" t="s">
        <v>157</v>
      </c>
      <c r="B159" s="49" t="s">
        <v>984</v>
      </c>
      <c r="C159" s="13" t="s">
        <v>19</v>
      </c>
      <c r="D159" s="12">
        <v>12</v>
      </c>
      <c r="E159" s="12"/>
      <c r="F159" s="15"/>
      <c r="G159" s="56" t="s">
        <v>16</v>
      </c>
      <c r="H159" s="1"/>
      <c r="I159" s="1"/>
      <c r="J159" s="57"/>
      <c r="K159" s="11" t="s">
        <v>16</v>
      </c>
      <c r="L159" s="12"/>
      <c r="M159" s="12"/>
      <c r="N159" s="14"/>
      <c r="O159" s="61" t="s">
        <v>16</v>
      </c>
      <c r="P159" s="1"/>
      <c r="Q159" s="1"/>
      <c r="R159" s="60"/>
      <c r="S159" s="13" t="s">
        <v>16</v>
      </c>
      <c r="T159" s="12"/>
      <c r="U159" s="12"/>
      <c r="V159" s="14"/>
      <c r="W159" s="61" t="s">
        <v>16</v>
      </c>
      <c r="X159" s="1"/>
      <c r="Y159" s="1"/>
      <c r="Z159" s="60"/>
      <c r="AA159" s="13" t="s">
        <v>16</v>
      </c>
      <c r="AB159" s="12"/>
      <c r="AC159" s="12"/>
      <c r="AD159" s="14"/>
      <c r="AE159" s="61" t="s">
        <v>16</v>
      </c>
      <c r="AF159" s="1"/>
      <c r="AG159" s="1"/>
      <c r="AH159" s="4"/>
      <c r="AI159" s="13" t="s">
        <v>16</v>
      </c>
      <c r="AJ159" s="12"/>
      <c r="AK159" s="12"/>
      <c r="AL159" s="16"/>
      <c r="AM159" s="61" t="s">
        <v>16</v>
      </c>
      <c r="AN159" s="1"/>
      <c r="AO159" s="1"/>
      <c r="AP159" s="60"/>
      <c r="AQ159" s="13" t="s">
        <v>16</v>
      </c>
      <c r="AR159" s="12"/>
      <c r="AS159" s="12"/>
      <c r="AT159" s="14"/>
      <c r="AU159" s="61" t="s">
        <v>16</v>
      </c>
      <c r="AV159" s="39"/>
      <c r="AW159" s="1"/>
      <c r="AX159" s="339"/>
      <c r="AY159" s="27"/>
    </row>
    <row r="160" spans="1:51" ht="22" customHeight="1" x14ac:dyDescent="0.35">
      <c r="A160" s="37" t="s">
        <v>157</v>
      </c>
      <c r="B160" s="49" t="s">
        <v>1393</v>
      </c>
      <c r="C160" s="13" t="s">
        <v>20</v>
      </c>
      <c r="D160" s="12">
        <v>64</v>
      </c>
      <c r="E160" s="12"/>
      <c r="F160" s="15"/>
      <c r="G160" s="56" t="s">
        <v>20</v>
      </c>
      <c r="H160" s="1">
        <v>55</v>
      </c>
      <c r="I160" s="1"/>
      <c r="J160" s="57"/>
      <c r="K160" s="11" t="s">
        <v>20</v>
      </c>
      <c r="L160" s="12">
        <v>57</v>
      </c>
      <c r="M160" s="12"/>
      <c r="N160" s="14"/>
      <c r="O160" s="61" t="s">
        <v>20</v>
      </c>
      <c r="P160" s="1">
        <v>50</v>
      </c>
      <c r="Q160" s="1"/>
      <c r="R160" s="60"/>
      <c r="S160" s="13" t="s">
        <v>20</v>
      </c>
      <c r="T160" s="12">
        <v>50</v>
      </c>
      <c r="U160" s="12"/>
      <c r="V160" s="14"/>
      <c r="W160" s="61" t="s">
        <v>20</v>
      </c>
      <c r="X160" s="1">
        <v>40</v>
      </c>
      <c r="Y160" s="1"/>
      <c r="Z160" s="60"/>
      <c r="AA160" s="13" t="s">
        <v>20</v>
      </c>
      <c r="AB160" s="12">
        <v>53</v>
      </c>
      <c r="AC160" s="12"/>
      <c r="AD160" s="14"/>
      <c r="AE160" s="61" t="s">
        <v>20</v>
      </c>
      <c r="AF160" s="1">
        <v>75</v>
      </c>
      <c r="AG160" s="1"/>
      <c r="AH160" s="4"/>
      <c r="AI160" s="13" t="s">
        <v>20</v>
      </c>
      <c r="AJ160" s="12">
        <v>58</v>
      </c>
      <c r="AK160" s="12"/>
      <c r="AL160" s="16"/>
      <c r="AM160" s="61" t="s">
        <v>20</v>
      </c>
      <c r="AN160" s="1">
        <v>22</v>
      </c>
      <c r="AO160" s="1"/>
      <c r="AP160" s="60"/>
      <c r="AQ160" s="13" t="s">
        <v>20</v>
      </c>
      <c r="AR160" s="12">
        <v>61</v>
      </c>
      <c r="AS160" s="12"/>
      <c r="AT160" s="14"/>
      <c r="AU160" s="61" t="s">
        <v>20</v>
      </c>
      <c r="AV160" s="39">
        <v>18</v>
      </c>
      <c r="AW160" s="1"/>
      <c r="AX160" s="339"/>
      <c r="AY160" s="27"/>
    </row>
    <row r="161" spans="1:58" ht="22" customHeight="1" x14ac:dyDescent="0.35">
      <c r="A161" s="37" t="s">
        <v>502</v>
      </c>
      <c r="B161" s="49" t="s">
        <v>81</v>
      </c>
      <c r="C161" s="13" t="s">
        <v>16</v>
      </c>
      <c r="D161" s="12"/>
      <c r="E161" s="12"/>
      <c r="F161" s="15"/>
      <c r="G161" s="61" t="s">
        <v>16</v>
      </c>
      <c r="H161" s="1"/>
      <c r="I161" s="1"/>
      <c r="J161" s="57"/>
      <c r="K161" s="13" t="s">
        <v>16</v>
      </c>
      <c r="L161" s="12"/>
      <c r="M161" s="12"/>
      <c r="N161" s="14"/>
      <c r="O161" s="61" t="s">
        <v>16</v>
      </c>
      <c r="P161" s="1"/>
      <c r="Q161" s="1"/>
      <c r="R161" s="60"/>
      <c r="S161" s="13" t="s">
        <v>16</v>
      </c>
      <c r="T161" s="12"/>
      <c r="U161" s="12"/>
      <c r="V161" s="14"/>
      <c r="W161" s="61" t="s">
        <v>16</v>
      </c>
      <c r="X161" s="1"/>
      <c r="Y161" s="1"/>
      <c r="Z161" s="60"/>
      <c r="AA161" s="13" t="s">
        <v>16</v>
      </c>
      <c r="AB161" s="12"/>
      <c r="AC161" s="12"/>
      <c r="AD161" s="14"/>
      <c r="AE161" s="61" t="s">
        <v>16</v>
      </c>
      <c r="AF161" s="1"/>
      <c r="AG161" s="1"/>
      <c r="AH161" s="4"/>
      <c r="AI161" s="13" t="s">
        <v>16</v>
      </c>
      <c r="AJ161" s="12"/>
      <c r="AK161" s="12"/>
      <c r="AL161" s="16"/>
      <c r="AM161" s="61" t="s">
        <v>16</v>
      </c>
      <c r="AN161" s="1"/>
      <c r="AO161" s="1"/>
      <c r="AP161" s="60"/>
      <c r="AQ161" s="13" t="s">
        <v>16</v>
      </c>
      <c r="AR161" s="12"/>
      <c r="AS161" s="12"/>
      <c r="AT161" s="14"/>
      <c r="AU161" s="61" t="s">
        <v>16</v>
      </c>
      <c r="AV161" s="39"/>
      <c r="AW161" s="1"/>
      <c r="AX161" s="339"/>
      <c r="AY161" s="27"/>
      <c r="BF161" s="71"/>
    </row>
    <row r="162" spans="1:58" ht="22" customHeight="1" x14ac:dyDescent="0.35">
      <c r="A162" s="37" t="s">
        <v>555</v>
      </c>
      <c r="B162" s="49" t="s">
        <v>90</v>
      </c>
      <c r="C162" s="13" t="s">
        <v>16</v>
      </c>
      <c r="D162" s="12"/>
      <c r="E162" s="12"/>
      <c r="F162" s="15"/>
      <c r="G162" s="56" t="s">
        <v>16</v>
      </c>
      <c r="H162" s="1"/>
      <c r="I162" s="1"/>
      <c r="J162" s="57"/>
      <c r="K162" s="11" t="s">
        <v>16</v>
      </c>
      <c r="L162" s="12"/>
      <c r="M162" s="12"/>
      <c r="N162" s="14"/>
      <c r="O162" s="61" t="s">
        <v>16</v>
      </c>
      <c r="P162" s="1"/>
      <c r="Q162" s="1"/>
      <c r="R162" s="60"/>
      <c r="S162" s="13" t="s">
        <v>16</v>
      </c>
      <c r="T162" s="12"/>
      <c r="U162" s="12"/>
      <c r="V162" s="14"/>
      <c r="W162" s="61" t="s">
        <v>16</v>
      </c>
      <c r="X162" s="1"/>
      <c r="Y162" s="1"/>
      <c r="Z162" s="60"/>
      <c r="AA162" s="13" t="s">
        <v>16</v>
      </c>
      <c r="AB162" s="12"/>
      <c r="AC162" s="12"/>
      <c r="AD162" s="14"/>
      <c r="AE162" s="61" t="s">
        <v>16</v>
      </c>
      <c r="AF162" s="1"/>
      <c r="AG162" s="1"/>
      <c r="AH162" s="60"/>
      <c r="AI162" s="13" t="s">
        <v>16</v>
      </c>
      <c r="AJ162" s="12"/>
      <c r="AK162" s="12"/>
      <c r="AL162" s="14"/>
      <c r="AM162" s="61" t="s">
        <v>16</v>
      </c>
      <c r="AN162" s="1"/>
      <c r="AO162" s="1"/>
      <c r="AP162" s="60"/>
      <c r="AQ162" s="13" t="s">
        <v>16</v>
      </c>
      <c r="AR162" s="12"/>
      <c r="AS162" s="12"/>
      <c r="AT162" s="14"/>
      <c r="AU162" s="61" t="s">
        <v>16</v>
      </c>
      <c r="AV162" s="39"/>
      <c r="AW162" s="1"/>
      <c r="AX162" s="339"/>
      <c r="AY162" s="27"/>
    </row>
    <row r="163" spans="1:58" ht="22" customHeight="1" x14ac:dyDescent="0.35">
      <c r="A163" s="37" t="s">
        <v>502</v>
      </c>
      <c r="B163" s="49" t="s">
        <v>953</v>
      </c>
      <c r="C163" s="13" t="s">
        <v>16</v>
      </c>
      <c r="D163" s="12"/>
      <c r="E163" s="12"/>
      <c r="F163" s="15"/>
      <c r="G163" s="56" t="s">
        <v>16</v>
      </c>
      <c r="H163" s="1"/>
      <c r="I163" s="1"/>
      <c r="J163" s="57"/>
      <c r="K163" s="11" t="s">
        <v>16</v>
      </c>
      <c r="L163" s="12"/>
      <c r="M163" s="12"/>
      <c r="N163" s="14"/>
      <c r="O163" s="61" t="s">
        <v>16</v>
      </c>
      <c r="P163" s="1"/>
      <c r="Q163" s="1"/>
      <c r="R163" s="60"/>
      <c r="S163" s="13" t="s">
        <v>16</v>
      </c>
      <c r="T163" s="12"/>
      <c r="U163" s="12"/>
      <c r="V163" s="14"/>
      <c r="W163" s="61" t="s">
        <v>16</v>
      </c>
      <c r="X163" s="1"/>
      <c r="Y163" s="1"/>
      <c r="Z163" s="60"/>
      <c r="AA163" s="13" t="s">
        <v>16</v>
      </c>
      <c r="AB163" s="12"/>
      <c r="AC163" s="12"/>
      <c r="AD163" s="14"/>
      <c r="AE163" s="61" t="s">
        <v>16</v>
      </c>
      <c r="AF163" s="1"/>
      <c r="AG163" s="1"/>
      <c r="AH163" s="4"/>
      <c r="AI163" s="13" t="s">
        <v>16</v>
      </c>
      <c r="AJ163" s="12"/>
      <c r="AK163" s="12"/>
      <c r="AL163" s="16"/>
      <c r="AM163" s="61" t="s">
        <v>16</v>
      </c>
      <c r="AN163" s="1"/>
      <c r="AO163" s="1"/>
      <c r="AP163" s="60"/>
      <c r="AQ163" s="13" t="s">
        <v>16</v>
      </c>
      <c r="AR163" s="12"/>
      <c r="AS163" s="12"/>
      <c r="AT163" s="14"/>
      <c r="AU163" s="61" t="s">
        <v>16</v>
      </c>
      <c r="AV163" s="39"/>
      <c r="AW163" s="1"/>
      <c r="AX163" s="339"/>
      <c r="AY163" s="27"/>
    </row>
    <row r="164" spans="1:58" ht="22" customHeight="1" x14ac:dyDescent="0.35">
      <c r="A164" s="37" t="s">
        <v>502</v>
      </c>
      <c r="B164" s="49" t="s">
        <v>548</v>
      </c>
      <c r="C164" s="13" t="s">
        <v>20</v>
      </c>
      <c r="D164" s="12">
        <v>24</v>
      </c>
      <c r="E164" s="12">
        <v>1</v>
      </c>
      <c r="F164" s="15" t="s">
        <v>1183</v>
      </c>
      <c r="G164" s="56" t="s">
        <v>20</v>
      </c>
      <c r="H164" s="1">
        <v>11</v>
      </c>
      <c r="I164" s="1">
        <v>1</v>
      </c>
      <c r="J164" s="57" t="s">
        <v>1194</v>
      </c>
      <c r="K164" s="11" t="s">
        <v>20</v>
      </c>
      <c r="L164" s="12">
        <v>22</v>
      </c>
      <c r="M164" s="12">
        <v>2</v>
      </c>
      <c r="N164" s="14" t="s">
        <v>1222</v>
      </c>
      <c r="O164" s="61" t="s">
        <v>20</v>
      </c>
      <c r="P164" s="1">
        <v>11</v>
      </c>
      <c r="Q164" s="1">
        <v>2</v>
      </c>
      <c r="R164" s="60" t="s">
        <v>1227</v>
      </c>
      <c r="S164" s="13" t="s">
        <v>20</v>
      </c>
      <c r="T164" s="12">
        <v>13</v>
      </c>
      <c r="U164" s="12">
        <v>2</v>
      </c>
      <c r="V164" s="14" t="s">
        <v>1241</v>
      </c>
      <c r="W164" s="61" t="s">
        <v>20</v>
      </c>
      <c r="X164" s="1">
        <v>22</v>
      </c>
      <c r="Y164" s="1">
        <v>2</v>
      </c>
      <c r="Z164" s="60" t="s">
        <v>1257</v>
      </c>
      <c r="AA164" s="13" t="s">
        <v>20</v>
      </c>
      <c r="AB164" s="12">
        <v>14</v>
      </c>
      <c r="AC164" s="12">
        <v>2</v>
      </c>
      <c r="AD164" s="14" t="s">
        <v>1272</v>
      </c>
      <c r="AE164" s="61" t="s">
        <v>20</v>
      </c>
      <c r="AF164" s="1">
        <v>27</v>
      </c>
      <c r="AG164" s="1">
        <v>2</v>
      </c>
      <c r="AH164" s="4" t="s">
        <v>1288</v>
      </c>
      <c r="AI164" s="13" t="s">
        <v>20</v>
      </c>
      <c r="AJ164" s="12">
        <v>44</v>
      </c>
      <c r="AK164" s="12">
        <v>2</v>
      </c>
      <c r="AL164" s="16" t="s">
        <v>1339</v>
      </c>
      <c r="AM164" s="61" t="s">
        <v>20</v>
      </c>
      <c r="AN164" s="1">
        <v>25</v>
      </c>
      <c r="AO164" s="1">
        <v>2</v>
      </c>
      <c r="AP164" s="339" t="s">
        <v>1184</v>
      </c>
      <c r="AQ164" s="13" t="s">
        <v>20</v>
      </c>
      <c r="AR164" s="12">
        <v>23</v>
      </c>
      <c r="AS164" s="12">
        <v>2</v>
      </c>
      <c r="AT164" s="14" t="s">
        <v>1109</v>
      </c>
      <c r="AU164" s="61" t="s">
        <v>20</v>
      </c>
      <c r="AV164" s="39">
        <v>6</v>
      </c>
      <c r="AW164" s="1">
        <v>1</v>
      </c>
      <c r="AX164" s="339" t="s">
        <v>1392</v>
      </c>
      <c r="AY164" s="27"/>
    </row>
    <row r="165" spans="1:58" ht="22" customHeight="1" x14ac:dyDescent="0.35">
      <c r="A165" s="37" t="s">
        <v>502</v>
      </c>
      <c r="B165" s="49" t="s">
        <v>549</v>
      </c>
      <c r="C165" s="13" t="s">
        <v>20</v>
      </c>
      <c r="D165" s="12">
        <v>6</v>
      </c>
      <c r="E165" s="12"/>
      <c r="F165" s="15" t="s">
        <v>1184</v>
      </c>
      <c r="G165" s="56" t="s">
        <v>20</v>
      </c>
      <c r="H165" s="1">
        <v>8</v>
      </c>
      <c r="I165" s="1"/>
      <c r="J165" s="57" t="s">
        <v>1200</v>
      </c>
      <c r="K165" s="11" t="s">
        <v>20</v>
      </c>
      <c r="L165" s="12">
        <v>7</v>
      </c>
      <c r="M165" s="12"/>
      <c r="N165" s="14" t="s">
        <v>1223</v>
      </c>
      <c r="O165" s="61" t="s">
        <v>20</v>
      </c>
      <c r="P165" s="1">
        <v>4</v>
      </c>
      <c r="Q165" s="1"/>
      <c r="R165" s="60" t="s">
        <v>1238</v>
      </c>
      <c r="S165" s="13" t="s">
        <v>20</v>
      </c>
      <c r="T165" s="12">
        <v>8</v>
      </c>
      <c r="U165" s="12"/>
      <c r="V165" s="14" t="s">
        <v>1247</v>
      </c>
      <c r="W165" s="61" t="s">
        <v>20</v>
      </c>
      <c r="X165" s="1">
        <v>7</v>
      </c>
      <c r="Y165" s="1"/>
      <c r="Z165" s="60" t="s">
        <v>1259</v>
      </c>
      <c r="AA165" s="13" t="s">
        <v>20</v>
      </c>
      <c r="AB165" s="12">
        <v>4</v>
      </c>
      <c r="AC165" s="12"/>
      <c r="AD165" s="14" t="s">
        <v>1281</v>
      </c>
      <c r="AE165" s="61" t="s">
        <v>20</v>
      </c>
      <c r="AF165" s="1">
        <v>10</v>
      </c>
      <c r="AG165" s="1"/>
      <c r="AH165" s="4" t="s">
        <v>1286</v>
      </c>
      <c r="AI165" s="13" t="s">
        <v>20</v>
      </c>
      <c r="AJ165" s="12">
        <v>10</v>
      </c>
      <c r="AK165" s="12"/>
      <c r="AL165" s="16" t="s">
        <v>1339</v>
      </c>
      <c r="AM165" s="61" t="s">
        <v>20</v>
      </c>
      <c r="AN165" s="1">
        <v>12</v>
      </c>
      <c r="AO165" s="1"/>
      <c r="AP165" s="339" t="s">
        <v>1258</v>
      </c>
      <c r="AQ165" s="13" t="s">
        <v>20</v>
      </c>
      <c r="AR165" s="12">
        <v>8</v>
      </c>
      <c r="AS165" s="12"/>
      <c r="AT165" s="14" t="s">
        <v>1380</v>
      </c>
      <c r="AU165" s="61" t="s">
        <v>20</v>
      </c>
      <c r="AV165" s="39">
        <v>3</v>
      </c>
      <c r="AW165" s="1"/>
      <c r="AX165" s="339" t="s">
        <v>1391</v>
      </c>
      <c r="AY165" s="27"/>
    </row>
    <row r="166" spans="1:58" ht="22" customHeight="1" x14ac:dyDescent="0.35">
      <c r="A166" s="37" t="s">
        <v>502</v>
      </c>
      <c r="B166" s="49" t="s">
        <v>1347</v>
      </c>
      <c r="C166" s="13"/>
      <c r="D166" s="12"/>
      <c r="E166" s="12"/>
      <c r="F166" s="15"/>
      <c r="G166" s="56"/>
      <c r="H166" s="1"/>
      <c r="I166" s="1"/>
      <c r="J166" s="57"/>
      <c r="K166" s="11"/>
      <c r="L166" s="12"/>
      <c r="M166" s="12"/>
      <c r="N166" s="14"/>
      <c r="O166" s="61"/>
      <c r="P166" s="1"/>
      <c r="Q166" s="1"/>
      <c r="R166" s="60"/>
      <c r="S166" s="13"/>
      <c r="T166" s="12"/>
      <c r="U166" s="12"/>
      <c r="V166" s="14"/>
      <c r="W166" s="61"/>
      <c r="X166" s="1"/>
      <c r="Y166" s="1"/>
      <c r="Z166" s="60"/>
      <c r="AA166" s="13"/>
      <c r="AB166" s="12"/>
      <c r="AC166" s="12"/>
      <c r="AD166" s="14"/>
      <c r="AE166" s="61"/>
      <c r="AF166" s="1"/>
      <c r="AG166" s="1"/>
      <c r="AH166" s="4"/>
      <c r="AI166" s="13"/>
      <c r="AJ166" s="12"/>
      <c r="AK166" s="12"/>
      <c r="AL166" s="16"/>
      <c r="AM166" s="61" t="s">
        <v>20</v>
      </c>
      <c r="AN166" s="1">
        <v>62</v>
      </c>
      <c r="AO166" s="1"/>
      <c r="AP166" s="295" t="s">
        <v>536</v>
      </c>
      <c r="AQ166" s="13" t="s">
        <v>20</v>
      </c>
      <c r="AR166" s="12">
        <v>63</v>
      </c>
      <c r="AS166" s="12"/>
      <c r="AT166" s="14"/>
      <c r="AU166" s="61" t="s">
        <v>20</v>
      </c>
      <c r="AV166" s="39">
        <v>56</v>
      </c>
      <c r="AW166" s="1"/>
      <c r="AX166" s="339"/>
      <c r="AY166" s="27"/>
    </row>
    <row r="167" spans="1:58" ht="22" customHeight="1" x14ac:dyDescent="0.35">
      <c r="A167" s="72"/>
      <c r="B167" s="74" t="s">
        <v>386</v>
      </c>
      <c r="C167" s="13"/>
      <c r="D167" s="12"/>
      <c r="E167" s="12"/>
      <c r="F167" s="15"/>
      <c r="G167" s="56"/>
      <c r="H167" s="1"/>
      <c r="I167" s="1"/>
      <c r="J167" s="57"/>
      <c r="K167" s="11"/>
      <c r="L167" s="12"/>
      <c r="M167" s="12"/>
      <c r="N167" s="14"/>
      <c r="O167" s="61"/>
      <c r="P167" s="1"/>
      <c r="Q167" s="1"/>
      <c r="R167" s="60"/>
      <c r="S167" s="13"/>
      <c r="T167" s="12"/>
      <c r="U167" s="12"/>
      <c r="V167" s="14"/>
      <c r="W167" s="61"/>
      <c r="X167" s="1"/>
      <c r="Y167" s="1"/>
      <c r="Z167" s="60"/>
      <c r="AA167" s="13"/>
      <c r="AB167" s="12"/>
      <c r="AC167" s="12"/>
      <c r="AD167" s="14"/>
      <c r="AE167" s="61"/>
      <c r="AF167" s="1"/>
      <c r="AG167" s="1"/>
      <c r="AH167" s="60"/>
      <c r="AI167" s="13"/>
      <c r="AJ167" s="12"/>
      <c r="AK167" s="12"/>
      <c r="AL167" s="16"/>
      <c r="AM167" s="61"/>
      <c r="AN167" s="1"/>
      <c r="AO167" s="1"/>
      <c r="AP167" s="60"/>
      <c r="AQ167" s="13"/>
      <c r="AR167" s="12"/>
      <c r="AS167" s="12"/>
      <c r="AT167" s="14"/>
      <c r="AU167" s="61"/>
      <c r="AV167" s="39"/>
      <c r="AW167" s="1"/>
      <c r="AX167" s="60"/>
      <c r="AY167" s="27"/>
    </row>
    <row r="168" spans="1:58" ht="22" customHeight="1" x14ac:dyDescent="0.35">
      <c r="A168" s="72"/>
      <c r="B168" s="74" t="s">
        <v>386</v>
      </c>
      <c r="C168" s="13"/>
      <c r="D168" s="12"/>
      <c r="E168" s="12"/>
      <c r="F168" s="15"/>
      <c r="G168" s="56"/>
      <c r="H168" s="1"/>
      <c r="I168" s="1"/>
      <c r="J168" s="57"/>
      <c r="K168" s="11"/>
      <c r="L168" s="12"/>
      <c r="M168" s="12"/>
      <c r="N168" s="14"/>
      <c r="O168" s="61"/>
      <c r="P168" s="1"/>
      <c r="Q168" s="1"/>
      <c r="R168" s="60"/>
      <c r="S168" s="13"/>
      <c r="T168" s="12"/>
      <c r="U168" s="12"/>
      <c r="V168" s="14"/>
      <c r="W168" s="61"/>
      <c r="X168" s="1"/>
      <c r="Y168" s="1"/>
      <c r="Z168" s="60"/>
      <c r="AA168" s="13"/>
      <c r="AB168" s="12"/>
      <c r="AC168" s="12"/>
      <c r="AD168" s="14"/>
      <c r="AE168" s="61"/>
      <c r="AF168" s="1"/>
      <c r="AG168" s="1"/>
      <c r="AH168" s="4"/>
      <c r="AI168" s="13"/>
      <c r="AJ168" s="12"/>
      <c r="AK168" s="12"/>
      <c r="AL168" s="16"/>
      <c r="AM168" s="61"/>
      <c r="AN168" s="1"/>
      <c r="AO168" s="1"/>
      <c r="AP168" s="60"/>
      <c r="AQ168" s="13"/>
      <c r="AR168" s="12"/>
      <c r="AS168" s="12"/>
      <c r="AT168" s="14"/>
      <c r="AU168" s="61"/>
      <c r="AV168" s="39"/>
      <c r="AW168" s="1"/>
      <c r="AX168" s="65"/>
      <c r="AY168" s="27"/>
    </row>
    <row r="169" spans="1:58" ht="22" customHeight="1" x14ac:dyDescent="0.35">
      <c r="A169" s="72"/>
      <c r="B169" s="74" t="s">
        <v>386</v>
      </c>
      <c r="C169" s="13"/>
      <c r="D169" s="12"/>
      <c r="E169" s="12"/>
      <c r="F169" s="15"/>
      <c r="G169" s="56"/>
      <c r="H169" s="1"/>
      <c r="I169" s="1"/>
      <c r="J169" s="57"/>
      <c r="K169" s="11"/>
      <c r="L169" s="12"/>
      <c r="M169" s="12"/>
      <c r="N169" s="14"/>
      <c r="O169" s="61"/>
      <c r="P169" s="1"/>
      <c r="Q169" s="1"/>
      <c r="R169" s="60"/>
      <c r="S169" s="13"/>
      <c r="T169" s="12"/>
      <c r="U169" s="12"/>
      <c r="V169" s="14"/>
      <c r="W169" s="61"/>
      <c r="X169" s="1"/>
      <c r="Y169" s="1"/>
      <c r="Z169" s="60"/>
      <c r="AA169" s="13"/>
      <c r="AB169" s="12"/>
      <c r="AC169" s="12"/>
      <c r="AD169" s="14"/>
      <c r="AE169" s="61"/>
      <c r="AF169" s="1"/>
      <c r="AG169" s="1"/>
      <c r="AH169" s="4"/>
      <c r="AI169" s="13"/>
      <c r="AJ169" s="12"/>
      <c r="AK169" s="12"/>
      <c r="AL169" s="16"/>
      <c r="AM169" s="61"/>
      <c r="AN169" s="1"/>
      <c r="AO169" s="1"/>
      <c r="AP169" s="60"/>
      <c r="AQ169" s="13"/>
      <c r="AR169" s="12"/>
      <c r="AS169" s="12"/>
      <c r="AT169" s="14"/>
      <c r="AU169" s="61"/>
      <c r="AV169" s="39"/>
      <c r="AW169" s="1"/>
      <c r="AX169" s="65"/>
      <c r="AY169" s="27"/>
    </row>
    <row r="170" spans="1:58" ht="22" customHeight="1" x14ac:dyDescent="0.35">
      <c r="A170" s="72"/>
      <c r="B170" s="74" t="s">
        <v>386</v>
      </c>
      <c r="C170" s="13"/>
      <c r="D170" s="12"/>
      <c r="E170" s="12"/>
      <c r="F170" s="15"/>
      <c r="G170" s="56"/>
      <c r="H170" s="1"/>
      <c r="I170" s="1"/>
      <c r="J170" s="57"/>
      <c r="K170" s="11"/>
      <c r="L170" s="12"/>
      <c r="M170" s="12"/>
      <c r="N170" s="14"/>
      <c r="O170" s="61"/>
      <c r="P170" s="1"/>
      <c r="Q170" s="1"/>
      <c r="R170" s="60"/>
      <c r="S170" s="13"/>
      <c r="T170" s="12"/>
      <c r="U170" s="12"/>
      <c r="V170" s="14"/>
      <c r="W170" s="61"/>
      <c r="X170" s="1"/>
      <c r="Y170" s="1"/>
      <c r="Z170" s="60"/>
      <c r="AA170" s="13"/>
      <c r="AB170" s="12"/>
      <c r="AC170" s="12"/>
      <c r="AD170" s="14"/>
      <c r="AE170" s="61"/>
      <c r="AF170" s="1"/>
      <c r="AG170" s="1"/>
      <c r="AH170" s="4"/>
      <c r="AI170" s="13"/>
      <c r="AJ170" s="12"/>
      <c r="AK170" s="12"/>
      <c r="AL170" s="16"/>
      <c r="AM170" s="61"/>
      <c r="AN170" s="1"/>
      <c r="AO170" s="1"/>
      <c r="AP170" s="60"/>
      <c r="AQ170" s="13"/>
      <c r="AR170" s="12"/>
      <c r="AS170" s="12"/>
      <c r="AT170" s="14"/>
      <c r="AU170" s="61"/>
      <c r="AV170" s="39"/>
      <c r="AW170" s="1"/>
      <c r="AX170" s="65"/>
      <c r="AY170" s="27"/>
    </row>
    <row r="171" spans="1:58" ht="19" thickBot="1" x14ac:dyDescent="0.5">
      <c r="A171" s="73"/>
      <c r="B171" s="75"/>
    </row>
    <row r="172" spans="1:58" s="78" customFormat="1" ht="19" thickTop="1" thickBot="1" x14ac:dyDescent="0.55000000000000004">
      <c r="A172" s="81"/>
      <c r="B172" s="89" t="s">
        <v>600</v>
      </c>
      <c r="C172" s="79"/>
      <c r="D172" s="326">
        <f>COUNTIF($C$1:$C$171,"PNB")+COUNTIF($C$1:$C$171,"P")</f>
        <v>77</v>
      </c>
      <c r="F172" s="79"/>
      <c r="G172" s="79"/>
      <c r="H172" s="327">
        <f>COUNTIF($G$1:$G$171,"PNB")+COUNTIF($G$1:$G$171,"P")</f>
        <v>114</v>
      </c>
      <c r="K172" s="79"/>
      <c r="L172" s="327">
        <f>COUNTIF($K$1:$K$171,"PNB")+COUNTIF($K$1:$K$171,"P")</f>
        <v>116</v>
      </c>
      <c r="N172" s="79"/>
      <c r="O172" s="79"/>
      <c r="P172" s="327">
        <f>COUNTIF($O$1:$O$171,"PNB")+COUNTIF($O$1:$O$171,"P")</f>
        <v>117</v>
      </c>
      <c r="S172" s="79"/>
      <c r="T172" s="327">
        <f>COUNTIF($S$1:$S$171,"PNB")+COUNTIF($S$1:$S$171,"P")</f>
        <v>116</v>
      </c>
      <c r="W172" s="79"/>
      <c r="X172" s="327">
        <f>COUNTIF($W$1:$W$171,"PNB")+COUNTIF($W$1:$W$171,"P")</f>
        <v>119</v>
      </c>
      <c r="AA172" s="79"/>
      <c r="AB172" s="326">
        <f>COUNTIF($AA$1:$AA$171,"PNB")+COUNTIF($AA$1:$AA$171,"P")</f>
        <v>92</v>
      </c>
      <c r="AD172" s="80"/>
      <c r="AE172" s="79"/>
      <c r="AF172" s="326">
        <f>COUNTIF($AE$1:$AE$171,"PNB")+COUNTIF($AE$1:$AE$171,"P")</f>
        <v>92</v>
      </c>
      <c r="AI172" s="79"/>
      <c r="AJ172" s="327">
        <f>COUNTIF($AI$1:$AI$171,"PNB")+COUNTIF($AI$1:$AI$171,"P")</f>
        <v>120</v>
      </c>
      <c r="AM172" s="79"/>
      <c r="AN172" s="327">
        <f>COUNTIF($AM$1:$AM$171,"PNB")+COUNTIF($AM$1:$AM$171,"P")</f>
        <v>122</v>
      </c>
      <c r="AQ172" s="79"/>
      <c r="AR172" s="327">
        <f>COUNTIF($AQ$1:$AQ$171,"PNB")+COUNTIF($AQ$1:$AQ$171,"P")</f>
        <v>123</v>
      </c>
      <c r="AU172" s="79"/>
      <c r="AV172" s="327">
        <f>COUNTIF($AU$1:$AU$171,"PNB")+COUNTIF($AU$1:$AU$171,"P")</f>
        <v>124</v>
      </c>
    </row>
    <row r="173" spans="1:58" ht="16" thickTop="1" x14ac:dyDescent="0.35">
      <c r="A173" s="73"/>
      <c r="B173" s="258" t="s">
        <v>1</v>
      </c>
      <c r="C173" s="2"/>
      <c r="D173" s="259">
        <f>SUMIFS(E1:E171,C1:C171,"PNB")+(SUMIFS(E1:E171,C1:C171,"P"))</f>
        <v>18</v>
      </c>
      <c r="F173" s="20"/>
      <c r="G173" s="2"/>
      <c r="H173" s="259">
        <f>SUMIFS(I1:I171,G1:G171,"PNB")+(SUMIFS(I1:I171,G1:G171,"P"))</f>
        <v>24</v>
      </c>
      <c r="J173" s="21"/>
      <c r="K173" s="2"/>
      <c r="L173" s="259">
        <f>SUMIFS(M1:M171,K1:K171,"PNB")+(SUMIFS(M1:M171,K1:K171,"P"))</f>
        <v>20</v>
      </c>
      <c r="N173" s="20"/>
      <c r="O173" s="2"/>
      <c r="P173" s="259">
        <f>SUMIFS(Q1:Q171,O1:O171,"PNB")+(SUMIFS(Q1:Q171,O1:O171,"P"))</f>
        <v>19</v>
      </c>
      <c r="R173" s="21"/>
      <c r="S173" s="2"/>
      <c r="T173" s="259">
        <f>SUMIFS(U1:U171,S1:S171,"PNB")+(SUMIFS(U1:U171,S1:S171,"P"))</f>
        <v>22</v>
      </c>
      <c r="V173" s="21"/>
      <c r="W173" s="2"/>
      <c r="X173" s="259">
        <f>SUMIFS(Y1:Y171,W1:W171,"PNB")+(SUMIFS(Y1:Y171,W1:W171,"P"))</f>
        <v>21</v>
      </c>
      <c r="Z173" s="21"/>
      <c r="AA173" s="2"/>
      <c r="AB173" s="259">
        <f>SUMIFS(AC1:AC171,AA1:AA171,"PNB")+(SUMIFS(AC1:AC171,AA1:AA171,"P"))</f>
        <v>15</v>
      </c>
      <c r="AD173" s="21"/>
      <c r="AE173" s="2"/>
      <c r="AF173" s="259">
        <f>SUMIFS(AG1:AG171,AE1:AE171,"PNB")+(SUMIFS(AG1:AG171,AE1:AE171,"P"))</f>
        <v>10</v>
      </c>
      <c r="AH173" s="21"/>
      <c r="AI173" s="2"/>
      <c r="AJ173" s="259">
        <f>SUMIFS(AK1:AK171,AI1:AI171,"PNB")+(SUMIFS(AK1:AK171,AI1:AI171,"P"))</f>
        <v>18</v>
      </c>
      <c r="AM173" s="2"/>
      <c r="AN173" s="259">
        <f>SUMIFS(AO1:AO171,AM1:AM171,"PNB")+(SUMIFS(AO1:AO171,AM1:AM171,"P"))</f>
        <v>13</v>
      </c>
      <c r="AP173" s="21"/>
      <c r="AQ173" s="2"/>
      <c r="AR173" s="259">
        <f>SUMIFS(AS1:AS171,AQ1:AQ171,"PNB")+(SUMIFS(AS1:AS171,AQ1:AQ171,"P"))</f>
        <v>17</v>
      </c>
      <c r="AT173" s="21"/>
      <c r="AU173" s="2"/>
      <c r="AV173" s="259">
        <f>SUMIFS(AW1:AW171,AU1:AU171,"PNB")+(SUMIFS(AW1:AW171,AU1:AU171,"P"))</f>
        <v>14</v>
      </c>
      <c r="AX173" s="21"/>
    </row>
    <row r="174" spans="1:58" ht="16" thickBot="1" x14ac:dyDescent="0.4">
      <c r="A174" s="73"/>
      <c r="B174" s="77"/>
      <c r="C174" s="2"/>
      <c r="F174" s="20"/>
      <c r="G174" s="2"/>
      <c r="J174" s="29"/>
      <c r="K174" s="2"/>
      <c r="N174" s="20"/>
      <c r="O174" s="2"/>
      <c r="R174" s="21"/>
      <c r="S174" s="2"/>
      <c r="V174" s="21"/>
      <c r="W174" s="2"/>
      <c r="Z174" s="21"/>
      <c r="AA174" s="2"/>
      <c r="AD174" s="21"/>
      <c r="AE174" s="2"/>
      <c r="AH174" s="21"/>
      <c r="AI174" s="2"/>
      <c r="AM174" s="2"/>
      <c r="AP174" s="21"/>
      <c r="AQ174" s="2"/>
      <c r="AT174" s="21"/>
      <c r="AU174" s="2"/>
      <c r="AX174" s="21"/>
    </row>
    <row r="175" spans="1:58" s="78" customFormat="1" ht="19" thickTop="1" thickBot="1" x14ac:dyDescent="0.55000000000000004">
      <c r="A175" s="81"/>
      <c r="B175" s="89" t="s">
        <v>596</v>
      </c>
      <c r="C175" s="79"/>
      <c r="D175" s="91">
        <f>COUNTIF($C$1:$C$171,"PA")</f>
        <v>34</v>
      </c>
      <c r="F175" s="79"/>
      <c r="G175" s="79"/>
      <c r="H175" s="91">
        <f>COUNTIF($G$1:$G$171,"PA")</f>
        <v>2</v>
      </c>
      <c r="K175" s="79"/>
      <c r="L175" s="91">
        <f>COUNTIF($K$1:$K$171,"PA")</f>
        <v>3</v>
      </c>
      <c r="N175" s="79"/>
      <c r="O175" s="79"/>
      <c r="P175" s="91">
        <f>COUNTIF($O$1:$O$171,"PA")</f>
        <v>2</v>
      </c>
      <c r="S175" s="79"/>
      <c r="T175" s="91">
        <f>COUNTIF($S$1:$S$171,"PA")</f>
        <v>2</v>
      </c>
      <c r="W175" s="79"/>
      <c r="X175" s="91">
        <f>COUNTIF($W$1:$W$171,"PA")</f>
        <v>3</v>
      </c>
      <c r="AA175" s="79"/>
      <c r="AB175" s="91">
        <f>COUNTIF($AA$1:$AA$171,"PA")</f>
        <v>30</v>
      </c>
      <c r="AD175" s="80"/>
      <c r="AE175" s="79"/>
      <c r="AF175" s="91">
        <f>COUNTIF($AE$1:$AE$171,"PA")</f>
        <v>29</v>
      </c>
      <c r="AI175" s="79"/>
      <c r="AJ175" s="91">
        <f>COUNTIF($AI$1:$AI$171,"PA")</f>
        <v>4</v>
      </c>
      <c r="AM175" s="79"/>
      <c r="AN175" s="91">
        <f>COUNTIF($AM$1:$AM$171,"PA")</f>
        <v>4</v>
      </c>
      <c r="AQ175" s="79"/>
      <c r="AR175" s="91">
        <f>COUNTIF($AQ$1:$AQ$171,"PA")</f>
        <v>4</v>
      </c>
      <c r="AU175" s="79"/>
      <c r="AV175" s="91">
        <f>COUNTIF($AU$1:$AU$171,"PA")</f>
        <v>3</v>
      </c>
    </row>
    <row r="176" spans="1:58" s="263" customFormat="1" ht="16" thickTop="1" x14ac:dyDescent="0.3">
      <c r="B176" s="76" t="s">
        <v>0</v>
      </c>
      <c r="C176" s="264"/>
      <c r="D176" s="265">
        <f>SUMIFS(D1:D171,C1:C171,"PA")</f>
        <v>640</v>
      </c>
      <c r="F176" s="264"/>
      <c r="G176" s="264"/>
      <c r="H176" s="265">
        <f>SUMIFS(H1:H171,G1:G171,"PA")</f>
        <v>116</v>
      </c>
      <c r="K176" s="264"/>
      <c r="L176" s="265">
        <f>SUMIFS(L1:L171,K1:K171,"PA")</f>
        <v>146</v>
      </c>
      <c r="N176" s="264"/>
      <c r="O176" s="264"/>
      <c r="P176" s="265">
        <f>SUMIFS(P1:P171,O1:O171,"PA")</f>
        <v>94</v>
      </c>
      <c r="S176" s="264"/>
      <c r="T176" s="265">
        <f>SUMIFS(T1:T171,S1:S171,"PA")</f>
        <v>93</v>
      </c>
      <c r="W176" s="264"/>
      <c r="X176" s="265">
        <f>SUMIFS(X1:X171,W1:W171,"PA")</f>
        <v>125</v>
      </c>
      <c r="AA176" s="264"/>
      <c r="AB176" s="265">
        <f>SUMIFS(AB1:AB171,AA1:AA171,"PA")</f>
        <v>570</v>
      </c>
      <c r="AE176" s="264"/>
      <c r="AF176" s="265">
        <f>SUMIFS(AF1:AF171,AE1:AE171,"PA")</f>
        <v>564</v>
      </c>
      <c r="AG176" s="266"/>
      <c r="AI176" s="264"/>
      <c r="AJ176" s="265">
        <f>SUMIFS(AJ1:AJ171,AI1:AI171,"PA")</f>
        <v>131</v>
      </c>
      <c r="AM176" s="264"/>
      <c r="AN176" s="265">
        <f>SUMIFS(AN1:AN171,AM1:AM171,"PA")</f>
        <v>120</v>
      </c>
      <c r="AQ176" s="264"/>
      <c r="AR176" s="265">
        <f>SUMIFS(AR1:AR171,AQ1:AQ171,"PA")</f>
        <v>122</v>
      </c>
      <c r="AU176" s="264"/>
      <c r="AV176" s="265">
        <f>SUMIFS(AV1:AV171,AU1:AU171,"PA")</f>
        <v>92</v>
      </c>
    </row>
    <row r="177" spans="1:50" s="29" customFormat="1" ht="15.5" x14ac:dyDescent="0.3">
      <c r="A177" s="263"/>
      <c r="B177" s="258" t="s">
        <v>1</v>
      </c>
      <c r="C177" s="269"/>
      <c r="D177" s="268">
        <f>SUMIFS(E1:E171,C1:C171,"PA")</f>
        <v>6</v>
      </c>
      <c r="F177" s="269"/>
      <c r="G177" s="269"/>
      <c r="H177" s="260">
        <f>SUMIFS(I1:I171,G1:G171,"PA")</f>
        <v>0</v>
      </c>
      <c r="K177" s="269"/>
      <c r="L177" s="260">
        <f>SUMIFS(M1:M171,K1:K171,"PA")</f>
        <v>1</v>
      </c>
      <c r="N177" s="269"/>
      <c r="O177" s="269"/>
      <c r="P177" s="260">
        <f>SUMIFS(Q1:Q171,O1:O171,"PA")</f>
        <v>0</v>
      </c>
      <c r="S177" s="269"/>
      <c r="T177" s="260">
        <f>SUMIFS(U1:U171,S1:S171,"PA")</f>
        <v>0</v>
      </c>
      <c r="W177" s="269"/>
      <c r="X177" s="260">
        <f>SUMIFS(Y1:Y171,W1:W171,"PA")</f>
        <v>0</v>
      </c>
      <c r="AA177" s="269"/>
      <c r="AB177" s="260">
        <f>SUMIFS(AC1:AC171,AA1:AA171,"PA")</f>
        <v>4</v>
      </c>
      <c r="AE177" s="269"/>
      <c r="AF177" s="260">
        <f>SUMIFS(AG1:AG171,AE1:AE171,"PA")</f>
        <v>6</v>
      </c>
      <c r="AI177" s="269"/>
      <c r="AJ177" s="260">
        <f>SUMIFS(AK1:AK171,AI1:AI171,"PA")</f>
        <v>0</v>
      </c>
      <c r="AM177" s="269"/>
      <c r="AN177" s="260">
        <f>SUMIFS(AO1:AO171,AM1:AM171,"PA")</f>
        <v>0</v>
      </c>
      <c r="AQ177" s="269"/>
      <c r="AR177" s="260">
        <f>SUMIFS(AS1:AS171,AQ1:AQ171,"PA")</f>
        <v>0</v>
      </c>
      <c r="AU177" s="269"/>
      <c r="AV177" s="260">
        <f>SUMIFS(AW1:AW171,AU1:AU171,"PA")</f>
        <v>0</v>
      </c>
    </row>
    <row r="178" spans="1:50" ht="16" thickBot="1" x14ac:dyDescent="0.4">
      <c r="A178" s="73"/>
      <c r="B178" s="77"/>
      <c r="C178" s="2"/>
      <c r="F178" s="20"/>
      <c r="G178" s="2"/>
      <c r="J178" s="21"/>
      <c r="K178" s="2"/>
      <c r="N178" s="20"/>
      <c r="O178" s="2"/>
      <c r="R178" s="21"/>
      <c r="S178" s="2"/>
      <c r="V178" s="21"/>
      <c r="W178" s="2"/>
      <c r="Z178" s="21"/>
      <c r="AA178" s="2"/>
      <c r="AD178" s="22"/>
      <c r="AE178" s="2"/>
      <c r="AH178" s="21"/>
      <c r="AI178" s="2"/>
      <c r="AM178" s="2"/>
      <c r="AP178" s="21"/>
      <c r="AQ178" s="2"/>
      <c r="AT178" s="21"/>
      <c r="AU178" s="2"/>
      <c r="AX178" s="21"/>
    </row>
    <row r="179" spans="1:50" s="78" customFormat="1" ht="19" thickTop="1" thickBot="1" x14ac:dyDescent="0.55000000000000004">
      <c r="A179" s="81"/>
      <c r="B179" s="89" t="s">
        <v>597</v>
      </c>
      <c r="C179" s="79"/>
      <c r="D179" s="91">
        <f>COUNTIF(C3:C171,"PP")</f>
        <v>27</v>
      </c>
      <c r="F179" s="79"/>
      <c r="G179" s="79"/>
      <c r="H179" s="91">
        <f>COUNTIF(G3:G171,"PP")</f>
        <v>27</v>
      </c>
      <c r="K179" s="79"/>
      <c r="L179" s="91">
        <f>COUNTIF(K3:K171,"PP")</f>
        <v>27</v>
      </c>
      <c r="N179" s="79"/>
      <c r="O179" s="79"/>
      <c r="P179" s="91">
        <f>COUNTIF(O3:O171,"PP")</f>
        <v>27</v>
      </c>
      <c r="S179" s="79"/>
      <c r="T179" s="91">
        <f>COUNTIF(S3:S171,"PP")</f>
        <v>27</v>
      </c>
      <c r="W179" s="79"/>
      <c r="X179" s="91">
        <f>COUNTIF(W3:W171,"PP")</f>
        <v>27</v>
      </c>
      <c r="AA179" s="79"/>
      <c r="AB179" s="91">
        <f>COUNTIF(AA1:AA171,"PP")</f>
        <v>28</v>
      </c>
      <c r="AD179" s="80"/>
      <c r="AE179" s="79"/>
      <c r="AF179" s="91">
        <f>COUNTIF(AE1:AE171,"PP")</f>
        <v>28</v>
      </c>
      <c r="AI179" s="79"/>
      <c r="AJ179" s="91">
        <f>COUNTIF(AI1:AI171,"PP")</f>
        <v>31</v>
      </c>
      <c r="AM179" s="79"/>
      <c r="AN179" s="91">
        <f>COUNTIF(AM1:AM171,"PP")</f>
        <v>32</v>
      </c>
      <c r="AQ179" s="79"/>
      <c r="AR179" s="91">
        <f>COUNTIF(AQ1:AQ171,"PP")</f>
        <v>34</v>
      </c>
      <c r="AU179" s="79"/>
      <c r="AV179" s="91">
        <f>COUNTIF(AU1:AU171,"PP")</f>
        <v>34</v>
      </c>
    </row>
    <row r="180" spans="1:50" s="263" customFormat="1" ht="16" thickTop="1" x14ac:dyDescent="0.3">
      <c r="B180" s="76" t="s">
        <v>0</v>
      </c>
      <c r="C180" s="264"/>
      <c r="D180" s="265">
        <f>SUMIFS(D1:D171,C1:C171,"PP")</f>
        <v>1430</v>
      </c>
      <c r="F180" s="264"/>
      <c r="G180" s="264"/>
      <c r="H180" s="265">
        <f>SUMIFS(H1:H171,G1:G171,"PP")</f>
        <v>1336</v>
      </c>
      <c r="K180" s="264"/>
      <c r="L180" s="265">
        <f>SUMIFS(L1:L171,K1:K171,"PP")</f>
        <v>1403</v>
      </c>
      <c r="N180" s="264"/>
      <c r="O180" s="264"/>
      <c r="P180" s="265">
        <f>SUMIFS(P1:P171,O1:O171,"PP")</f>
        <v>1193</v>
      </c>
      <c r="S180" s="264"/>
      <c r="T180" s="265">
        <f>SUMIFS(T1:T171,S1:S171,"PP")</f>
        <v>1148</v>
      </c>
      <c r="W180" s="264"/>
      <c r="X180" s="265">
        <f>SUMIFS(X1:X171,W1:W171,"PP")</f>
        <v>1193</v>
      </c>
      <c r="AA180" s="264"/>
      <c r="AB180" s="265">
        <f>SUMIFS(AB1:AB171,AA1:AA171,"PP")</f>
        <v>1440</v>
      </c>
      <c r="AE180" s="264"/>
      <c r="AF180" s="265">
        <f>SUMIFS(AF1:AF171,AE1:AE171,"PP")</f>
        <v>1303</v>
      </c>
      <c r="AI180" s="264"/>
      <c r="AJ180" s="265">
        <f>SUMIFS(AJ1:AJ171,AI1:AI171,"PP")</f>
        <v>1599</v>
      </c>
      <c r="AM180" s="264"/>
      <c r="AN180" s="265">
        <f>SUMIFS(AN1:AN171,AM1:AM171,"PP")</f>
        <v>1497</v>
      </c>
      <c r="AQ180" s="264"/>
      <c r="AR180" s="265">
        <f>SUMIFS(AR1:AR171,AQ1:AQ171,"PP")</f>
        <v>1342</v>
      </c>
      <c r="AU180" s="264"/>
      <c r="AV180" s="265">
        <f>SUMIFS(AV1:AV171,AU1:AU171,"PP")</f>
        <v>1018</v>
      </c>
    </row>
    <row r="181" spans="1:50" ht="15.5" x14ac:dyDescent="0.35">
      <c r="A181" s="73"/>
      <c r="B181" s="258" t="s">
        <v>1</v>
      </c>
      <c r="C181" s="2"/>
      <c r="D181" s="260">
        <f>SUMIFS(E1:E171,C1:C171,"PP")</f>
        <v>17</v>
      </c>
      <c r="F181" s="20"/>
      <c r="G181" s="2"/>
      <c r="H181" s="260">
        <f>SUMIFS(I1:I171,G1:G171,"PP")</f>
        <v>15</v>
      </c>
      <c r="J181" s="21"/>
      <c r="K181" s="2"/>
      <c r="L181" s="260">
        <f>SUMIFS(M1:M171,K1:K171,"PP")</f>
        <v>17</v>
      </c>
      <c r="N181" s="20"/>
      <c r="O181" s="2"/>
      <c r="P181" s="260">
        <f>SUMIFS(Q1:Q171,O1:O171,"PP")</f>
        <v>19</v>
      </c>
      <c r="R181" s="21"/>
      <c r="S181" s="2"/>
      <c r="T181" s="260">
        <f>SUMIFS(U1:U171,S1:S171,"PP")</f>
        <v>21</v>
      </c>
      <c r="V181" s="21"/>
      <c r="W181" s="2"/>
      <c r="X181" s="260">
        <f>SUMIFS(Y1:Y171,W1:W171,"PP")</f>
        <v>21</v>
      </c>
      <c r="Z181" s="21"/>
      <c r="AA181" s="2"/>
      <c r="AB181" s="260">
        <f>SUMIFS(AC1:AC171,AA1:AA171,"PP")</f>
        <v>21</v>
      </c>
      <c r="AD181" s="21"/>
      <c r="AE181" s="2"/>
      <c r="AF181" s="260">
        <f>SUMIFS(AG1:AG171,AE1:AE171,"PP")</f>
        <v>21</v>
      </c>
      <c r="AH181" s="21"/>
      <c r="AI181" s="2"/>
      <c r="AJ181" s="260">
        <f>SUMIFS(AK1:AK171,AI1:AI171,"PP")</f>
        <v>22</v>
      </c>
      <c r="AM181" s="2"/>
      <c r="AN181" s="260">
        <f>SUMIFS(AO1:AO171,AM1:AM171,"PP")</f>
        <v>22</v>
      </c>
      <c r="AP181" s="21"/>
      <c r="AQ181" s="2"/>
      <c r="AR181" s="260">
        <f>SUMIFS(AS1:AS171,AQ1:AQ171,"PP")</f>
        <v>19</v>
      </c>
      <c r="AT181" s="21"/>
      <c r="AU181" s="2"/>
      <c r="AV181" s="260">
        <f>SUMIFS(AW1:AW171,AU1:AU171,"PP")</f>
        <v>14</v>
      </c>
      <c r="AX181" s="21"/>
    </row>
    <row r="182" spans="1:50" ht="16" thickBot="1" x14ac:dyDescent="0.4">
      <c r="A182" s="73"/>
      <c r="B182" s="77"/>
      <c r="C182" s="2"/>
      <c r="F182" s="20"/>
      <c r="G182" s="2"/>
      <c r="J182" s="21"/>
      <c r="K182" s="2"/>
      <c r="N182" s="20"/>
      <c r="O182" s="2"/>
      <c r="R182" s="21"/>
      <c r="S182" s="2"/>
      <c r="V182" s="21"/>
      <c r="W182" s="2"/>
      <c r="Z182" s="21"/>
      <c r="AA182" s="2"/>
      <c r="AE182" s="2"/>
      <c r="AH182" s="21"/>
      <c r="AI182" s="2"/>
      <c r="AM182" s="2"/>
      <c r="AP182" s="21"/>
      <c r="AQ182" s="2"/>
      <c r="AT182" s="21"/>
      <c r="AU182" s="2"/>
      <c r="AX182" s="21"/>
    </row>
    <row r="183" spans="1:50" s="82" customFormat="1" ht="19" thickTop="1" thickBot="1" x14ac:dyDescent="0.5">
      <c r="B183" s="88" t="s">
        <v>918</v>
      </c>
      <c r="C183" s="83"/>
      <c r="D183" s="90">
        <f>SUM(D172+D175+D179)</f>
        <v>138</v>
      </c>
      <c r="F183" s="83"/>
      <c r="G183" s="83"/>
      <c r="H183" s="90">
        <f>SUM(H172+H175+H179)</f>
        <v>143</v>
      </c>
      <c r="K183" s="83"/>
      <c r="L183" s="90">
        <f>SUM(L172+L175+L179)</f>
        <v>146</v>
      </c>
      <c r="N183" s="83"/>
      <c r="O183" s="83"/>
      <c r="P183" s="90">
        <f>SUM(P172+P175+P179)</f>
        <v>146</v>
      </c>
      <c r="S183" s="83"/>
      <c r="T183" s="90">
        <f>SUM(T172+T175+T179)</f>
        <v>145</v>
      </c>
      <c r="W183" s="83"/>
      <c r="X183" s="90">
        <f>SUM(X172+X175+X179)</f>
        <v>149</v>
      </c>
      <c r="AA183" s="83"/>
      <c r="AB183" s="90">
        <f>SUM(AB172+AB175+AB179)</f>
        <v>150</v>
      </c>
      <c r="AD183" s="84"/>
      <c r="AE183" s="83"/>
      <c r="AF183" s="90">
        <f>SUM(AF172+AF175+AF179)</f>
        <v>149</v>
      </c>
      <c r="AI183" s="83"/>
      <c r="AJ183" s="90">
        <f>SUM(AJ172+AJ175+AJ179)</f>
        <v>155</v>
      </c>
      <c r="AM183" s="83"/>
      <c r="AN183" s="90">
        <f>SUM(AN172+AN175+AN179)</f>
        <v>158</v>
      </c>
      <c r="AQ183" s="83"/>
      <c r="AR183" s="90">
        <f>SUM(AR172+AR175+AR179)</f>
        <v>161</v>
      </c>
      <c r="AU183" s="83"/>
      <c r="AV183" s="90">
        <f>SUM(AV172+AV175+AV179)</f>
        <v>161</v>
      </c>
    </row>
    <row r="184" spans="1:50" thickTop="1" x14ac:dyDescent="0.5">
      <c r="A184" s="73"/>
      <c r="B184" s="262" t="s">
        <v>917</v>
      </c>
      <c r="D184" s="257">
        <f>SUM(D173+D177+D181)</f>
        <v>41</v>
      </c>
      <c r="H184" s="257">
        <f>SUM(H173+H177+H181)</f>
        <v>39</v>
      </c>
      <c r="L184" s="261">
        <f>SUM(L173+L177+L181)</f>
        <v>38</v>
      </c>
      <c r="P184" s="257">
        <f>SUM(P173+P177+P181)</f>
        <v>38</v>
      </c>
      <c r="T184" s="257">
        <f>SUM(T173+T177+T181)</f>
        <v>43</v>
      </c>
      <c r="X184" s="257">
        <f>SUM(X173+X177+X181)</f>
        <v>42</v>
      </c>
      <c r="AB184" s="257">
        <f>SUM(AB173+AB177+AB181)</f>
        <v>40</v>
      </c>
      <c r="AF184" s="257">
        <f>SUM(AF173+AF177+AF181)</f>
        <v>37</v>
      </c>
      <c r="AJ184" s="257">
        <f>SUM(AJ173+AJ177+AJ181)</f>
        <v>40</v>
      </c>
      <c r="AN184" s="257">
        <f>SUM(AN173+AN177+AN181)</f>
        <v>35</v>
      </c>
      <c r="AR184" s="257">
        <f>SUM(AR173+AR177+AR181)</f>
        <v>36</v>
      </c>
      <c r="AV184" s="257">
        <f>SUM(AV173+AV177+AV181)</f>
        <v>28</v>
      </c>
    </row>
    <row r="185" spans="1:50" x14ac:dyDescent="0.45">
      <c r="A185" s="73"/>
      <c r="B185" s="75"/>
    </row>
    <row r="186" spans="1:50" x14ac:dyDescent="0.45">
      <c r="A186" s="73"/>
      <c r="B186" s="75"/>
    </row>
    <row r="187" spans="1:50" x14ac:dyDescent="0.45">
      <c r="A187" s="73"/>
      <c r="B187" s="75"/>
    </row>
    <row r="188" spans="1:50" x14ac:dyDescent="0.45">
      <c r="A188" s="73"/>
      <c r="B188" s="75"/>
    </row>
    <row r="189" spans="1:50" x14ac:dyDescent="0.45">
      <c r="A189" s="73"/>
      <c r="B189" s="75"/>
    </row>
    <row r="190" spans="1:50" x14ac:dyDescent="0.45">
      <c r="A190" s="73"/>
      <c r="B190" s="75"/>
    </row>
    <row r="191" spans="1:50" x14ac:dyDescent="0.45">
      <c r="A191" s="73"/>
      <c r="B191" s="75"/>
    </row>
    <row r="192" spans="1:50" x14ac:dyDescent="0.45">
      <c r="A192" s="73"/>
      <c r="B192" s="75"/>
    </row>
    <row r="193" spans="1:2" x14ac:dyDescent="0.45">
      <c r="A193" s="73"/>
      <c r="B193" s="75"/>
    </row>
    <row r="194" spans="1:2" x14ac:dyDescent="0.45">
      <c r="A194" s="73"/>
      <c r="B194" s="75"/>
    </row>
    <row r="195" spans="1:2" x14ac:dyDescent="0.45">
      <c r="A195" s="73"/>
      <c r="B195" s="75"/>
    </row>
    <row r="196" spans="1:2" x14ac:dyDescent="0.45">
      <c r="A196" s="73"/>
      <c r="B196" s="75"/>
    </row>
  </sheetData>
  <mergeCells count="12">
    <mergeCell ref="AU1:AX1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</mergeCells>
  <dataValidations count="3">
    <dataValidation type="list" allowBlank="1" showInputMessage="1" showErrorMessage="1" sqref="K106:K108 C19 C159 K143:K146 W17 C162 W106:W108 G19 K19 G106:G108 C86:C90 W143:W146 C106:C107 W42:W47 G143:G146 C126:C130 C100:C101 K17 W93:W97 C17 W114:W115 W7:W15 G42:G47 G17 K42:K47 C143:C146 W126:W130 C117:C118 C34:C40 C42:C47 K7:K15 G167:G170 C24:C26 K75:K76 C7:C15 G7:G15 C139:C140 G86:G90 C114:C115 G114:G115 G24:G26 C75:C76 G75:G76 K114:K115 W86:W90 C4 K24:K26 G34:G40 G159 K34:K40 W132:W140 K93:K97 K86:K90 K112 G112 C112 W24:W26 G100:G101 C50:C73 K126:K130 W112 W75:W76 W19:W20 W34:W40 W162:W163 K162:K163 G162:G163 C132:C134 W50:W73 K50:K73 G50:G73 C121:C124 C151:C157 C94:C97 G94:G97 G150:G157 G117:G124 G126:G130 K132:K140 G132:G140 K117:K124 K150:K157 K159 C31:C32 G31:G32 W31:W32 K31:K32 W78:W84 K78:K84 G78:G84 C78:C84 W4 K4 G4 W117:W124 W150:W157 W159" xr:uid="{BA098AB5-E7AB-4595-B774-13E244C4280E}">
      <formula1>"P,PA,PNB,NPP"</formula1>
    </dataValidation>
    <dataValidation type="list" allowBlank="1" showInputMessage="1" showErrorMessage="1" sqref="C147:C149 C105 C109:C111 C18 C33 C27:C30" xr:uid="{04DBF9BF-2236-4F87-A146-38A529D2E7A4}">
      <formula1>"P,PA,PNB,PP,NPP"</formula1>
    </dataValidation>
    <dataValidation type="list" allowBlank="1" showInputMessage="1" showErrorMessage="1" sqref="K33 C150 G18 W18 G147:G149 K18 K27:K30 G33 G27:G30 C135:C138 W27:W30 W33 C119:C120 C108 W147:W149 G109:G111 W109:W111 K147:K149 K109:K111 K91:K92 W16 W91:W92 C41 C131 C16 G16 K16 C141:C142 G141:G142 C48:C49 G48:G49 K48:K49 C116 G116 K116 C77 G77 K77 C113 G113 K113 C74 G74 K74 C5:C6 G5:G6 K5:K6 G41 G131 G164:G166 K41 K131 K164:K170 C163:C170 W113 W48:W49 W74 W77 W160:W161 W131 W116 W164:W166 W5:W6 W98:W105 W21:W23 W141:W142 W41 K141:K142 C20:C23 C125 C85 G85 C160:C161 C158 C91:C104 G91:G105 K98:K105 G20:G23 G158 G160:G161 G125 K125 K20:K23 K158 K85 K160:K161 W125 W158 W85 AU4:AU170 AI4:AI170 AQ4:AQ170 AM4:AM170 AE4:AE170 O4:O170 S4:S170 AA4:AA170" xr:uid="{2574A995-913A-4CA0-849C-5A04E3F29F96}">
      <formula1>"P,PA,PNB,NPP,PP"</formula1>
    </dataValidation>
  </dataValidations>
  <pageMargins left="0.7" right="0.7" top="0.75" bottom="0.75" header="0.3" footer="0.3"/>
  <pageSetup paperSize="9" orientation="portrait" horizontalDpi="4294967293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Label 1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6</xdr:row>
                    <xdr:rowOff>298450</xdr:rowOff>
                  </from>
                  <to>
                    <xdr:col>2</xdr:col>
                    <xdr:colOff>0</xdr:colOff>
                    <xdr:row>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Label 2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135</xdr:row>
                    <xdr:rowOff>298450</xdr:rowOff>
                  </from>
                  <to>
                    <xdr:col>2</xdr:col>
                    <xdr:colOff>0</xdr:colOff>
                    <xdr:row>135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1" r:id="rId6" name="Label 3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169</xdr:row>
                    <xdr:rowOff>298450</xdr:rowOff>
                  </from>
                  <to>
                    <xdr:col>2</xdr:col>
                    <xdr:colOff>0</xdr:colOff>
                    <xdr:row>169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2" r:id="rId7" name="Label 4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92</xdr:row>
                    <xdr:rowOff>298450</xdr:rowOff>
                  </from>
                  <to>
                    <xdr:col>2</xdr:col>
                    <xdr:colOff>0</xdr:colOff>
                    <xdr:row>92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8" name="Label 5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162</xdr:row>
                    <xdr:rowOff>0</xdr:rowOff>
                  </from>
                  <to>
                    <xdr:col>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9" name="Label 6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131</xdr:row>
                    <xdr:rowOff>0</xdr:rowOff>
                  </from>
                  <to>
                    <xdr:col>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5" r:id="rId10" name="Label 7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134</xdr:row>
                    <xdr:rowOff>298450</xdr:rowOff>
                  </from>
                  <to>
                    <xdr:col>2</xdr:col>
                    <xdr:colOff>0</xdr:colOff>
                    <xdr:row>134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6" r:id="rId11" name="Label 8">
              <controlPr defaultSize="0" autoFill="0" autoLine="0" autoPict="0">
                <anchor moveWithCells="1" sizeWithCells="1">
                  <from>
                    <xdr:col>1</xdr:col>
                    <xdr:colOff>44450</xdr:colOff>
                    <xdr:row>162</xdr:row>
                    <xdr:rowOff>0</xdr:rowOff>
                  </from>
                  <to>
                    <xdr:col>1</xdr:col>
                    <xdr:colOff>1530350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7" r:id="rId12" name="Label 9">
              <controlPr defaultSize="0" autoFill="0" autoLine="0" autoPict="0">
                <anchor moveWithCells="1" sizeWithCells="1">
                  <from>
                    <xdr:col>1</xdr:col>
                    <xdr:colOff>44450</xdr:colOff>
                    <xdr:row>162</xdr:row>
                    <xdr:rowOff>0</xdr:rowOff>
                  </from>
                  <to>
                    <xdr:col>1</xdr:col>
                    <xdr:colOff>1530350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8" r:id="rId13" name="Label 10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162</xdr:row>
                    <xdr:rowOff>0</xdr:rowOff>
                  </from>
                  <to>
                    <xdr:col>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9" r:id="rId14" name="Label 11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162</xdr:row>
                    <xdr:rowOff>0</xdr:rowOff>
                  </from>
                  <to>
                    <xdr:col>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0" r:id="rId15" name="Label 12">
              <controlPr defaultSize="0" autoFill="0" autoLine="0" autoPict="0">
                <anchor moveWithCells="1" sizeWithCells="1">
                  <from>
                    <xdr:col>1</xdr:col>
                    <xdr:colOff>1987550</xdr:colOff>
                    <xdr:row>162</xdr:row>
                    <xdr:rowOff>0</xdr:rowOff>
                  </from>
                  <to>
                    <xdr:col>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BE4A-6823-4477-8513-D6A7B2D6AC1B}">
  <sheetPr>
    <tabColor rgb="FF92D050"/>
  </sheetPr>
  <dimension ref="B1:N480"/>
  <sheetViews>
    <sheetView topLeftCell="A261" workbookViewId="0">
      <selection activeCell="I282" sqref="I282"/>
    </sheetView>
  </sheetViews>
  <sheetFormatPr baseColWidth="10" defaultColWidth="10.7265625" defaultRowHeight="14.5" x14ac:dyDescent="0.35"/>
  <cols>
    <col min="2" max="2" width="16.81640625" customWidth="1"/>
    <col min="3" max="3" width="11.81640625" bestFit="1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1132</v>
      </c>
      <c r="C2" s="228"/>
      <c r="D2" s="228"/>
      <c r="E2" s="228"/>
      <c r="F2" s="228"/>
      <c r="G2" s="229"/>
      <c r="I2" s="225" t="s">
        <v>1132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33846</v>
      </c>
      <c r="D3" s="3"/>
      <c r="E3" s="3"/>
      <c r="F3" s="3"/>
      <c r="G3" s="24" t="s">
        <v>924</v>
      </c>
      <c r="I3" s="226" t="s">
        <v>783</v>
      </c>
      <c r="J3" s="235">
        <v>33846</v>
      </c>
      <c r="K3" s="3"/>
      <c r="L3" s="3"/>
      <c r="M3" s="3"/>
      <c r="N3" s="24" t="s">
        <v>924</v>
      </c>
    </row>
    <row r="4" spans="2:14" x14ac:dyDescent="0.35">
      <c r="B4" s="226" t="s">
        <v>784</v>
      </c>
      <c r="C4" s="235">
        <v>44198</v>
      </c>
      <c r="D4" s="3"/>
      <c r="E4" s="3"/>
      <c r="F4" s="3"/>
      <c r="G4" s="24" t="s">
        <v>925</v>
      </c>
      <c r="I4" s="226" t="s">
        <v>784</v>
      </c>
      <c r="J4" s="235">
        <v>44198</v>
      </c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16"/>
      <c r="D8" s="216"/>
      <c r="E8" s="227"/>
      <c r="F8" s="216"/>
      <c r="G8" s="267"/>
      <c r="I8" s="214" t="s">
        <v>3</v>
      </c>
      <c r="J8" s="274" t="s">
        <v>427</v>
      </c>
      <c r="K8" s="243">
        <f>'2024-2025'!E6</f>
        <v>0</v>
      </c>
      <c r="L8" s="5"/>
      <c r="M8" s="69">
        <f>'2024-2025'!D6</f>
        <v>0</v>
      </c>
      <c r="N8" s="267" t="s">
        <v>536</v>
      </c>
    </row>
    <row r="9" spans="2:14" x14ac:dyDescent="0.35">
      <c r="B9" s="214" t="s">
        <v>4</v>
      </c>
      <c r="C9" s="216"/>
      <c r="D9" s="216"/>
      <c r="E9" s="5"/>
      <c r="F9" s="216"/>
      <c r="G9" s="218"/>
      <c r="I9" s="214" t="s">
        <v>4</v>
      </c>
      <c r="J9" s="274" t="s">
        <v>427</v>
      </c>
      <c r="K9" s="243">
        <f>'2024-2025'!I6</f>
        <v>0</v>
      </c>
      <c r="L9" s="5"/>
      <c r="M9" s="243">
        <f>'2024-2025'!H6</f>
        <v>0</v>
      </c>
      <c r="N9" s="218"/>
    </row>
    <row r="10" spans="2:14" x14ac:dyDescent="0.35">
      <c r="B10" s="214" t="s">
        <v>5</v>
      </c>
      <c r="C10" s="220"/>
      <c r="D10" s="216"/>
      <c r="E10" s="216"/>
      <c r="F10" s="216"/>
      <c r="G10" s="218"/>
      <c r="I10" s="214" t="s">
        <v>5</v>
      </c>
      <c r="J10" s="5" t="s">
        <v>427</v>
      </c>
      <c r="K10" s="243">
        <f>'2024-2025'!M6</f>
        <v>0</v>
      </c>
      <c r="L10" s="274"/>
      <c r="M10" s="243">
        <f>'2024-2025'!L6</f>
        <v>0</v>
      </c>
      <c r="N10" s="218"/>
    </row>
    <row r="11" spans="2:14" x14ac:dyDescent="0.35">
      <c r="B11" s="214" t="s">
        <v>6</v>
      </c>
      <c r="C11" s="216"/>
      <c r="D11" s="216"/>
      <c r="E11" s="216"/>
      <c r="F11" s="216"/>
      <c r="G11" s="218"/>
      <c r="I11" s="214" t="s">
        <v>6</v>
      </c>
      <c r="J11" s="274" t="s">
        <v>427</v>
      </c>
      <c r="K11" s="243">
        <f>'2024-2025'!Q6</f>
        <v>0</v>
      </c>
      <c r="L11" s="274"/>
      <c r="M11" s="243">
        <f>'2024-2025'!P6</f>
        <v>0</v>
      </c>
      <c r="N11" s="218"/>
    </row>
    <row r="12" spans="2:14" x14ac:dyDescent="0.35">
      <c r="B12" s="214" t="s">
        <v>7</v>
      </c>
      <c r="C12" s="216"/>
      <c r="D12" s="216"/>
      <c r="E12" s="216"/>
      <c r="F12" s="216"/>
      <c r="G12" s="218"/>
      <c r="I12" s="214" t="s">
        <v>7</v>
      </c>
      <c r="J12" s="274" t="s">
        <v>427</v>
      </c>
      <c r="K12" s="243">
        <f>'2024-2025'!U6</f>
        <v>0</v>
      </c>
      <c r="L12" s="274"/>
      <c r="M12" s="243">
        <f>'2024-2025'!T6</f>
        <v>0</v>
      </c>
      <c r="N12" s="218"/>
    </row>
    <row r="13" spans="2:14" x14ac:dyDescent="0.35">
      <c r="B13" s="214" t="s">
        <v>8</v>
      </c>
      <c r="C13" s="216"/>
      <c r="D13" s="216"/>
      <c r="E13" s="216"/>
      <c r="F13" s="216"/>
      <c r="G13" s="218"/>
      <c r="I13" s="214" t="s">
        <v>8</v>
      </c>
      <c r="J13" s="274" t="s">
        <v>427</v>
      </c>
      <c r="K13" s="243">
        <f>'2024-2025'!Y6</f>
        <v>0</v>
      </c>
      <c r="L13" s="274"/>
      <c r="M13" s="243">
        <f>'2024-2025'!X6</f>
        <v>0</v>
      </c>
      <c r="N13" s="218"/>
    </row>
    <row r="14" spans="2:14" x14ac:dyDescent="0.35">
      <c r="B14" s="214" t="s">
        <v>9</v>
      </c>
      <c r="C14" s="216"/>
      <c r="D14" s="216"/>
      <c r="E14" s="216"/>
      <c r="F14" s="216"/>
      <c r="G14" s="218"/>
      <c r="I14" s="214" t="s">
        <v>9</v>
      </c>
      <c r="J14" s="274" t="s">
        <v>427</v>
      </c>
      <c r="K14" s="243">
        <f>'2024-2025'!AC6</f>
        <v>1</v>
      </c>
      <c r="L14" s="274"/>
      <c r="M14" s="243">
        <f>'2024-2025'!AB6</f>
        <v>0</v>
      </c>
      <c r="N14" s="218"/>
    </row>
    <row r="15" spans="2:14" x14ac:dyDescent="0.35">
      <c r="B15" s="214" t="s">
        <v>10</v>
      </c>
      <c r="C15" s="216"/>
      <c r="D15" s="216"/>
      <c r="E15" s="216"/>
      <c r="F15" s="216"/>
      <c r="G15" s="218"/>
      <c r="I15" s="214" t="s">
        <v>10</v>
      </c>
      <c r="J15" s="274" t="s">
        <v>427</v>
      </c>
      <c r="K15" s="243">
        <f>'2024-2025'!AG6</f>
        <v>0</v>
      </c>
      <c r="L15" s="274"/>
      <c r="M15" s="243">
        <f>'2024-2025'!AF6</f>
        <v>0</v>
      </c>
      <c r="N15" s="218"/>
    </row>
    <row r="16" spans="2:14" x14ac:dyDescent="0.35">
      <c r="B16" s="214" t="s">
        <v>11</v>
      </c>
      <c r="C16" s="216"/>
      <c r="D16" s="216"/>
      <c r="E16" s="216"/>
      <c r="F16" s="216"/>
      <c r="G16" s="218"/>
      <c r="I16" s="214" t="s">
        <v>11</v>
      </c>
      <c r="J16" s="274" t="s">
        <v>427</v>
      </c>
      <c r="K16" s="243">
        <f>'2024-2025'!AK6</f>
        <v>0</v>
      </c>
      <c r="L16" s="274"/>
      <c r="M16" s="243">
        <f>'2024-2025'!AJ6</f>
        <v>0</v>
      </c>
      <c r="N16" s="218"/>
    </row>
    <row r="17" spans="2:14" x14ac:dyDescent="0.35">
      <c r="B17" s="214" t="s">
        <v>12</v>
      </c>
      <c r="C17" s="216"/>
      <c r="D17" s="216"/>
      <c r="E17" s="216"/>
      <c r="F17" s="216"/>
      <c r="G17" s="218"/>
      <c r="I17" s="214" t="s">
        <v>12</v>
      </c>
      <c r="J17" s="274" t="s">
        <v>427</v>
      </c>
      <c r="K17" s="243">
        <f>'2024-2025'!AO6</f>
        <v>0</v>
      </c>
      <c r="L17" s="274"/>
      <c r="M17" s="243">
        <f>'2024-2025'!AN6</f>
        <v>0</v>
      </c>
      <c r="N17" s="218"/>
    </row>
    <row r="18" spans="2:14" x14ac:dyDescent="0.35">
      <c r="B18" s="214" t="s">
        <v>13</v>
      </c>
      <c r="C18" s="216"/>
      <c r="D18" s="216"/>
      <c r="E18" s="216"/>
      <c r="F18" s="216"/>
      <c r="G18" s="218"/>
      <c r="I18" s="214" t="s">
        <v>13</v>
      </c>
      <c r="J18" s="274" t="s">
        <v>427</v>
      </c>
      <c r="K18" s="243">
        <f>'2024-2025'!AS6</f>
        <v>0</v>
      </c>
      <c r="L18" s="274"/>
      <c r="M18" s="243">
        <f>'2024-2025'!AR6</f>
        <v>0</v>
      </c>
      <c r="N18" s="218"/>
    </row>
    <row r="19" spans="2:14" ht="15" thickBot="1" x14ac:dyDescent="0.4">
      <c r="B19" s="215" t="s">
        <v>14</v>
      </c>
      <c r="C19" s="217"/>
      <c r="D19" s="217"/>
      <c r="E19" s="223"/>
      <c r="F19" s="217"/>
      <c r="G19" s="219"/>
      <c r="I19" s="215" t="s">
        <v>14</v>
      </c>
      <c r="J19" s="276" t="s">
        <v>427</v>
      </c>
      <c r="K19" s="244">
        <f>'2024-2025'!AW6</f>
        <v>0</v>
      </c>
      <c r="L19" s="275"/>
      <c r="M19" s="313">
        <f>'2024-2025'!AV6</f>
        <v>0</v>
      </c>
      <c r="N19" s="219"/>
    </row>
    <row r="20" spans="2:14" ht="15" thickBot="1" x14ac:dyDescent="0.4">
      <c r="E20" s="212" t="s">
        <v>15</v>
      </c>
      <c r="F20" s="213"/>
      <c r="G20" s="213"/>
      <c r="L20" s="212" t="s">
        <v>15</v>
      </c>
      <c r="M20" s="213"/>
      <c r="N20" s="213"/>
    </row>
    <row r="21" spans="2:14" ht="15" thickBot="1" x14ac:dyDescent="0.4"/>
    <row r="22" spans="2:14" x14ac:dyDescent="0.35">
      <c r="B22" s="225" t="s">
        <v>792</v>
      </c>
      <c r="C22" s="236"/>
      <c r="D22" s="228"/>
      <c r="E22" s="228"/>
      <c r="F22" s="228"/>
      <c r="G22" s="229"/>
      <c r="I22" s="225" t="s">
        <v>792</v>
      </c>
      <c r="J22" s="236"/>
      <c r="K22" s="228"/>
      <c r="L22" s="228"/>
      <c r="M22" s="228"/>
      <c r="N22" s="229"/>
    </row>
    <row r="23" spans="2:14" x14ac:dyDescent="0.35">
      <c r="B23" s="226" t="s">
        <v>783</v>
      </c>
      <c r="C23" s="235">
        <v>23507</v>
      </c>
      <c r="D23" s="3"/>
      <c r="E23" s="3"/>
      <c r="F23" s="3"/>
      <c r="G23" s="24" t="s">
        <v>924</v>
      </c>
      <c r="I23" s="226" t="s">
        <v>783</v>
      </c>
      <c r="J23" s="235">
        <v>23507</v>
      </c>
      <c r="K23" s="3"/>
      <c r="L23" s="3"/>
      <c r="M23" s="3"/>
      <c r="N23" s="24" t="s">
        <v>923</v>
      </c>
    </row>
    <row r="24" spans="2:14" x14ac:dyDescent="0.35">
      <c r="B24" s="226" t="s">
        <v>784</v>
      </c>
      <c r="C24" s="235">
        <v>44051</v>
      </c>
      <c r="D24" s="3"/>
      <c r="E24" s="3"/>
      <c r="F24" s="3"/>
      <c r="G24" s="24" t="s">
        <v>925</v>
      </c>
      <c r="I24" s="226" t="s">
        <v>784</v>
      </c>
      <c r="J24" s="235">
        <v>44051</v>
      </c>
      <c r="K24" s="3"/>
      <c r="L24" s="3"/>
      <c r="M24" s="3"/>
      <c r="N24" s="24" t="s">
        <v>921</v>
      </c>
    </row>
    <row r="25" spans="2:14" x14ac:dyDescent="0.35">
      <c r="B25" s="23" t="s">
        <v>920</v>
      </c>
      <c r="D25" t="s">
        <v>922</v>
      </c>
      <c r="E25" s="3"/>
      <c r="F25" s="3"/>
      <c r="G25" s="230"/>
      <c r="I25" s="23" t="s">
        <v>920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5" t="s">
        <v>427</v>
      </c>
      <c r="D28" s="243">
        <f>'2023-2024'!E7</f>
        <v>0</v>
      </c>
      <c r="E28" s="5" t="s">
        <v>427</v>
      </c>
      <c r="F28" s="69">
        <f>'2023-2024'!D7</f>
        <v>30</v>
      </c>
      <c r="G28" s="218"/>
      <c r="I28" s="214" t="s">
        <v>3</v>
      </c>
      <c r="J28" s="5" t="s">
        <v>427</v>
      </c>
      <c r="K28" s="243">
        <f>'2024-2025'!E7</f>
        <v>0</v>
      </c>
      <c r="L28" s="5" t="s">
        <v>427</v>
      </c>
      <c r="M28" s="69">
        <f>'2024-2025'!D7</f>
        <v>30</v>
      </c>
      <c r="N28" s="218"/>
    </row>
    <row r="29" spans="2:14" x14ac:dyDescent="0.35">
      <c r="B29" s="214" t="s">
        <v>4</v>
      </c>
      <c r="C29" s="5" t="s">
        <v>427</v>
      </c>
      <c r="D29" s="243">
        <f>'2023-2024'!I7</f>
        <v>0</v>
      </c>
      <c r="E29" s="5"/>
      <c r="F29" s="243">
        <f>'2023-2024'!H7</f>
        <v>0</v>
      </c>
      <c r="G29" s="218"/>
      <c r="I29" s="214" t="s">
        <v>4</v>
      </c>
      <c r="J29" s="5" t="s">
        <v>427</v>
      </c>
      <c r="K29" s="243">
        <f>'2024-2025'!I7</f>
        <v>0</v>
      </c>
      <c r="L29" s="5" t="s">
        <v>427</v>
      </c>
      <c r="M29" s="243">
        <f>'2024-2025'!H7</f>
        <v>30</v>
      </c>
      <c r="N29" s="218"/>
    </row>
    <row r="30" spans="2:14" x14ac:dyDescent="0.35">
      <c r="B30" s="214" t="s">
        <v>5</v>
      </c>
      <c r="C30" s="5" t="s">
        <v>427</v>
      </c>
      <c r="D30" s="243">
        <f>'2023-2024'!M7</f>
        <v>0</v>
      </c>
      <c r="E30" s="274"/>
      <c r="F30" s="243">
        <f>'2023-2024'!L7</f>
        <v>0</v>
      </c>
      <c r="G30" s="218"/>
      <c r="I30" s="214" t="s">
        <v>5</v>
      </c>
      <c r="J30" s="5" t="s">
        <v>427</v>
      </c>
      <c r="K30" s="243">
        <f>'2024-2025'!M7</f>
        <v>0</v>
      </c>
      <c r="L30" s="274" t="s">
        <v>427</v>
      </c>
      <c r="M30" s="243">
        <f>'2024-2025'!L7</f>
        <v>30</v>
      </c>
      <c r="N30" s="218"/>
    </row>
    <row r="31" spans="2:14" x14ac:dyDescent="0.35">
      <c r="B31" s="214" t="s">
        <v>6</v>
      </c>
      <c r="C31" s="5" t="s">
        <v>427</v>
      </c>
      <c r="D31" s="243">
        <f>'2023-2024'!Q7</f>
        <v>0</v>
      </c>
      <c r="E31" s="274" t="s">
        <v>427</v>
      </c>
      <c r="F31" s="243">
        <f>'2023-2024'!P7</f>
        <v>30</v>
      </c>
      <c r="G31" s="218"/>
      <c r="I31" s="214" t="s">
        <v>6</v>
      </c>
      <c r="J31" s="5" t="s">
        <v>427</v>
      </c>
      <c r="K31" s="243">
        <f>'2024-2025'!Q7</f>
        <v>0</v>
      </c>
      <c r="L31" s="274" t="s">
        <v>427</v>
      </c>
      <c r="M31" s="243">
        <f>'2024-2025'!P7</f>
        <v>30</v>
      </c>
      <c r="N31" s="218"/>
    </row>
    <row r="32" spans="2:14" x14ac:dyDescent="0.35">
      <c r="B32" s="214" t="s">
        <v>7</v>
      </c>
      <c r="C32" s="5" t="s">
        <v>427</v>
      </c>
      <c r="D32" s="243">
        <f>'2023-2024'!U7</f>
        <v>0</v>
      </c>
      <c r="E32" s="274" t="s">
        <v>427</v>
      </c>
      <c r="F32" s="243">
        <f>'2023-2024'!T7</f>
        <v>30</v>
      </c>
      <c r="G32" s="218"/>
      <c r="I32" s="214" t="s">
        <v>7</v>
      </c>
      <c r="J32" s="5" t="s">
        <v>427</v>
      </c>
      <c r="K32" s="243">
        <f>'2024-2025'!U7</f>
        <v>0</v>
      </c>
      <c r="L32" s="274" t="s">
        <v>427</v>
      </c>
      <c r="M32" s="243">
        <f>'2024-2025'!T7</f>
        <v>30</v>
      </c>
      <c r="N32" s="218"/>
    </row>
    <row r="33" spans="2:14" x14ac:dyDescent="0.35">
      <c r="B33" s="214" t="s">
        <v>8</v>
      </c>
      <c r="C33" s="5" t="s">
        <v>427</v>
      </c>
      <c r="D33" s="243">
        <f>'2023-2024'!Y7</f>
        <v>0</v>
      </c>
      <c r="E33" s="274" t="s">
        <v>427</v>
      </c>
      <c r="F33" s="243">
        <f>'2023-2024'!X7</f>
        <v>30</v>
      </c>
      <c r="G33" s="218"/>
      <c r="I33" s="214" t="s">
        <v>8</v>
      </c>
      <c r="J33" s="5" t="s">
        <v>427</v>
      </c>
      <c r="K33" s="243">
        <f>'2024-2025'!Y7</f>
        <v>0</v>
      </c>
      <c r="L33" s="274" t="s">
        <v>427</v>
      </c>
      <c r="M33" s="243">
        <f>'2024-2025'!X7</f>
        <v>30</v>
      </c>
      <c r="N33" s="218"/>
    </row>
    <row r="34" spans="2:14" x14ac:dyDescent="0.35">
      <c r="B34" s="214" t="s">
        <v>9</v>
      </c>
      <c r="C34" s="5" t="s">
        <v>427</v>
      </c>
      <c r="D34" s="243">
        <f>'2023-2024'!AC7</f>
        <v>0</v>
      </c>
      <c r="E34" s="274" t="s">
        <v>427</v>
      </c>
      <c r="F34" s="243">
        <f>'2023-2024'!AB7</f>
        <v>30</v>
      </c>
      <c r="G34" s="218"/>
      <c r="I34" s="214" t="s">
        <v>9</v>
      </c>
      <c r="J34" s="5" t="s">
        <v>427</v>
      </c>
      <c r="K34" s="243">
        <f>'2024-2025'!AC7</f>
        <v>0</v>
      </c>
      <c r="L34" s="274" t="s">
        <v>427</v>
      </c>
      <c r="M34" s="243">
        <f>'2024-2025'!AB7</f>
        <v>30</v>
      </c>
      <c r="N34" s="218"/>
    </row>
    <row r="35" spans="2:14" x14ac:dyDescent="0.35">
      <c r="B35" s="214" t="s">
        <v>10</v>
      </c>
      <c r="C35" s="5" t="s">
        <v>427</v>
      </c>
      <c r="D35" s="243">
        <f>'2023-2024'!AG7</f>
        <v>0</v>
      </c>
      <c r="E35" s="274" t="s">
        <v>427</v>
      </c>
      <c r="F35" s="243">
        <f>'2023-2024'!AF7</f>
        <v>30</v>
      </c>
      <c r="G35" s="218"/>
      <c r="I35" s="214" t="s">
        <v>10</v>
      </c>
      <c r="J35" s="5" t="s">
        <v>427</v>
      </c>
      <c r="K35" s="243">
        <f>'2024-2025'!AG7</f>
        <v>0</v>
      </c>
      <c r="L35" s="274" t="s">
        <v>427</v>
      </c>
      <c r="M35" s="243">
        <f>'2024-2025'!AF7</f>
        <v>30</v>
      </c>
      <c r="N35" s="218"/>
    </row>
    <row r="36" spans="2:14" x14ac:dyDescent="0.35">
      <c r="B36" s="214" t="s">
        <v>11</v>
      </c>
      <c r="C36" s="5" t="s">
        <v>427</v>
      </c>
      <c r="D36" s="243">
        <f>'2023-2024'!AK7</f>
        <v>0</v>
      </c>
      <c r="E36" s="274" t="s">
        <v>427</v>
      </c>
      <c r="F36" s="243">
        <f>'2023-2024'!AJ7</f>
        <v>15</v>
      </c>
      <c r="G36" s="218"/>
      <c r="I36" s="214" t="s">
        <v>11</v>
      </c>
      <c r="J36" s="5" t="s">
        <v>427</v>
      </c>
      <c r="K36" s="243">
        <f>'2024-2025'!AK7</f>
        <v>0</v>
      </c>
      <c r="L36" s="274" t="s">
        <v>427</v>
      </c>
      <c r="M36" s="243">
        <f>'2024-2025'!AJ7</f>
        <v>30</v>
      </c>
      <c r="N36" s="218"/>
    </row>
    <row r="37" spans="2:14" x14ac:dyDescent="0.35">
      <c r="B37" s="214" t="s">
        <v>12</v>
      </c>
      <c r="C37" s="5" t="s">
        <v>427</v>
      </c>
      <c r="D37" s="243">
        <f>'2023-2024'!AO7</f>
        <v>0</v>
      </c>
      <c r="E37" s="274" t="s">
        <v>427</v>
      </c>
      <c r="F37" s="243">
        <f>'2023-2024'!AN7</f>
        <v>30</v>
      </c>
      <c r="G37" s="218"/>
      <c r="I37" s="214" t="s">
        <v>12</v>
      </c>
      <c r="J37" s="5" t="s">
        <v>427</v>
      </c>
      <c r="K37" s="243">
        <f>'2024-2025'!AO7</f>
        <v>0</v>
      </c>
      <c r="L37" s="274" t="s">
        <v>427</v>
      </c>
      <c r="M37" s="243">
        <f>'2024-2025'!AN7</f>
        <v>30</v>
      </c>
      <c r="N37" s="218"/>
    </row>
    <row r="38" spans="2:14" x14ac:dyDescent="0.35">
      <c r="B38" s="214" t="s">
        <v>13</v>
      </c>
      <c r="C38" s="5" t="s">
        <v>427</v>
      </c>
      <c r="D38" s="243">
        <f>'2023-2024'!AS7</f>
        <v>0</v>
      </c>
      <c r="E38" s="274"/>
      <c r="F38" s="243">
        <f>'2023-2024'!AR7</f>
        <v>30</v>
      </c>
      <c r="G38" s="218"/>
      <c r="I38" s="214" t="s">
        <v>13</v>
      </c>
      <c r="J38" s="5" t="s">
        <v>427</v>
      </c>
      <c r="K38" s="243">
        <f>'2024-2025'!AS7</f>
        <v>0</v>
      </c>
      <c r="L38" s="274" t="s">
        <v>427</v>
      </c>
      <c r="M38" s="243">
        <f>'2024-2025'!AR7</f>
        <v>30</v>
      </c>
      <c r="N38" s="218"/>
    </row>
    <row r="39" spans="2:14" ht="15" thickBot="1" x14ac:dyDescent="0.4">
      <c r="B39" s="215" t="s">
        <v>14</v>
      </c>
      <c r="C39" s="272" t="s">
        <v>427</v>
      </c>
      <c r="D39" s="244">
        <f>'2023-2024'!AW7</f>
        <v>0</v>
      </c>
      <c r="E39" s="275"/>
      <c r="F39" s="244">
        <f>'2023-2024'!AV7</f>
        <v>30</v>
      </c>
      <c r="G39" s="219"/>
      <c r="I39" s="215" t="s">
        <v>14</v>
      </c>
      <c r="J39" s="272" t="s">
        <v>427</v>
      </c>
      <c r="K39" s="244">
        <f>'2024-2025'!AW7</f>
        <v>0</v>
      </c>
      <c r="L39" s="275" t="s">
        <v>427</v>
      </c>
      <c r="M39" s="313">
        <f>'2024-2025'!AV7</f>
        <v>30</v>
      </c>
      <c r="N39" s="219"/>
    </row>
    <row r="40" spans="2:14" ht="15" thickBot="1" x14ac:dyDescent="0.4">
      <c r="E40" s="212" t="s">
        <v>15</v>
      </c>
      <c r="F40" s="245">
        <f>SUM(F28:F39)</f>
        <v>285</v>
      </c>
      <c r="G40" s="213"/>
      <c r="L40" s="212" t="s">
        <v>15</v>
      </c>
      <c r="M40" s="213"/>
      <c r="N40" s="213"/>
    </row>
    <row r="41" spans="2:14" ht="15" thickBot="1" x14ac:dyDescent="0.4"/>
    <row r="42" spans="2:14" x14ac:dyDescent="0.35">
      <c r="B42" s="225" t="s">
        <v>793</v>
      </c>
      <c r="C42" s="228"/>
      <c r="D42" s="228"/>
      <c r="E42" s="228"/>
      <c r="F42" s="228"/>
      <c r="G42" s="229"/>
      <c r="I42" s="225" t="s">
        <v>793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24652</v>
      </c>
      <c r="D43" s="3"/>
      <c r="E43" s="3"/>
      <c r="F43" s="3"/>
      <c r="G43" s="24" t="s">
        <v>924</v>
      </c>
      <c r="I43" s="226" t="s">
        <v>783</v>
      </c>
      <c r="J43" s="235">
        <v>24652</v>
      </c>
      <c r="K43" s="3"/>
      <c r="L43" s="3"/>
      <c r="M43" s="3"/>
      <c r="N43" s="24" t="s">
        <v>924</v>
      </c>
    </row>
    <row r="44" spans="2:14" x14ac:dyDescent="0.35">
      <c r="B44" s="226" t="s">
        <v>784</v>
      </c>
      <c r="C44" s="237">
        <v>31863</v>
      </c>
      <c r="D44" s="3"/>
      <c r="E44" s="3"/>
      <c r="F44" s="3"/>
      <c r="G44" s="24" t="s">
        <v>925</v>
      </c>
      <c r="I44" s="226" t="s">
        <v>784</v>
      </c>
      <c r="J44" s="237">
        <v>31863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5" t="s">
        <v>427</v>
      </c>
      <c r="D48" s="243">
        <f>'2023-2024'!E9</f>
        <v>1</v>
      </c>
      <c r="E48" s="5"/>
      <c r="F48" s="243">
        <f>'2023-2024'!D9</f>
        <v>0</v>
      </c>
      <c r="G48" s="218"/>
      <c r="I48" s="214" t="s">
        <v>3</v>
      </c>
      <c r="J48" s="274" t="s">
        <v>427</v>
      </c>
      <c r="K48" s="243">
        <f>'2024-2025'!E9</f>
        <v>1</v>
      </c>
      <c r="L48" s="5"/>
      <c r="M48" s="69">
        <f>'2024-2025'!D9</f>
        <v>0</v>
      </c>
      <c r="N48" s="218"/>
    </row>
    <row r="49" spans="2:14" x14ac:dyDescent="0.35">
      <c r="B49" s="214" t="s">
        <v>4</v>
      </c>
      <c r="C49" s="5" t="s">
        <v>427</v>
      </c>
      <c r="D49" s="243">
        <f>'2023-2024'!I9</f>
        <v>1</v>
      </c>
      <c r="E49" s="5"/>
      <c r="F49" s="243">
        <f>'2023-2024'!H9</f>
        <v>0</v>
      </c>
      <c r="G49" s="218"/>
      <c r="I49" s="214" t="s">
        <v>4</v>
      </c>
      <c r="J49" s="274" t="s">
        <v>427</v>
      </c>
      <c r="K49" s="243">
        <f>'2024-2025'!I9</f>
        <v>1</v>
      </c>
      <c r="L49" s="5"/>
      <c r="M49" s="243">
        <f>'2024-2025'!H9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'2023-2024'!M9</f>
        <v>1</v>
      </c>
      <c r="E50" s="274"/>
      <c r="F50" s="243">
        <f>'2023-2024'!L9</f>
        <v>0</v>
      </c>
      <c r="G50" s="218"/>
      <c r="I50" s="214" t="s">
        <v>5</v>
      </c>
      <c r="J50" s="5" t="s">
        <v>427</v>
      </c>
      <c r="K50" s="243">
        <f>'2024-2025'!M9</f>
        <v>1</v>
      </c>
      <c r="L50" s="274"/>
      <c r="M50" s="243">
        <f>'2024-2025'!L9</f>
        <v>0</v>
      </c>
      <c r="N50" s="218"/>
    </row>
    <row r="51" spans="2:14" x14ac:dyDescent="0.35">
      <c r="B51" s="214" t="s">
        <v>6</v>
      </c>
      <c r="C51" s="5" t="s">
        <v>427</v>
      </c>
      <c r="D51" s="243">
        <f>'2023-2024'!Q9</f>
        <v>1</v>
      </c>
      <c r="E51" s="274"/>
      <c r="F51" s="243">
        <f>'2023-2024'!P9</f>
        <v>0</v>
      </c>
      <c r="G51" s="218"/>
      <c r="I51" s="214" t="s">
        <v>6</v>
      </c>
      <c r="J51" s="274" t="s">
        <v>427</v>
      </c>
      <c r="K51" s="243">
        <f>'2024-2025'!Q9</f>
        <v>1</v>
      </c>
      <c r="L51" s="274"/>
      <c r="M51" s="243">
        <f>'2024-2025'!P9</f>
        <v>0</v>
      </c>
      <c r="N51" s="218"/>
    </row>
    <row r="52" spans="2:14" x14ac:dyDescent="0.35">
      <c r="B52" s="214" t="s">
        <v>7</v>
      </c>
      <c r="C52" s="5" t="s">
        <v>427</v>
      </c>
      <c r="D52" s="243">
        <f>'2023-2024'!U9</f>
        <v>1</v>
      </c>
      <c r="E52" s="274" t="s">
        <v>427</v>
      </c>
      <c r="F52" s="243">
        <f>'2023-2024'!T9</f>
        <v>15</v>
      </c>
      <c r="G52" s="218"/>
      <c r="I52" s="214" t="s">
        <v>7</v>
      </c>
      <c r="J52" s="274" t="s">
        <v>427</v>
      </c>
      <c r="K52" s="243">
        <f>'2024-2025'!U9</f>
        <v>1</v>
      </c>
      <c r="L52" s="274"/>
      <c r="M52" s="243">
        <f>'2024-2025'!T9</f>
        <v>0</v>
      </c>
      <c r="N52" s="218"/>
    </row>
    <row r="53" spans="2:14" x14ac:dyDescent="0.35">
      <c r="B53" s="214" t="s">
        <v>8</v>
      </c>
      <c r="C53" s="5" t="s">
        <v>427</v>
      </c>
      <c r="D53" s="243">
        <f>'2023-2024'!Y9</f>
        <v>1</v>
      </c>
      <c r="E53" s="274"/>
      <c r="F53" s="243">
        <f>'2023-2024'!X9</f>
        <v>0</v>
      </c>
      <c r="G53" s="218"/>
      <c r="I53" s="214" t="s">
        <v>8</v>
      </c>
      <c r="J53" s="274" t="s">
        <v>427</v>
      </c>
      <c r="K53" s="243">
        <f>'2024-2025'!Y9</f>
        <v>1</v>
      </c>
      <c r="L53" s="274"/>
      <c r="M53" s="243">
        <f>'2024-2025'!X9</f>
        <v>0</v>
      </c>
      <c r="N53" s="218"/>
    </row>
    <row r="54" spans="2:14" x14ac:dyDescent="0.35">
      <c r="B54" s="214" t="s">
        <v>9</v>
      </c>
      <c r="C54" s="5" t="s">
        <v>427</v>
      </c>
      <c r="D54" s="243">
        <f>'2023-2024'!AC9</f>
        <v>1</v>
      </c>
      <c r="E54" s="274" t="s">
        <v>427</v>
      </c>
      <c r="F54" s="243">
        <f>'2023-2024'!AB9</f>
        <v>16</v>
      </c>
      <c r="G54" s="218"/>
      <c r="I54" s="214" t="s">
        <v>9</v>
      </c>
      <c r="J54" s="274" t="s">
        <v>427</v>
      </c>
      <c r="K54" s="243">
        <f>'2024-2025'!AC9</f>
        <v>1</v>
      </c>
      <c r="L54" s="274" t="s">
        <v>427</v>
      </c>
      <c r="M54" s="243">
        <f>'2024-2025'!AB9</f>
        <v>19</v>
      </c>
      <c r="N54" s="218"/>
    </row>
    <row r="55" spans="2:14" x14ac:dyDescent="0.35">
      <c r="B55" s="214" t="s">
        <v>10</v>
      </c>
      <c r="C55" s="5" t="s">
        <v>427</v>
      </c>
      <c r="D55" s="243">
        <f>'2023-2024'!AG9</f>
        <v>1</v>
      </c>
      <c r="E55" s="274" t="s">
        <v>427</v>
      </c>
      <c r="F55" s="243">
        <f>'2023-2024'!AF9</f>
        <v>16</v>
      </c>
      <c r="G55" s="218"/>
      <c r="I55" s="214" t="s">
        <v>10</v>
      </c>
      <c r="J55" s="274" t="s">
        <v>427</v>
      </c>
      <c r="K55" s="243">
        <f>'2024-2025'!AG9</f>
        <v>1</v>
      </c>
      <c r="L55" s="274" t="s">
        <v>427</v>
      </c>
      <c r="M55" s="243">
        <f>'2024-2025'!AF9</f>
        <v>19</v>
      </c>
      <c r="N55" s="218"/>
    </row>
    <row r="56" spans="2:14" x14ac:dyDescent="0.35">
      <c r="B56" s="214" t="s">
        <v>11</v>
      </c>
      <c r="C56" s="5" t="s">
        <v>427</v>
      </c>
      <c r="D56" s="243">
        <f>'2023-2024'!AK9</f>
        <v>1</v>
      </c>
      <c r="E56" s="274" t="s">
        <v>427</v>
      </c>
      <c r="F56" s="243">
        <f>'2023-2024'!AJ9</f>
        <v>25</v>
      </c>
      <c r="G56" s="218"/>
      <c r="I56" s="214" t="s">
        <v>11</v>
      </c>
      <c r="J56" s="274" t="s">
        <v>427</v>
      </c>
      <c r="K56" s="243">
        <f>'2024-2025'!AK9</f>
        <v>1</v>
      </c>
      <c r="L56" s="274"/>
      <c r="M56" s="243">
        <f>'2024-2025'!AJ9</f>
        <v>0</v>
      </c>
      <c r="N56" s="218"/>
    </row>
    <row r="57" spans="2:14" x14ac:dyDescent="0.35">
      <c r="B57" s="214" t="s">
        <v>12</v>
      </c>
      <c r="C57" s="5" t="s">
        <v>427</v>
      </c>
      <c r="D57" s="243">
        <f>'2023-2024'!AO9</f>
        <v>1</v>
      </c>
      <c r="E57" s="274"/>
      <c r="F57" s="243">
        <f>'2023-2024'!AN9</f>
        <v>0</v>
      </c>
      <c r="G57" s="218"/>
      <c r="I57" s="214" t="s">
        <v>12</v>
      </c>
      <c r="J57" s="274" t="s">
        <v>427</v>
      </c>
      <c r="K57" s="243">
        <f>'2024-2025'!AO9</f>
        <v>0</v>
      </c>
      <c r="L57" s="274"/>
      <c r="M57" s="243">
        <f>'2024-2025'!AN9</f>
        <v>0</v>
      </c>
      <c r="N57" s="218"/>
    </row>
    <row r="58" spans="2:14" x14ac:dyDescent="0.35">
      <c r="B58" s="214" t="s">
        <v>13</v>
      </c>
      <c r="C58" s="5" t="s">
        <v>427</v>
      </c>
      <c r="D58" s="243">
        <f>'2023-2024'!AS9</f>
        <v>1</v>
      </c>
      <c r="E58" s="274"/>
      <c r="F58" s="243">
        <f>'2023-2024'!AR9</f>
        <v>0</v>
      </c>
      <c r="G58" s="218"/>
      <c r="I58" s="214" t="s">
        <v>13</v>
      </c>
      <c r="J58" s="274" t="s">
        <v>427</v>
      </c>
      <c r="K58" s="243">
        <f>'2024-2025'!AS9</f>
        <v>1</v>
      </c>
      <c r="L58" s="274"/>
      <c r="M58" s="243">
        <f>'2024-2025'!AR9</f>
        <v>0</v>
      </c>
      <c r="N58" s="218"/>
    </row>
    <row r="59" spans="2:14" ht="15" thickBot="1" x14ac:dyDescent="0.4">
      <c r="B59" s="215" t="s">
        <v>14</v>
      </c>
      <c r="C59" s="272" t="s">
        <v>427</v>
      </c>
      <c r="D59" s="244">
        <f>'2023-2024'!AW9</f>
        <v>0</v>
      </c>
      <c r="E59" s="275"/>
      <c r="F59" s="244">
        <f>'2023-2024'!AV9</f>
        <v>0</v>
      </c>
      <c r="G59" s="219"/>
      <c r="I59" s="215" t="s">
        <v>14</v>
      </c>
      <c r="J59" s="276" t="s">
        <v>427</v>
      </c>
      <c r="K59" s="244">
        <f>'2024-2025'!AW9</f>
        <v>1</v>
      </c>
      <c r="L59" s="275"/>
      <c r="M59" s="313">
        <f>'2024-2025'!AV9</f>
        <v>0</v>
      </c>
      <c r="N59" s="219"/>
    </row>
    <row r="60" spans="2:14" ht="15" thickBot="1" x14ac:dyDescent="0.4">
      <c r="E60" s="212" t="s">
        <v>15</v>
      </c>
      <c r="F60" s="245">
        <f>SUM(F48:F59)</f>
        <v>72</v>
      </c>
      <c r="G60" s="213"/>
      <c r="L60" s="212" t="s">
        <v>15</v>
      </c>
      <c r="M60" s="213"/>
      <c r="N60" s="213"/>
    </row>
    <row r="61" spans="2:14" ht="15" thickBot="1" x14ac:dyDescent="0.4"/>
    <row r="62" spans="2:14" x14ac:dyDescent="0.35">
      <c r="B62" s="225" t="s">
        <v>794</v>
      </c>
      <c r="C62" s="228"/>
      <c r="D62" s="228"/>
      <c r="E62" s="228"/>
      <c r="F62" s="228"/>
      <c r="G62" s="229"/>
      <c r="I62" s="225" t="s">
        <v>794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21706</v>
      </c>
      <c r="D63" s="3"/>
      <c r="E63" s="3"/>
      <c r="F63" s="3"/>
      <c r="G63" s="24" t="s">
        <v>926</v>
      </c>
      <c r="I63" s="226" t="s">
        <v>783</v>
      </c>
      <c r="J63" s="235">
        <v>21706</v>
      </c>
      <c r="K63" s="3"/>
      <c r="L63" s="3"/>
      <c r="M63" s="3"/>
      <c r="N63" s="24" t="s">
        <v>926</v>
      </c>
    </row>
    <row r="64" spans="2:14" x14ac:dyDescent="0.35">
      <c r="B64" s="226" t="s">
        <v>784</v>
      </c>
      <c r="C64" s="235">
        <v>31991</v>
      </c>
      <c r="D64" s="3"/>
      <c r="E64" s="3"/>
      <c r="F64" s="3"/>
      <c r="G64" s="24" t="s">
        <v>925</v>
      </c>
      <c r="I64" s="226" t="s">
        <v>784</v>
      </c>
      <c r="J64" s="235">
        <v>31991</v>
      </c>
      <c r="K64" s="3"/>
      <c r="L64" s="3"/>
      <c r="M64" s="3"/>
      <c r="N64" s="24" t="s">
        <v>925</v>
      </c>
    </row>
    <row r="65" spans="2:14" x14ac:dyDescent="0.35">
      <c r="B65" s="23" t="s">
        <v>932</v>
      </c>
      <c r="D65" t="s">
        <v>922</v>
      </c>
      <c r="E65" s="3"/>
      <c r="F65" s="3"/>
      <c r="G65" s="230"/>
      <c r="I65" s="23" t="s">
        <v>932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5" t="s">
        <v>427</v>
      </c>
      <c r="D68" s="243">
        <f>'2023-2024'!E14</f>
        <v>0</v>
      </c>
      <c r="E68" s="274" t="s">
        <v>427</v>
      </c>
      <c r="F68" s="243">
        <f>'2023-2024'!D14</f>
        <v>12</v>
      </c>
      <c r="G68" s="218"/>
      <c r="I68" s="214" t="s">
        <v>3</v>
      </c>
      <c r="J68" s="274" t="s">
        <v>427</v>
      </c>
      <c r="K68" s="243">
        <f>'2024-2025'!E15</f>
        <v>0</v>
      </c>
      <c r="L68" s="5" t="s">
        <v>427</v>
      </c>
      <c r="M68" s="69">
        <f>'2024-2025'!D15</f>
        <v>15</v>
      </c>
      <c r="N68" s="218"/>
    </row>
    <row r="69" spans="2:14" x14ac:dyDescent="0.35">
      <c r="B69" s="214" t="s">
        <v>4</v>
      </c>
      <c r="C69" s="5" t="s">
        <v>427</v>
      </c>
      <c r="D69" s="243">
        <f>'2023-2024'!I14</f>
        <v>0</v>
      </c>
      <c r="E69" s="274"/>
      <c r="F69" s="243">
        <f>'2023-2024'!H14</f>
        <v>0</v>
      </c>
      <c r="G69" s="218"/>
      <c r="I69" s="214" t="s">
        <v>4</v>
      </c>
      <c r="J69" s="274" t="s">
        <v>427</v>
      </c>
      <c r="K69" s="243">
        <f>'2024-2025'!I15</f>
        <v>0</v>
      </c>
      <c r="L69" s="5"/>
      <c r="M69" s="243">
        <f>'2024-2025'!H15</f>
        <v>0</v>
      </c>
      <c r="N69" s="218"/>
    </row>
    <row r="70" spans="2:14" x14ac:dyDescent="0.35">
      <c r="B70" s="214" t="s">
        <v>5</v>
      </c>
      <c r="C70" s="5" t="s">
        <v>427</v>
      </c>
      <c r="D70" s="243">
        <f>'2023-2024'!M14</f>
        <v>0</v>
      </c>
      <c r="E70" s="274"/>
      <c r="F70" s="243">
        <f>'2023-2024'!L14</f>
        <v>0</v>
      </c>
      <c r="G70" s="218"/>
      <c r="I70" s="214" t="s">
        <v>5</v>
      </c>
      <c r="J70" s="5" t="s">
        <v>427</v>
      </c>
      <c r="K70" s="243">
        <f>'2024-2025'!M15</f>
        <v>0</v>
      </c>
      <c r="L70" s="274"/>
      <c r="M70" s="243">
        <f>'2024-2025'!L15</f>
        <v>0</v>
      </c>
      <c r="N70" s="218"/>
    </row>
    <row r="71" spans="2:14" x14ac:dyDescent="0.35">
      <c r="B71" s="214" t="s">
        <v>6</v>
      </c>
      <c r="C71" s="5" t="s">
        <v>427</v>
      </c>
      <c r="D71" s="243">
        <f>'2023-2024'!Q14</f>
        <v>0</v>
      </c>
      <c r="E71" s="274"/>
      <c r="F71" s="243">
        <f>'2023-2024'!P14</f>
        <v>0</v>
      </c>
      <c r="G71" s="218"/>
      <c r="I71" s="214" t="s">
        <v>6</v>
      </c>
      <c r="J71" s="274" t="s">
        <v>427</v>
      </c>
      <c r="K71" s="243">
        <f>'2024-2025'!Q15</f>
        <v>0</v>
      </c>
      <c r="L71" s="274"/>
      <c r="M71" s="243">
        <f>'2024-2025'!P15</f>
        <v>0</v>
      </c>
      <c r="N71" s="218"/>
    </row>
    <row r="72" spans="2:14" x14ac:dyDescent="0.35">
      <c r="B72" s="214" t="s">
        <v>7</v>
      </c>
      <c r="C72" s="5" t="s">
        <v>427</v>
      </c>
      <c r="D72" s="243">
        <f>'2023-2024'!U14</f>
        <v>0</v>
      </c>
      <c r="E72" s="274"/>
      <c r="F72" s="243">
        <f>'2023-2024'!T14</f>
        <v>0</v>
      </c>
      <c r="G72" s="218"/>
      <c r="I72" s="214" t="s">
        <v>7</v>
      </c>
      <c r="J72" s="274" t="s">
        <v>427</v>
      </c>
      <c r="K72" s="243">
        <f>'2024-2025'!U15</f>
        <v>0</v>
      </c>
      <c r="L72" s="274"/>
      <c r="M72" s="243">
        <f>'2024-2025'!T15</f>
        <v>0</v>
      </c>
      <c r="N72" s="218"/>
    </row>
    <row r="73" spans="2:14" x14ac:dyDescent="0.35">
      <c r="B73" s="214" t="s">
        <v>8</v>
      </c>
      <c r="C73" s="5" t="s">
        <v>427</v>
      </c>
      <c r="D73" s="243">
        <f>'2023-2024'!Y14</f>
        <v>0</v>
      </c>
      <c r="E73" s="274"/>
      <c r="F73" s="243">
        <f>'2023-2024'!X14</f>
        <v>0</v>
      </c>
      <c r="G73" s="218"/>
      <c r="I73" s="214" t="s">
        <v>8</v>
      </c>
      <c r="J73" s="274" t="s">
        <v>427</v>
      </c>
      <c r="K73" s="243">
        <f>'2024-2025'!Y15</f>
        <v>0</v>
      </c>
      <c r="L73" s="274"/>
      <c r="M73" s="243">
        <f>'2024-2025'!X15</f>
        <v>0</v>
      </c>
      <c r="N73" s="218"/>
    </row>
    <row r="74" spans="2:14" x14ac:dyDescent="0.35">
      <c r="B74" s="214" t="s">
        <v>9</v>
      </c>
      <c r="C74" s="5" t="s">
        <v>427</v>
      </c>
      <c r="D74" s="243">
        <f>'2023-2024'!AC14</f>
        <v>0</v>
      </c>
      <c r="E74" s="274" t="s">
        <v>427</v>
      </c>
      <c r="F74" s="243">
        <f>'2023-2024'!AB14</f>
        <v>15</v>
      </c>
      <c r="G74" s="218"/>
      <c r="I74" s="214" t="s">
        <v>9</v>
      </c>
      <c r="J74" s="274" t="s">
        <v>427</v>
      </c>
      <c r="K74" s="243">
        <f>'2024-2025'!AC15</f>
        <v>0</v>
      </c>
      <c r="L74" s="274"/>
      <c r="M74" s="243">
        <f>'2024-2025'!AB15</f>
        <v>0</v>
      </c>
      <c r="N74" s="218"/>
    </row>
    <row r="75" spans="2:14" x14ac:dyDescent="0.35">
      <c r="B75" s="214" t="s">
        <v>10</v>
      </c>
      <c r="C75" s="5" t="s">
        <v>427</v>
      </c>
      <c r="D75" s="243">
        <f>'2023-2024'!AG14</f>
        <v>0</v>
      </c>
      <c r="E75" s="274" t="s">
        <v>427</v>
      </c>
      <c r="F75" s="243">
        <f>'2023-2024'!AF14</f>
        <v>15</v>
      </c>
      <c r="G75" s="218"/>
      <c r="I75" s="214" t="s">
        <v>10</v>
      </c>
      <c r="J75" s="274" t="s">
        <v>427</v>
      </c>
      <c r="K75" s="243">
        <f>'2024-2025'!AG15</f>
        <v>0</v>
      </c>
      <c r="L75" s="274"/>
      <c r="M75" s="243">
        <f>'2024-2025'!AF15</f>
        <v>0</v>
      </c>
      <c r="N75" s="218"/>
    </row>
    <row r="76" spans="2:14" x14ac:dyDescent="0.35">
      <c r="B76" s="214" t="s">
        <v>11</v>
      </c>
      <c r="C76" s="5" t="s">
        <v>427</v>
      </c>
      <c r="D76" s="243">
        <f>'2023-2024'!AK14</f>
        <v>0</v>
      </c>
      <c r="E76" s="274"/>
      <c r="F76" s="243">
        <f>'2023-2024'!AJ14</f>
        <v>0</v>
      </c>
      <c r="G76" s="218"/>
      <c r="I76" s="214" t="s">
        <v>11</v>
      </c>
      <c r="J76" s="274" t="s">
        <v>427</v>
      </c>
      <c r="K76" s="243">
        <f>'2024-2025'!AK15</f>
        <v>0</v>
      </c>
      <c r="L76" s="274"/>
      <c r="M76" s="243">
        <f>'2024-2025'!AJ15</f>
        <v>0</v>
      </c>
      <c r="N76" s="218"/>
    </row>
    <row r="77" spans="2:14" x14ac:dyDescent="0.35">
      <c r="B77" s="214" t="s">
        <v>12</v>
      </c>
      <c r="C77" s="5" t="s">
        <v>427</v>
      </c>
      <c r="D77" s="243">
        <f>'2023-2024'!AO14</f>
        <v>0</v>
      </c>
      <c r="E77" s="274"/>
      <c r="F77" s="243">
        <f>'2023-2024'!AN14</f>
        <v>0</v>
      </c>
      <c r="G77" s="218"/>
      <c r="I77" s="214" t="s">
        <v>12</v>
      </c>
      <c r="J77" s="274" t="s">
        <v>427</v>
      </c>
      <c r="K77" s="243">
        <f>'2024-2025'!AO15</f>
        <v>0</v>
      </c>
      <c r="L77" s="274"/>
      <c r="M77" s="243">
        <f>'2024-2025'!AN15</f>
        <v>0</v>
      </c>
      <c r="N77" s="218"/>
    </row>
    <row r="78" spans="2:14" x14ac:dyDescent="0.35">
      <c r="B78" s="214" t="s">
        <v>13</v>
      </c>
      <c r="C78" s="5" t="s">
        <v>427</v>
      </c>
      <c r="D78" s="243">
        <f>'2023-2024'!AS14</f>
        <v>0</v>
      </c>
      <c r="E78" s="274"/>
      <c r="F78" s="243">
        <f>'2023-2024'!AR14</f>
        <v>0</v>
      </c>
      <c r="G78" s="218"/>
      <c r="I78" s="214" t="s">
        <v>13</v>
      </c>
      <c r="J78" s="274" t="s">
        <v>427</v>
      </c>
      <c r="K78" s="243">
        <f>'2024-2025'!AS15</f>
        <v>0</v>
      </c>
      <c r="L78" s="274"/>
      <c r="M78" s="243">
        <f>'2024-2025'!AR15</f>
        <v>0</v>
      </c>
      <c r="N78" s="218"/>
    </row>
    <row r="79" spans="2:14" ht="15" thickBot="1" x14ac:dyDescent="0.4">
      <c r="B79" s="215" t="s">
        <v>14</v>
      </c>
      <c r="C79" s="272" t="s">
        <v>427</v>
      </c>
      <c r="D79" s="244">
        <f>'2023-2024'!AW14</f>
        <v>0</v>
      </c>
      <c r="E79" s="275"/>
      <c r="F79" s="244">
        <f>'2023-2024'!AV14</f>
        <v>0</v>
      </c>
      <c r="G79" s="219"/>
      <c r="I79" s="215" t="s">
        <v>14</v>
      </c>
      <c r="J79" s="276" t="s">
        <v>427</v>
      </c>
      <c r="K79" s="244">
        <f>'2024-2025'!AW15</f>
        <v>0</v>
      </c>
      <c r="L79" s="275"/>
      <c r="M79" s="313">
        <f>'2024-2025'!AV15</f>
        <v>0</v>
      </c>
      <c r="N79" s="219"/>
    </row>
    <row r="80" spans="2:14" ht="15" thickBot="1" x14ac:dyDescent="0.4">
      <c r="E80" s="212" t="s">
        <v>15</v>
      </c>
      <c r="F80" s="246">
        <f>SUM(F68:F79)</f>
        <v>42</v>
      </c>
      <c r="G80" s="213"/>
      <c r="L80" s="212" t="s">
        <v>15</v>
      </c>
      <c r="M80" s="213"/>
      <c r="N80" s="213"/>
    </row>
    <row r="81" spans="2:14" ht="15" thickBot="1" x14ac:dyDescent="0.4"/>
    <row r="82" spans="2:14" x14ac:dyDescent="0.35">
      <c r="B82" s="225" t="s">
        <v>795</v>
      </c>
      <c r="C82" s="228"/>
      <c r="D82" s="228"/>
      <c r="E82" s="228"/>
      <c r="F82" s="228"/>
      <c r="G82" s="229"/>
      <c r="I82" s="225" t="s">
        <v>795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22413</v>
      </c>
      <c r="D83" s="3"/>
      <c r="E83" s="3"/>
      <c r="F83" s="3"/>
      <c r="G83" s="24" t="s">
        <v>924</v>
      </c>
      <c r="I83" s="226" t="s">
        <v>783</v>
      </c>
      <c r="J83" s="235">
        <v>22413</v>
      </c>
      <c r="K83" s="3"/>
      <c r="L83" s="3"/>
      <c r="M83" s="3"/>
      <c r="N83" s="24" t="s">
        <v>924</v>
      </c>
    </row>
    <row r="84" spans="2:14" x14ac:dyDescent="0.35">
      <c r="B84" s="226" t="s">
        <v>784</v>
      </c>
      <c r="C84">
        <v>1975</v>
      </c>
      <c r="D84" s="3"/>
      <c r="E84" s="3"/>
      <c r="F84" s="3"/>
      <c r="G84" s="24" t="s">
        <v>925</v>
      </c>
      <c r="I84" s="226" t="s">
        <v>784</v>
      </c>
      <c r="J84">
        <v>1975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5" t="s">
        <v>427</v>
      </c>
      <c r="D88" s="243">
        <f>'2023-2024'!E44</f>
        <v>0</v>
      </c>
      <c r="E88" s="5" t="s">
        <v>427</v>
      </c>
      <c r="F88" s="243">
        <f>'2023-2024'!D44</f>
        <v>21</v>
      </c>
      <c r="G88" s="218"/>
      <c r="I88" s="214" t="s">
        <v>3</v>
      </c>
      <c r="J88" s="274" t="s">
        <v>427</v>
      </c>
      <c r="K88" s="243">
        <f>'2024-2025'!E45</f>
        <v>0</v>
      </c>
      <c r="L88" s="5"/>
      <c r="M88" s="69">
        <f>'2024-2025'!D45</f>
        <v>0</v>
      </c>
      <c r="N88" s="218"/>
    </row>
    <row r="89" spans="2:14" x14ac:dyDescent="0.35">
      <c r="B89" s="214" t="s">
        <v>4</v>
      </c>
      <c r="C89" s="5" t="s">
        <v>427</v>
      </c>
      <c r="D89" s="243">
        <f>'2023-2024'!I44</f>
        <v>0</v>
      </c>
      <c r="E89" s="5"/>
      <c r="F89" s="243">
        <f>'2023-2024'!H44</f>
        <v>0</v>
      </c>
      <c r="G89" s="218"/>
      <c r="I89" s="214" t="s">
        <v>4</v>
      </c>
      <c r="J89" s="274" t="s">
        <v>427</v>
      </c>
      <c r="K89" s="243">
        <f>'2024-2025'!I45</f>
        <v>0</v>
      </c>
      <c r="L89" s="5"/>
      <c r="M89" s="243">
        <f>'2024-2025'!H45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'2023-2024'!M44</f>
        <v>0</v>
      </c>
      <c r="E90" s="274"/>
      <c r="F90" s="243">
        <f>'2023-2024'!L44</f>
        <v>0</v>
      </c>
      <c r="G90" s="218"/>
      <c r="I90" s="214" t="s">
        <v>5</v>
      </c>
      <c r="J90" s="5" t="s">
        <v>427</v>
      </c>
      <c r="K90" s="243">
        <f>'2024-2025'!M45</f>
        <v>0</v>
      </c>
      <c r="L90" s="274"/>
      <c r="M90" s="243">
        <f>'2024-2025'!L45</f>
        <v>0</v>
      </c>
      <c r="N90" s="218"/>
    </row>
    <row r="91" spans="2:14" x14ac:dyDescent="0.35">
      <c r="B91" s="214" t="s">
        <v>6</v>
      </c>
      <c r="C91" s="5" t="s">
        <v>427</v>
      </c>
      <c r="D91" s="243">
        <f>'2023-2024'!Q44</f>
        <v>0</v>
      </c>
      <c r="E91" s="274"/>
      <c r="F91" s="243">
        <f>'2023-2024'!P44</f>
        <v>0</v>
      </c>
      <c r="G91" s="218"/>
      <c r="I91" s="214" t="s">
        <v>6</v>
      </c>
      <c r="J91" s="274" t="s">
        <v>427</v>
      </c>
      <c r="K91" s="243">
        <f>'2024-2025'!Q45</f>
        <v>0</v>
      </c>
      <c r="L91" s="274"/>
      <c r="M91" s="243">
        <f>'2024-2025'!P45</f>
        <v>0</v>
      </c>
      <c r="N91" s="218"/>
    </row>
    <row r="92" spans="2:14" x14ac:dyDescent="0.35">
      <c r="B92" s="214" t="s">
        <v>7</v>
      </c>
      <c r="C92" s="5" t="s">
        <v>427</v>
      </c>
      <c r="D92" s="243">
        <f>'2023-2024'!U44</f>
        <v>0</v>
      </c>
      <c r="E92" s="274" t="s">
        <v>427</v>
      </c>
      <c r="F92" s="243">
        <f>'2023-2024'!T44</f>
        <v>20</v>
      </c>
      <c r="G92" s="218"/>
      <c r="I92" s="214" t="s">
        <v>7</v>
      </c>
      <c r="J92" s="274" t="s">
        <v>427</v>
      </c>
      <c r="K92" s="243">
        <f>'2024-2025'!U45</f>
        <v>0</v>
      </c>
      <c r="L92" s="274"/>
      <c r="M92" s="243">
        <f>'2024-2025'!T45</f>
        <v>0</v>
      </c>
      <c r="N92" s="218"/>
    </row>
    <row r="93" spans="2:14" x14ac:dyDescent="0.35">
      <c r="B93" s="214" t="s">
        <v>8</v>
      </c>
      <c r="C93" s="5" t="s">
        <v>427</v>
      </c>
      <c r="D93" s="243">
        <f>'2023-2024'!Y44</f>
        <v>0</v>
      </c>
      <c r="E93" s="274"/>
      <c r="F93" s="243">
        <f>'2023-2024'!X44</f>
        <v>0</v>
      </c>
      <c r="G93" s="218"/>
      <c r="I93" s="214" t="s">
        <v>8</v>
      </c>
      <c r="J93" s="274" t="s">
        <v>427</v>
      </c>
      <c r="K93" s="243">
        <f>'2024-2025'!Y45</f>
        <v>0</v>
      </c>
      <c r="L93" s="274"/>
      <c r="M93" s="243">
        <f>'2024-2025'!X45</f>
        <v>0</v>
      </c>
      <c r="N93" s="218"/>
    </row>
    <row r="94" spans="2:14" x14ac:dyDescent="0.35">
      <c r="B94" s="214" t="s">
        <v>9</v>
      </c>
      <c r="C94" s="5" t="s">
        <v>427</v>
      </c>
      <c r="D94" s="243">
        <f>'2023-2024'!AC44</f>
        <v>0</v>
      </c>
      <c r="E94" s="274"/>
      <c r="F94" s="243">
        <f>'2023-2024'!AB44</f>
        <v>18</v>
      </c>
      <c r="G94" s="218"/>
      <c r="I94" s="214" t="s">
        <v>9</v>
      </c>
      <c r="J94" s="274" t="s">
        <v>427</v>
      </c>
      <c r="K94" s="243">
        <f>'2024-2025'!AC45</f>
        <v>0</v>
      </c>
      <c r="L94" s="274" t="s">
        <v>427</v>
      </c>
      <c r="M94" s="243">
        <f>'2024-2025'!AB45</f>
        <v>18</v>
      </c>
      <c r="N94" s="218"/>
    </row>
    <row r="95" spans="2:14" x14ac:dyDescent="0.35">
      <c r="B95" s="214" t="s">
        <v>10</v>
      </c>
      <c r="C95" s="5" t="s">
        <v>427</v>
      </c>
      <c r="D95" s="243">
        <f>'2023-2024'!AG44</f>
        <v>0</v>
      </c>
      <c r="E95" s="274"/>
      <c r="F95" s="243">
        <f>'2023-2024'!AF44</f>
        <v>0</v>
      </c>
      <c r="G95" s="218"/>
      <c r="I95" s="214" t="s">
        <v>10</v>
      </c>
      <c r="J95" s="274" t="s">
        <v>427</v>
      </c>
      <c r="K95" s="243">
        <f>'2024-2025'!AG45</f>
        <v>0</v>
      </c>
      <c r="L95" s="274"/>
      <c r="M95" s="243">
        <f>'2024-2025'!AF45</f>
        <v>0</v>
      </c>
      <c r="N95" s="218"/>
    </row>
    <row r="96" spans="2:14" x14ac:dyDescent="0.35">
      <c r="B96" s="214" t="s">
        <v>11</v>
      </c>
      <c r="C96" s="5" t="s">
        <v>427</v>
      </c>
      <c r="D96" s="243">
        <f>'2023-2024'!AK44</f>
        <v>0</v>
      </c>
      <c r="E96" s="274" t="s">
        <v>427</v>
      </c>
      <c r="F96" s="243">
        <f>'2023-2024'!AJ44</f>
        <v>17</v>
      </c>
      <c r="G96" s="218"/>
      <c r="I96" s="214" t="s">
        <v>11</v>
      </c>
      <c r="J96" s="274" t="s">
        <v>427</v>
      </c>
      <c r="K96" s="243">
        <f>'2024-2025'!AK45</f>
        <v>0</v>
      </c>
      <c r="L96" s="274"/>
      <c r="M96" s="243">
        <f>'2024-2025'!AJ45</f>
        <v>0</v>
      </c>
      <c r="N96" s="218"/>
    </row>
    <row r="97" spans="2:14" x14ac:dyDescent="0.35">
      <c r="B97" s="214" t="s">
        <v>12</v>
      </c>
      <c r="C97" s="5" t="s">
        <v>427</v>
      </c>
      <c r="D97" s="243">
        <f>'2023-2024'!AO44</f>
        <v>0</v>
      </c>
      <c r="E97" s="274"/>
      <c r="F97" s="243">
        <f>'2023-2024'!AN44</f>
        <v>0</v>
      </c>
      <c r="G97" s="218"/>
      <c r="I97" s="214" t="s">
        <v>12</v>
      </c>
      <c r="J97" s="274" t="s">
        <v>427</v>
      </c>
      <c r="K97" s="243">
        <f>'2024-2025'!AO45</f>
        <v>0</v>
      </c>
      <c r="L97" s="274"/>
      <c r="M97" s="243">
        <f>'2024-2025'!AN45</f>
        <v>0</v>
      </c>
      <c r="N97" s="218"/>
    </row>
    <row r="98" spans="2:14" x14ac:dyDescent="0.35">
      <c r="B98" s="214" t="s">
        <v>13</v>
      </c>
      <c r="C98" s="5" t="s">
        <v>427</v>
      </c>
      <c r="D98" s="243">
        <f>'2023-2024'!AS44</f>
        <v>0</v>
      </c>
      <c r="E98" s="274"/>
      <c r="F98" s="243">
        <f>'2023-2024'!AR44</f>
        <v>0</v>
      </c>
      <c r="G98" s="218"/>
      <c r="I98" s="214" t="s">
        <v>13</v>
      </c>
      <c r="J98" s="274" t="s">
        <v>427</v>
      </c>
      <c r="K98" s="243">
        <f>'2024-2025'!AS45</f>
        <v>0</v>
      </c>
      <c r="L98" s="274"/>
      <c r="M98" s="243">
        <f>'2024-2025'!AR45</f>
        <v>0</v>
      </c>
      <c r="N98" s="218"/>
    </row>
    <row r="99" spans="2:14" ht="15" thickBot="1" x14ac:dyDescent="0.4">
      <c r="B99" s="215" t="s">
        <v>14</v>
      </c>
      <c r="C99" s="272" t="s">
        <v>427</v>
      </c>
      <c r="D99" s="244">
        <f>'2023-2024'!AW44</f>
        <v>0</v>
      </c>
      <c r="E99" s="275"/>
      <c r="F99" s="244">
        <f>'2023-2024'!AV44</f>
        <v>0</v>
      </c>
      <c r="G99" s="219"/>
      <c r="I99" s="215" t="s">
        <v>14</v>
      </c>
      <c r="J99" s="276" t="s">
        <v>427</v>
      </c>
      <c r="K99" s="244">
        <f>'2024-2025'!AW45</f>
        <v>0</v>
      </c>
      <c r="L99" s="275"/>
      <c r="M99" s="313">
        <f>'2024-2025'!AV45</f>
        <v>0</v>
      </c>
      <c r="N99" s="219"/>
    </row>
    <row r="100" spans="2:14" ht="15" thickBot="1" x14ac:dyDescent="0.4">
      <c r="E100" s="212" t="s">
        <v>15</v>
      </c>
      <c r="F100" s="246">
        <f>SUM(F88:F99)</f>
        <v>76</v>
      </c>
      <c r="G100" s="213"/>
      <c r="L100" s="212" t="s">
        <v>15</v>
      </c>
      <c r="M100" s="213"/>
      <c r="N100" s="213"/>
    </row>
    <row r="101" spans="2:14" ht="15" thickBot="1" x14ac:dyDescent="0.4"/>
    <row r="102" spans="2:14" x14ac:dyDescent="0.35">
      <c r="B102" s="225" t="s">
        <v>796</v>
      </c>
      <c r="C102" s="228"/>
      <c r="D102" s="228"/>
      <c r="E102" s="228"/>
      <c r="F102" s="228"/>
      <c r="G102" s="229"/>
      <c r="I102" s="225" t="s">
        <v>796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18950</v>
      </c>
      <c r="D103" s="3"/>
      <c r="E103" s="3"/>
      <c r="F103" s="3"/>
      <c r="G103" s="24" t="s">
        <v>926</v>
      </c>
      <c r="I103" s="226" t="s">
        <v>783</v>
      </c>
      <c r="J103" s="235">
        <v>18950</v>
      </c>
      <c r="K103" s="3"/>
      <c r="L103" s="3"/>
      <c r="M103" s="3"/>
      <c r="N103" s="24" t="s">
        <v>926</v>
      </c>
    </row>
    <row r="104" spans="2:14" x14ac:dyDescent="0.35">
      <c r="B104" s="226" t="s">
        <v>784</v>
      </c>
      <c r="C104" s="235">
        <v>25052</v>
      </c>
      <c r="D104" s="3"/>
      <c r="E104" s="3"/>
      <c r="F104" s="3"/>
      <c r="G104" s="24" t="s">
        <v>925</v>
      </c>
      <c r="I104" s="226" t="s">
        <v>784</v>
      </c>
      <c r="J104" s="235">
        <v>25052</v>
      </c>
      <c r="K104" s="3"/>
      <c r="L104" s="3"/>
      <c r="M104" s="3"/>
      <c r="N104" s="24" t="s">
        <v>925</v>
      </c>
    </row>
    <row r="105" spans="2:14" x14ac:dyDescent="0.35">
      <c r="B105" s="23" t="s">
        <v>930</v>
      </c>
      <c r="D105" t="s">
        <v>922</v>
      </c>
      <c r="E105" s="3"/>
      <c r="F105" s="3"/>
      <c r="G105" s="230"/>
      <c r="I105" s="23" t="s">
        <v>930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5" t="s">
        <v>427</v>
      </c>
      <c r="D108" s="243">
        <f>'2023-2024'!E47</f>
        <v>0</v>
      </c>
      <c r="E108" s="5"/>
      <c r="F108" s="243">
        <f>'2023-2024'!D47</f>
        <v>0</v>
      </c>
      <c r="G108" s="218"/>
      <c r="I108" s="214" t="s">
        <v>3</v>
      </c>
      <c r="J108" s="274" t="s">
        <v>427</v>
      </c>
      <c r="K108" s="243">
        <f>'2024-2025'!E50</f>
        <v>0</v>
      </c>
      <c r="L108" s="5" t="s">
        <v>427</v>
      </c>
      <c r="M108" s="69">
        <f>'2024-2025'!D50</f>
        <v>16</v>
      </c>
      <c r="N108" s="218"/>
    </row>
    <row r="109" spans="2:14" x14ac:dyDescent="0.35">
      <c r="B109" s="214" t="s">
        <v>4</v>
      </c>
      <c r="C109" s="5" t="s">
        <v>427</v>
      </c>
      <c r="D109" s="243">
        <f>'2023-2024'!I47</f>
        <v>0</v>
      </c>
      <c r="E109" s="5"/>
      <c r="F109" s="243">
        <f>'2023-2024'!H47</f>
        <v>0</v>
      </c>
      <c r="G109" s="218"/>
      <c r="I109" s="214" t="s">
        <v>4</v>
      </c>
      <c r="J109" s="274" t="s">
        <v>427</v>
      </c>
      <c r="K109" s="243">
        <f>'2024-2025'!I50</f>
        <v>0</v>
      </c>
      <c r="L109" s="5"/>
      <c r="M109" s="243">
        <f>'2024-2025'!H50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'2023-2024'!M47</f>
        <v>0</v>
      </c>
      <c r="E110" s="274"/>
      <c r="F110" s="243">
        <f>'2023-2024'!L47</f>
        <v>0</v>
      </c>
      <c r="G110" s="218"/>
      <c r="I110" s="214" t="s">
        <v>5</v>
      </c>
      <c r="J110" s="5" t="s">
        <v>427</v>
      </c>
      <c r="K110" s="243">
        <f>'2024-2025'!M50</f>
        <v>1</v>
      </c>
      <c r="L110" s="274"/>
      <c r="M110" s="243">
        <f>'2024-2025'!L50</f>
        <v>0</v>
      </c>
      <c r="N110" s="218"/>
    </row>
    <row r="111" spans="2:14" x14ac:dyDescent="0.35">
      <c r="B111" s="214" t="s">
        <v>6</v>
      </c>
      <c r="C111" s="5" t="s">
        <v>427</v>
      </c>
      <c r="D111" s="243">
        <f>'2023-2024'!Q47</f>
        <v>0</v>
      </c>
      <c r="E111" s="274"/>
      <c r="F111" s="243">
        <f>'2023-2024'!P47</f>
        <v>0</v>
      </c>
      <c r="G111" s="218"/>
      <c r="I111" s="214" t="s">
        <v>6</v>
      </c>
      <c r="J111" s="274" t="s">
        <v>427</v>
      </c>
      <c r="K111" s="243">
        <f>'2024-2025'!Q50</f>
        <v>1</v>
      </c>
      <c r="L111" s="274"/>
      <c r="M111" s="243">
        <f>'2024-2025'!P50</f>
        <v>0</v>
      </c>
      <c r="N111" s="218"/>
    </row>
    <row r="112" spans="2:14" x14ac:dyDescent="0.35">
      <c r="B112" s="214" t="s">
        <v>7</v>
      </c>
      <c r="C112" s="5" t="s">
        <v>427</v>
      </c>
      <c r="D112" s="243">
        <f>'2023-2024'!U47</f>
        <v>0</v>
      </c>
      <c r="E112" s="274"/>
      <c r="F112" s="243">
        <f>'2023-2024'!T47</f>
        <v>0</v>
      </c>
      <c r="G112" s="218"/>
      <c r="I112" s="214" t="s">
        <v>7</v>
      </c>
      <c r="J112" s="274" t="s">
        <v>427</v>
      </c>
      <c r="K112" s="243">
        <f>'2024-2025'!U50</f>
        <v>0</v>
      </c>
      <c r="L112" s="274"/>
      <c r="M112" s="243">
        <f>'2024-2025'!T50</f>
        <v>0</v>
      </c>
      <c r="N112" s="218"/>
    </row>
    <row r="113" spans="2:14" x14ac:dyDescent="0.35">
      <c r="B113" s="214" t="s">
        <v>8</v>
      </c>
      <c r="C113" s="5" t="s">
        <v>427</v>
      </c>
      <c r="D113" s="243">
        <f>'2023-2024'!Y47</f>
        <v>0</v>
      </c>
      <c r="E113" s="274"/>
      <c r="F113" s="243">
        <f>'2023-2024'!X47</f>
        <v>0</v>
      </c>
      <c r="G113" s="218"/>
      <c r="I113" s="214" t="s">
        <v>8</v>
      </c>
      <c r="J113" s="274" t="s">
        <v>427</v>
      </c>
      <c r="K113" s="243">
        <f>'2024-2025'!Y50</f>
        <v>0</v>
      </c>
      <c r="L113" s="274"/>
      <c r="M113" s="243">
        <f>'2024-2025'!X50</f>
        <v>0</v>
      </c>
      <c r="N113" s="218"/>
    </row>
    <row r="114" spans="2:14" x14ac:dyDescent="0.35">
      <c r="B114" s="214" t="s">
        <v>9</v>
      </c>
      <c r="C114" s="5" t="s">
        <v>427</v>
      </c>
      <c r="D114" s="243">
        <f>'2023-2024'!AC47</f>
        <v>0</v>
      </c>
      <c r="E114" s="274" t="s">
        <v>427</v>
      </c>
      <c r="F114" s="243">
        <f>'2023-2024'!AB47</f>
        <v>17</v>
      </c>
      <c r="G114" s="218"/>
      <c r="I114" s="214" t="s">
        <v>9</v>
      </c>
      <c r="J114" s="274" t="s">
        <v>427</v>
      </c>
      <c r="K114" s="243">
        <f>'2024-2025'!AC50</f>
        <v>0</v>
      </c>
      <c r="L114" s="274" t="s">
        <v>427</v>
      </c>
      <c r="M114" s="243">
        <f>'2024-2025'!AB50</f>
        <v>16</v>
      </c>
      <c r="N114" s="218"/>
    </row>
    <row r="115" spans="2:14" x14ac:dyDescent="0.35">
      <c r="B115" s="214" t="s">
        <v>10</v>
      </c>
      <c r="C115" s="5" t="s">
        <v>427</v>
      </c>
      <c r="D115" s="243">
        <f>'2023-2024'!AG47</f>
        <v>0</v>
      </c>
      <c r="E115" s="274"/>
      <c r="F115" s="243">
        <f>'2023-2024'!AF47</f>
        <v>0</v>
      </c>
      <c r="G115" s="218"/>
      <c r="I115" s="214" t="s">
        <v>10</v>
      </c>
      <c r="J115" s="274" t="s">
        <v>427</v>
      </c>
      <c r="K115" s="243">
        <f>'2024-2025'!AG50</f>
        <v>0</v>
      </c>
      <c r="L115" s="274"/>
      <c r="M115" s="243">
        <f>'2024-2025'!AF50</f>
        <v>0</v>
      </c>
      <c r="N115" s="218"/>
    </row>
    <row r="116" spans="2:14" x14ac:dyDescent="0.35">
      <c r="B116" s="214" t="s">
        <v>11</v>
      </c>
      <c r="C116" s="5" t="s">
        <v>427</v>
      </c>
      <c r="D116" s="243">
        <f>'2023-2024'!AK47</f>
        <v>0</v>
      </c>
      <c r="E116" s="274" t="s">
        <v>427</v>
      </c>
      <c r="F116" s="243">
        <f>'2023-2024'!AJ47</f>
        <v>17</v>
      </c>
      <c r="G116" s="218"/>
      <c r="I116" s="214" t="s">
        <v>11</v>
      </c>
      <c r="J116" s="274" t="s">
        <v>427</v>
      </c>
      <c r="K116" s="243">
        <f>'2024-2025'!AK50</f>
        <v>0</v>
      </c>
      <c r="L116" s="274"/>
      <c r="M116" s="243">
        <f>'2024-2025'!AJ50</f>
        <v>0</v>
      </c>
      <c r="N116" s="218"/>
    </row>
    <row r="117" spans="2:14" x14ac:dyDescent="0.35">
      <c r="B117" s="214" t="s">
        <v>12</v>
      </c>
      <c r="C117" s="5" t="s">
        <v>427</v>
      </c>
      <c r="D117" s="243">
        <f>'2023-2024'!AO47</f>
        <v>0</v>
      </c>
      <c r="E117" s="274"/>
      <c r="F117" s="243">
        <f>'2023-2024'!AN47</f>
        <v>0</v>
      </c>
      <c r="G117" s="218"/>
      <c r="I117" s="214" t="s">
        <v>12</v>
      </c>
      <c r="J117" s="274" t="s">
        <v>427</v>
      </c>
      <c r="K117" s="243">
        <f>'2024-2025'!AO50</f>
        <v>0</v>
      </c>
      <c r="L117" s="274"/>
      <c r="M117" s="243">
        <f>'2024-2025'!AN50</f>
        <v>0</v>
      </c>
      <c r="N117" s="218"/>
    </row>
    <row r="118" spans="2:14" x14ac:dyDescent="0.35">
      <c r="B118" s="214" t="s">
        <v>13</v>
      </c>
      <c r="C118" s="5" t="s">
        <v>427</v>
      </c>
      <c r="D118" s="243">
        <f>'2023-2024'!AS47</f>
        <v>0</v>
      </c>
      <c r="E118" s="274"/>
      <c r="F118" s="243">
        <f>'2023-2024'!AR47</f>
        <v>0</v>
      </c>
      <c r="G118" s="218"/>
      <c r="I118" s="214" t="s">
        <v>13</v>
      </c>
      <c r="J118" s="274" t="s">
        <v>427</v>
      </c>
      <c r="K118" s="243">
        <f>'2024-2025'!AS50</f>
        <v>0</v>
      </c>
      <c r="L118" s="274"/>
      <c r="M118" s="243">
        <f>'2024-2025'!AR50</f>
        <v>0</v>
      </c>
      <c r="N118" s="218"/>
    </row>
    <row r="119" spans="2:14" ht="15" thickBot="1" x14ac:dyDescent="0.4">
      <c r="B119" s="215" t="s">
        <v>14</v>
      </c>
      <c r="C119" s="272" t="s">
        <v>427</v>
      </c>
      <c r="D119" s="244">
        <f>'2023-2024'!AW47</f>
        <v>0</v>
      </c>
      <c r="E119" s="275"/>
      <c r="F119" s="244">
        <f>'2023-2024'!AV47</f>
        <v>0</v>
      </c>
      <c r="G119" s="219"/>
      <c r="I119" s="215" t="s">
        <v>14</v>
      </c>
      <c r="J119" s="276" t="s">
        <v>427</v>
      </c>
      <c r="K119" s="244">
        <f>'2024-2025'!AW50</f>
        <v>0</v>
      </c>
      <c r="L119" s="275"/>
      <c r="M119" s="313">
        <f>'2024-2025'!AV50</f>
        <v>0</v>
      </c>
      <c r="N119" s="219"/>
    </row>
    <row r="120" spans="2:14" ht="15" thickBot="1" x14ac:dyDescent="0.4">
      <c r="E120" s="212" t="s">
        <v>15</v>
      </c>
      <c r="F120" s="246">
        <f>SUM(F108:F119)</f>
        <v>34</v>
      </c>
      <c r="G120" s="213"/>
      <c r="L120" s="212" t="s">
        <v>15</v>
      </c>
      <c r="M120" s="213"/>
      <c r="N120" s="213"/>
    </row>
    <row r="121" spans="2:14" ht="15" thickBot="1" x14ac:dyDescent="0.4"/>
    <row r="122" spans="2:14" x14ac:dyDescent="0.35">
      <c r="B122" s="225" t="s">
        <v>797</v>
      </c>
      <c r="C122" s="228"/>
      <c r="D122" s="228"/>
      <c r="E122" s="228"/>
      <c r="F122" s="228"/>
      <c r="G122" s="229"/>
      <c r="I122" s="225" t="s">
        <v>797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19679</v>
      </c>
      <c r="D123" s="3"/>
      <c r="E123" s="3"/>
      <c r="F123" s="3"/>
      <c r="G123" s="24" t="s">
        <v>924</v>
      </c>
      <c r="I123" s="226" t="s">
        <v>783</v>
      </c>
      <c r="J123" s="235">
        <v>19679</v>
      </c>
      <c r="K123" s="3"/>
      <c r="L123" s="3"/>
      <c r="M123" s="3"/>
      <c r="N123" s="24" t="s">
        <v>924</v>
      </c>
    </row>
    <row r="124" spans="2:14" x14ac:dyDescent="0.35">
      <c r="B124" s="226" t="s">
        <v>784</v>
      </c>
      <c r="C124" s="235">
        <v>27363</v>
      </c>
      <c r="D124" s="3"/>
      <c r="E124" s="3"/>
      <c r="F124" s="3"/>
      <c r="G124" s="24" t="s">
        <v>925</v>
      </c>
      <c r="I124" s="226" t="s">
        <v>784</v>
      </c>
      <c r="J124" s="235">
        <v>27363</v>
      </c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922</v>
      </c>
      <c r="E125" s="3"/>
      <c r="F125" s="3"/>
      <c r="G125" s="230"/>
      <c r="I125" s="23" t="s">
        <v>920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5" t="s">
        <v>427</v>
      </c>
      <c r="D128" s="243">
        <f>'2023-2024'!E48</f>
        <v>0</v>
      </c>
      <c r="E128" s="5"/>
      <c r="F128" s="243">
        <f>'2023-2024'!D48</f>
        <v>0</v>
      </c>
      <c r="G128" s="218"/>
      <c r="I128" s="214" t="s">
        <v>3</v>
      </c>
      <c r="J128" s="274" t="s">
        <v>427</v>
      </c>
      <c r="K128" s="243">
        <f>'2024-2025'!E51</f>
        <v>0</v>
      </c>
      <c r="L128" s="5" t="s">
        <v>427</v>
      </c>
      <c r="M128" s="69">
        <f>'2024-2025'!D51</f>
        <v>15</v>
      </c>
      <c r="N128" s="218"/>
    </row>
    <row r="129" spans="2:14" x14ac:dyDescent="0.35">
      <c r="B129" s="214" t="s">
        <v>4</v>
      </c>
      <c r="C129" s="5" t="s">
        <v>427</v>
      </c>
      <c r="D129" s="243">
        <f>'2023-2024'!I48</f>
        <v>0</v>
      </c>
      <c r="E129" s="5"/>
      <c r="F129" s="243">
        <f>'2023-2024'!H48</f>
        <v>0</v>
      </c>
      <c r="G129" s="218"/>
      <c r="I129" s="214" t="s">
        <v>4</v>
      </c>
      <c r="J129" s="274" t="s">
        <v>427</v>
      </c>
      <c r="K129" s="243">
        <f>'2024-2025'!I51</f>
        <v>0</v>
      </c>
      <c r="L129" s="5"/>
      <c r="M129" s="243">
        <f>'2024-2025'!H51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'2023-2024'!M48</f>
        <v>0</v>
      </c>
      <c r="E130" s="274"/>
      <c r="F130" s="243">
        <f>'2023-2024'!L48</f>
        <v>0</v>
      </c>
      <c r="G130" s="218"/>
      <c r="I130" s="214" t="s">
        <v>5</v>
      </c>
      <c r="J130" s="5" t="s">
        <v>427</v>
      </c>
      <c r="K130" s="243">
        <f>'2024-2025'!M51</f>
        <v>0</v>
      </c>
      <c r="L130" s="274"/>
      <c r="M130" s="243">
        <f>'2024-2025'!L51</f>
        <v>0</v>
      </c>
      <c r="N130" s="218"/>
    </row>
    <row r="131" spans="2:14" x14ac:dyDescent="0.35">
      <c r="B131" s="214" t="s">
        <v>6</v>
      </c>
      <c r="C131" s="5" t="s">
        <v>427</v>
      </c>
      <c r="D131" s="243">
        <f>'2023-2024'!Q48</f>
        <v>0</v>
      </c>
      <c r="E131" s="274"/>
      <c r="F131" s="243">
        <f>'2023-2024'!P48</f>
        <v>0</v>
      </c>
      <c r="G131" s="218"/>
      <c r="I131" s="214" t="s">
        <v>6</v>
      </c>
      <c r="J131" s="274" t="s">
        <v>427</v>
      </c>
      <c r="K131" s="243">
        <f>'2024-2025'!Q51</f>
        <v>0</v>
      </c>
      <c r="L131" s="274"/>
      <c r="M131" s="243">
        <f>'2024-2025'!P51</f>
        <v>0</v>
      </c>
      <c r="N131" s="218"/>
    </row>
    <row r="132" spans="2:14" x14ac:dyDescent="0.35">
      <c r="B132" s="214" t="s">
        <v>7</v>
      </c>
      <c r="C132" s="5" t="s">
        <v>427</v>
      </c>
      <c r="D132" s="243">
        <f>'2023-2024'!U48</f>
        <v>0</v>
      </c>
      <c r="E132" s="274"/>
      <c r="F132" s="243">
        <f>'2023-2024'!T48</f>
        <v>0</v>
      </c>
      <c r="G132" s="218"/>
      <c r="I132" s="214" t="s">
        <v>7</v>
      </c>
      <c r="J132" s="274" t="s">
        <v>427</v>
      </c>
      <c r="K132" s="243">
        <f>'2024-2025'!U51</f>
        <v>0</v>
      </c>
      <c r="L132" s="274"/>
      <c r="M132" s="243">
        <f>'2024-2025'!T51</f>
        <v>0</v>
      </c>
      <c r="N132" s="218"/>
    </row>
    <row r="133" spans="2:14" x14ac:dyDescent="0.35">
      <c r="B133" s="214" t="s">
        <v>8</v>
      </c>
      <c r="C133" s="5" t="s">
        <v>427</v>
      </c>
      <c r="D133" s="243">
        <f>'2023-2024'!Y48</f>
        <v>0</v>
      </c>
      <c r="E133" s="274"/>
      <c r="F133" s="243">
        <f>'2023-2024'!X48</f>
        <v>0</v>
      </c>
      <c r="G133" s="218"/>
      <c r="I133" s="214" t="s">
        <v>8</v>
      </c>
      <c r="J133" s="274" t="s">
        <v>427</v>
      </c>
      <c r="K133" s="243">
        <f>'2024-2025'!Y51</f>
        <v>0</v>
      </c>
      <c r="L133" s="274"/>
      <c r="M133" s="243">
        <f>'2024-2025'!X51</f>
        <v>0</v>
      </c>
      <c r="N133" s="218"/>
    </row>
    <row r="134" spans="2:14" x14ac:dyDescent="0.35">
      <c r="B134" s="214" t="s">
        <v>9</v>
      </c>
      <c r="C134" s="5" t="s">
        <v>427</v>
      </c>
      <c r="D134" s="243">
        <f>'2023-2024'!AC48</f>
        <v>0</v>
      </c>
      <c r="E134" s="274" t="s">
        <v>427</v>
      </c>
      <c r="F134" s="243">
        <f>'2023-2024'!AB48</f>
        <v>22</v>
      </c>
      <c r="G134" s="218"/>
      <c r="I134" s="214" t="s">
        <v>9</v>
      </c>
      <c r="J134" s="274" t="s">
        <v>427</v>
      </c>
      <c r="K134" s="243">
        <f>'2024-2025'!AC51</f>
        <v>0</v>
      </c>
      <c r="L134" s="274" t="s">
        <v>427</v>
      </c>
      <c r="M134" s="243">
        <f>'2024-2025'!AB51</f>
        <v>18</v>
      </c>
      <c r="N134" s="218"/>
    </row>
    <row r="135" spans="2:14" x14ac:dyDescent="0.35">
      <c r="B135" s="214" t="s">
        <v>10</v>
      </c>
      <c r="C135" s="5" t="s">
        <v>427</v>
      </c>
      <c r="D135" s="243">
        <f>'2023-2024'!AG48</f>
        <v>0</v>
      </c>
      <c r="E135" s="274"/>
      <c r="F135" s="243">
        <f>'2023-2024'!AF48</f>
        <v>0</v>
      </c>
      <c r="G135" s="218"/>
      <c r="I135" s="214" t="s">
        <v>10</v>
      </c>
      <c r="J135" s="274" t="s">
        <v>427</v>
      </c>
      <c r="K135" s="243">
        <f>'2024-2025'!AG51</f>
        <v>0</v>
      </c>
      <c r="L135" s="274"/>
      <c r="M135" s="243">
        <f>'2024-2025'!AF51</f>
        <v>0</v>
      </c>
      <c r="N135" s="218"/>
    </row>
    <row r="136" spans="2:14" x14ac:dyDescent="0.35">
      <c r="B136" s="214" t="s">
        <v>11</v>
      </c>
      <c r="C136" s="5" t="s">
        <v>427</v>
      </c>
      <c r="D136" s="243">
        <f>'2023-2024'!AK48</f>
        <v>0</v>
      </c>
      <c r="E136" s="274" t="s">
        <v>427</v>
      </c>
      <c r="F136" s="243">
        <f>'2023-2024'!AJ48</f>
        <v>22</v>
      </c>
      <c r="G136" s="218"/>
      <c r="I136" s="214" t="s">
        <v>11</v>
      </c>
      <c r="J136" s="274" t="s">
        <v>427</v>
      </c>
      <c r="K136" s="243">
        <f>'2024-2025'!AK51</f>
        <v>0</v>
      </c>
      <c r="L136" s="274"/>
      <c r="M136" s="243">
        <f>'2024-2025'!AJ51</f>
        <v>0</v>
      </c>
      <c r="N136" s="218"/>
    </row>
    <row r="137" spans="2:14" x14ac:dyDescent="0.35">
      <c r="B137" s="214" t="s">
        <v>12</v>
      </c>
      <c r="C137" s="5" t="s">
        <v>427</v>
      </c>
      <c r="D137" s="243">
        <f>'2023-2024'!AO48</f>
        <v>0</v>
      </c>
      <c r="E137" s="274"/>
      <c r="F137" s="243">
        <f>'2023-2024'!AN48</f>
        <v>0</v>
      </c>
      <c r="G137" s="218"/>
      <c r="I137" s="214" t="s">
        <v>12</v>
      </c>
      <c r="J137" s="274" t="s">
        <v>427</v>
      </c>
      <c r="K137" s="243">
        <f>'2024-2025'!AO51</f>
        <v>0</v>
      </c>
      <c r="L137" s="274"/>
      <c r="M137" s="243">
        <f>'2024-2025'!AN51</f>
        <v>0</v>
      </c>
      <c r="N137" s="218"/>
    </row>
    <row r="138" spans="2:14" x14ac:dyDescent="0.35">
      <c r="B138" s="214" t="s">
        <v>13</v>
      </c>
      <c r="C138" s="5" t="s">
        <v>427</v>
      </c>
      <c r="D138" s="243">
        <f>'2023-2024'!AS48</f>
        <v>0</v>
      </c>
      <c r="E138" s="274"/>
      <c r="F138" s="243">
        <f>'2023-2024'!AR48</f>
        <v>0</v>
      </c>
      <c r="G138" s="218"/>
      <c r="I138" s="214" t="s">
        <v>13</v>
      </c>
      <c r="J138" s="274" t="s">
        <v>427</v>
      </c>
      <c r="K138" s="243">
        <f>'2024-2025'!AS51</f>
        <v>0</v>
      </c>
      <c r="L138" s="274"/>
      <c r="M138" s="243">
        <f>'2024-2025'!AR51</f>
        <v>0</v>
      </c>
      <c r="N138" s="218"/>
    </row>
    <row r="139" spans="2:14" ht="15" thickBot="1" x14ac:dyDescent="0.4">
      <c r="B139" s="215" t="s">
        <v>14</v>
      </c>
      <c r="C139" s="272" t="s">
        <v>427</v>
      </c>
      <c r="D139" s="244">
        <f>'2023-2024'!AW48</f>
        <v>0</v>
      </c>
      <c r="E139" s="275"/>
      <c r="F139" s="244">
        <f>'2023-2024'!AV48</f>
        <v>0</v>
      </c>
      <c r="G139" s="219"/>
      <c r="I139" s="215" t="s">
        <v>14</v>
      </c>
      <c r="J139" s="276" t="s">
        <v>427</v>
      </c>
      <c r="K139" s="244">
        <f>'2024-2025'!AW51</f>
        <v>0</v>
      </c>
      <c r="L139" s="275"/>
      <c r="M139" s="313">
        <f>'2024-2025'!AV51</f>
        <v>0</v>
      </c>
      <c r="N139" s="219"/>
    </row>
    <row r="140" spans="2:14" ht="15" thickBot="1" x14ac:dyDescent="0.4">
      <c r="E140" s="212" t="s">
        <v>15</v>
      </c>
      <c r="F140" s="246">
        <f>SUM(F128:F139)</f>
        <v>44</v>
      </c>
      <c r="G140" s="213"/>
      <c r="L140" s="212" t="s">
        <v>15</v>
      </c>
      <c r="M140" s="213"/>
      <c r="N140" s="213"/>
    </row>
    <row r="141" spans="2:14" ht="15" thickBot="1" x14ac:dyDescent="0.4"/>
    <row r="142" spans="2:14" x14ac:dyDescent="0.35">
      <c r="B142" s="225" t="s">
        <v>798</v>
      </c>
      <c r="C142" s="228"/>
      <c r="D142" s="228"/>
      <c r="E142" s="228"/>
      <c r="F142" s="228"/>
      <c r="G142" s="229"/>
      <c r="I142" s="225" t="s">
        <v>798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25277</v>
      </c>
      <c r="D143" s="3"/>
      <c r="E143" s="3"/>
      <c r="F143" s="3"/>
      <c r="G143" s="24" t="s">
        <v>926</v>
      </c>
      <c r="I143" s="226" t="s">
        <v>783</v>
      </c>
      <c r="J143" s="235">
        <v>25277</v>
      </c>
      <c r="K143" s="3"/>
      <c r="L143" s="3"/>
      <c r="M143" s="3"/>
      <c r="N143" s="24" t="s">
        <v>926</v>
      </c>
    </row>
    <row r="144" spans="2:14" x14ac:dyDescent="0.35">
      <c r="B144" s="226" t="s">
        <v>784</v>
      </c>
      <c r="C144" s="235">
        <v>31260</v>
      </c>
      <c r="D144" s="3"/>
      <c r="E144" s="3"/>
      <c r="F144" s="3"/>
      <c r="G144" s="24" t="s">
        <v>925</v>
      </c>
      <c r="I144" s="226" t="s">
        <v>784</v>
      </c>
      <c r="J144" s="235">
        <v>31260</v>
      </c>
      <c r="K144" s="3"/>
      <c r="L144" s="3"/>
      <c r="M144" s="3"/>
      <c r="N144" s="24" t="s">
        <v>925</v>
      </c>
    </row>
    <row r="145" spans="2:14" x14ac:dyDescent="0.35">
      <c r="B145" s="23" t="s">
        <v>920</v>
      </c>
      <c r="D145" t="s">
        <v>922</v>
      </c>
      <c r="E145" s="3"/>
      <c r="F145" s="3"/>
      <c r="G145" s="230"/>
      <c r="I145" s="23" t="s">
        <v>920</v>
      </c>
      <c r="K145" t="s">
        <v>922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5" t="s">
        <v>427</v>
      </c>
      <c r="D148" s="243">
        <f>'2023-2024'!E50</f>
        <v>0</v>
      </c>
      <c r="E148" s="5"/>
      <c r="F148" s="243">
        <f>'2023-2024'!D50</f>
        <v>0</v>
      </c>
      <c r="G148" s="218"/>
      <c r="I148" s="214" t="s">
        <v>3</v>
      </c>
      <c r="J148" s="274" t="s">
        <v>427</v>
      </c>
      <c r="K148" s="243">
        <f>'2024-2025'!E53</f>
        <v>0</v>
      </c>
      <c r="L148" s="5"/>
      <c r="M148" s="69">
        <f>'2024-2025'!D53</f>
        <v>0</v>
      </c>
      <c r="N148" s="218"/>
    </row>
    <row r="149" spans="2:14" x14ac:dyDescent="0.35">
      <c r="B149" s="214" t="s">
        <v>4</v>
      </c>
      <c r="C149" s="5" t="s">
        <v>427</v>
      </c>
      <c r="D149" s="243">
        <f>'2023-2024'!I50</f>
        <v>0</v>
      </c>
      <c r="E149" s="5"/>
      <c r="F149" s="243">
        <f>'2023-2024'!H50</f>
        <v>0</v>
      </c>
      <c r="G149" s="218"/>
      <c r="I149" s="214" t="s">
        <v>4</v>
      </c>
      <c r="J149" s="274" t="s">
        <v>427</v>
      </c>
      <c r="K149" s="243">
        <f>'2024-2025'!I53</f>
        <v>0</v>
      </c>
      <c r="L149" s="5"/>
      <c r="M149" s="243">
        <f>'2024-2025'!H53</f>
        <v>0</v>
      </c>
      <c r="N149" s="218"/>
    </row>
    <row r="150" spans="2:14" x14ac:dyDescent="0.35">
      <c r="B150" s="214" t="s">
        <v>5</v>
      </c>
      <c r="C150" s="5" t="s">
        <v>427</v>
      </c>
      <c r="D150" s="243">
        <f>'2023-2024'!M50</f>
        <v>0</v>
      </c>
      <c r="E150" s="274"/>
      <c r="F150" s="243">
        <f>'2023-2024'!L50</f>
        <v>0</v>
      </c>
      <c r="G150" s="218"/>
      <c r="I150" s="214" t="s">
        <v>5</v>
      </c>
      <c r="J150" s="5" t="s">
        <v>427</v>
      </c>
      <c r="K150" s="243">
        <f>'2024-2025'!M53</f>
        <v>0</v>
      </c>
      <c r="L150" s="274"/>
      <c r="M150" s="243">
        <f>'2024-2025'!L53</f>
        <v>0</v>
      </c>
      <c r="N150" s="218"/>
    </row>
    <row r="151" spans="2:14" x14ac:dyDescent="0.35">
      <c r="B151" s="214" t="s">
        <v>6</v>
      </c>
      <c r="C151" s="5" t="s">
        <v>427</v>
      </c>
      <c r="D151" s="243">
        <f>'2023-2024'!Q50</f>
        <v>0</v>
      </c>
      <c r="E151" s="274"/>
      <c r="F151" s="243">
        <f>'2023-2024'!P50</f>
        <v>0</v>
      </c>
      <c r="G151" s="218"/>
      <c r="I151" s="214" t="s">
        <v>6</v>
      </c>
      <c r="J151" s="274" t="s">
        <v>427</v>
      </c>
      <c r="K151" s="243">
        <f>'2024-2025'!Q53</f>
        <v>0</v>
      </c>
      <c r="L151" s="274"/>
      <c r="M151" s="243">
        <f>'2024-2025'!P53</f>
        <v>0</v>
      </c>
      <c r="N151" s="218"/>
    </row>
    <row r="152" spans="2:14" x14ac:dyDescent="0.35">
      <c r="B152" s="214" t="s">
        <v>7</v>
      </c>
      <c r="C152" s="5" t="s">
        <v>427</v>
      </c>
      <c r="D152" s="243">
        <f>'2023-2024'!U50</f>
        <v>0</v>
      </c>
      <c r="E152" s="274"/>
      <c r="F152" s="243">
        <f>'2023-2024'!T50</f>
        <v>0</v>
      </c>
      <c r="G152" s="218"/>
      <c r="I152" s="214" t="s">
        <v>7</v>
      </c>
      <c r="J152" s="274" t="s">
        <v>427</v>
      </c>
      <c r="K152" s="243">
        <f>'2024-2025'!U53</f>
        <v>0</v>
      </c>
      <c r="L152" s="274"/>
      <c r="M152" s="243">
        <f>'2024-2025'!T53</f>
        <v>0</v>
      </c>
      <c r="N152" s="218"/>
    </row>
    <row r="153" spans="2:14" x14ac:dyDescent="0.35">
      <c r="B153" s="214" t="s">
        <v>8</v>
      </c>
      <c r="C153" s="5" t="s">
        <v>427</v>
      </c>
      <c r="D153" s="243">
        <f>'2023-2024'!Y50</f>
        <v>0</v>
      </c>
      <c r="E153" s="274"/>
      <c r="F153" s="243">
        <f>'2023-2024'!X50</f>
        <v>0</v>
      </c>
      <c r="G153" s="218"/>
      <c r="I153" s="214" t="s">
        <v>8</v>
      </c>
      <c r="J153" s="274" t="s">
        <v>427</v>
      </c>
      <c r="K153" s="243">
        <f>'2024-2025'!Y53</f>
        <v>0</v>
      </c>
      <c r="L153" s="274"/>
      <c r="M153" s="243">
        <f>'2024-2025'!X53</f>
        <v>0</v>
      </c>
      <c r="N153" s="218"/>
    </row>
    <row r="154" spans="2:14" x14ac:dyDescent="0.35">
      <c r="B154" s="214" t="s">
        <v>9</v>
      </c>
      <c r="C154" s="5" t="s">
        <v>427</v>
      </c>
      <c r="D154" s="243">
        <f>'2023-2024'!AC50</f>
        <v>0</v>
      </c>
      <c r="E154" s="274"/>
      <c r="F154" s="243">
        <f>'2023-2024'!AB50</f>
        <v>0</v>
      </c>
      <c r="G154" s="218"/>
      <c r="I154" s="214" t="s">
        <v>9</v>
      </c>
      <c r="J154" s="274" t="s">
        <v>427</v>
      </c>
      <c r="K154" s="243">
        <f>'2024-2025'!AC53</f>
        <v>0</v>
      </c>
      <c r="L154" s="274"/>
      <c r="M154" s="243">
        <f>'2024-2025'!AB53</f>
        <v>0</v>
      </c>
      <c r="N154" s="218"/>
    </row>
    <row r="155" spans="2:14" x14ac:dyDescent="0.35">
      <c r="B155" s="214" t="s">
        <v>10</v>
      </c>
      <c r="C155" s="5" t="s">
        <v>427</v>
      </c>
      <c r="D155" s="243">
        <f>'2023-2024'!AG50</f>
        <v>0</v>
      </c>
      <c r="E155" s="274"/>
      <c r="F155" s="243">
        <f>'2023-2024'!AF50</f>
        <v>0</v>
      </c>
      <c r="G155" s="218"/>
      <c r="I155" s="214" t="s">
        <v>10</v>
      </c>
      <c r="J155" s="274" t="s">
        <v>427</v>
      </c>
      <c r="K155" s="243">
        <f>'2024-2025'!AG53</f>
        <v>0</v>
      </c>
      <c r="L155" s="274"/>
      <c r="M155" s="243">
        <f>'2024-2025'!AF53</f>
        <v>0</v>
      </c>
      <c r="N155" s="218"/>
    </row>
    <row r="156" spans="2:14" x14ac:dyDescent="0.35">
      <c r="B156" s="214" t="s">
        <v>11</v>
      </c>
      <c r="C156" s="5" t="s">
        <v>427</v>
      </c>
      <c r="D156" s="243">
        <f>'2023-2024'!AK50</f>
        <v>0</v>
      </c>
      <c r="E156" s="274"/>
      <c r="F156" s="243">
        <f>'2023-2024'!AJ50</f>
        <v>0</v>
      </c>
      <c r="G156" s="218"/>
      <c r="I156" s="214" t="s">
        <v>11</v>
      </c>
      <c r="J156" s="274" t="s">
        <v>427</v>
      </c>
      <c r="K156" s="243">
        <f>'2024-2025'!AK53</f>
        <v>0</v>
      </c>
      <c r="L156" s="274"/>
      <c r="M156" s="243">
        <f>'2024-2025'!AJ53</f>
        <v>0</v>
      </c>
      <c r="N156" s="218"/>
    </row>
    <row r="157" spans="2:14" x14ac:dyDescent="0.35">
      <c r="B157" s="214" t="s">
        <v>12</v>
      </c>
      <c r="C157" s="5" t="s">
        <v>427</v>
      </c>
      <c r="D157" s="243">
        <f>'2023-2024'!AO50</f>
        <v>0</v>
      </c>
      <c r="E157" s="274"/>
      <c r="F157" s="243">
        <f>'2023-2024'!AN50</f>
        <v>0</v>
      </c>
      <c r="G157" s="218"/>
      <c r="I157" s="214" t="s">
        <v>12</v>
      </c>
      <c r="J157" s="274" t="s">
        <v>427</v>
      </c>
      <c r="K157" s="243">
        <f>'2024-2025'!AO53</f>
        <v>0</v>
      </c>
      <c r="L157" s="274"/>
      <c r="M157" s="243">
        <f>'2024-2025'!AN53</f>
        <v>0</v>
      </c>
      <c r="N157" s="218"/>
    </row>
    <row r="158" spans="2:14" x14ac:dyDescent="0.35">
      <c r="B158" s="214" t="s">
        <v>13</v>
      </c>
      <c r="C158" s="5" t="s">
        <v>427</v>
      </c>
      <c r="D158" s="243">
        <f>'2023-2024'!AS50</f>
        <v>0</v>
      </c>
      <c r="E158" s="274"/>
      <c r="F158" s="243">
        <f>'2023-2024'!AR50</f>
        <v>0</v>
      </c>
      <c r="G158" s="218"/>
      <c r="I158" s="214" t="s">
        <v>13</v>
      </c>
      <c r="J158" s="274" t="s">
        <v>427</v>
      </c>
      <c r="K158" s="243">
        <f>'2024-2025'!AS53</f>
        <v>0</v>
      </c>
      <c r="L158" s="274"/>
      <c r="M158" s="243">
        <f>'2024-2025'!AR53</f>
        <v>0</v>
      </c>
      <c r="N158" s="218"/>
    </row>
    <row r="159" spans="2:14" ht="15" thickBot="1" x14ac:dyDescent="0.4">
      <c r="B159" s="215" t="s">
        <v>14</v>
      </c>
      <c r="C159" s="272" t="s">
        <v>427</v>
      </c>
      <c r="D159" s="244">
        <f>'2023-2024'!AW50</f>
        <v>0</v>
      </c>
      <c r="E159" s="275"/>
      <c r="F159" s="244">
        <f>'2023-2024'!AV50</f>
        <v>0</v>
      </c>
      <c r="G159" s="219"/>
      <c r="I159" s="215" t="s">
        <v>14</v>
      </c>
      <c r="J159" s="276" t="s">
        <v>427</v>
      </c>
      <c r="K159" s="244">
        <f>'2024-2025'!AW53</f>
        <v>0</v>
      </c>
      <c r="L159" s="275"/>
      <c r="M159" s="313">
        <f>'2024-2025'!AV53</f>
        <v>0</v>
      </c>
      <c r="N159" s="219"/>
    </row>
    <row r="160" spans="2:14" ht="15" thickBot="1" x14ac:dyDescent="0.4">
      <c r="E160" s="212" t="s">
        <v>15</v>
      </c>
      <c r="F160" s="246">
        <f>SUM(F148:F159)</f>
        <v>0</v>
      </c>
      <c r="G160" s="213"/>
      <c r="L160" s="212" t="s">
        <v>15</v>
      </c>
      <c r="M160" s="213"/>
      <c r="N160" s="213"/>
    </row>
    <row r="161" spans="2:14" ht="15" thickBot="1" x14ac:dyDescent="0.4"/>
    <row r="162" spans="2:14" x14ac:dyDescent="0.35">
      <c r="B162" s="225" t="s">
        <v>799</v>
      </c>
      <c r="C162" s="228"/>
      <c r="D162" s="228"/>
      <c r="E162" s="228"/>
      <c r="F162" s="228"/>
      <c r="G162" s="229"/>
      <c r="I162" s="225" t="s">
        <v>799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235">
        <v>28446</v>
      </c>
      <c r="D163" s="3"/>
      <c r="E163" s="3"/>
      <c r="F163" s="3"/>
      <c r="G163" s="24" t="s">
        <v>924</v>
      </c>
      <c r="I163" s="226" t="s">
        <v>783</v>
      </c>
      <c r="J163" s="235">
        <v>28446</v>
      </c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235">
        <v>36373</v>
      </c>
      <c r="D164" s="3"/>
      <c r="E164" s="3"/>
      <c r="F164" s="3"/>
      <c r="G164" s="24" t="s">
        <v>925</v>
      </c>
      <c r="I164" s="226" t="s">
        <v>784</v>
      </c>
      <c r="J164" s="235">
        <v>36373</v>
      </c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922</v>
      </c>
      <c r="E165" s="3"/>
      <c r="F165" s="3"/>
      <c r="G165" s="230"/>
      <c r="I165" s="23" t="s">
        <v>920</v>
      </c>
      <c r="K165" t="s">
        <v>922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274" t="s">
        <v>427</v>
      </c>
      <c r="D168" s="243">
        <f>'2023-2024'!E51</f>
        <v>0</v>
      </c>
      <c r="E168" s="5"/>
      <c r="F168" s="243">
        <f>'2023-2024'!D51</f>
        <v>0</v>
      </c>
      <c r="G168" s="218"/>
      <c r="I168" s="214" t="s">
        <v>3</v>
      </c>
      <c r="J168" s="274" t="s">
        <v>427</v>
      </c>
      <c r="K168" s="243">
        <f>'2024-2025'!E54</f>
        <v>0</v>
      </c>
      <c r="L168" s="5"/>
      <c r="M168" s="69">
        <f>'2024-2025'!D54</f>
        <v>0</v>
      </c>
      <c r="N168" s="218"/>
    </row>
    <row r="169" spans="2:14" x14ac:dyDescent="0.35">
      <c r="B169" s="214" t="s">
        <v>4</v>
      </c>
      <c r="C169" s="274" t="s">
        <v>427</v>
      </c>
      <c r="D169" s="243">
        <f>'2023-2024'!I51</f>
        <v>0</v>
      </c>
      <c r="E169" s="5"/>
      <c r="F169" s="243">
        <f>'2023-2024'!H51</f>
        <v>0</v>
      </c>
      <c r="G169" s="218"/>
      <c r="I169" s="214" t="s">
        <v>4</v>
      </c>
      <c r="J169" s="274" t="s">
        <v>427</v>
      </c>
      <c r="K169" s="243">
        <f>'2024-2025'!I54</f>
        <v>0</v>
      </c>
      <c r="L169" s="5"/>
      <c r="M169" s="243">
        <f>'2024-2025'!H54</f>
        <v>0</v>
      </c>
      <c r="N169" s="218"/>
    </row>
    <row r="170" spans="2:14" x14ac:dyDescent="0.35">
      <c r="B170" s="214" t="s">
        <v>5</v>
      </c>
      <c r="C170" s="5" t="s">
        <v>427</v>
      </c>
      <c r="D170" s="243">
        <f>'2023-2024'!M51</f>
        <v>0</v>
      </c>
      <c r="E170" s="274"/>
      <c r="F170" s="243">
        <f>'2023-2024'!L51</f>
        <v>0</v>
      </c>
      <c r="G170" s="218"/>
      <c r="I170" s="214" t="s">
        <v>5</v>
      </c>
      <c r="J170" s="5" t="s">
        <v>427</v>
      </c>
      <c r="K170" s="243">
        <f>'2024-2025'!M54</f>
        <v>0</v>
      </c>
      <c r="L170" s="274"/>
      <c r="M170" s="243">
        <f>'2024-2025'!L54</f>
        <v>0</v>
      </c>
      <c r="N170" s="218"/>
    </row>
    <row r="171" spans="2:14" x14ac:dyDescent="0.35">
      <c r="B171" s="214" t="s">
        <v>6</v>
      </c>
      <c r="C171" s="274" t="s">
        <v>427</v>
      </c>
      <c r="D171" s="243">
        <f>'2023-2024'!Q51</f>
        <v>0</v>
      </c>
      <c r="E171" s="274"/>
      <c r="F171" s="243">
        <f>'2023-2024'!P51</f>
        <v>0</v>
      </c>
      <c r="G171" s="218"/>
      <c r="I171" s="214" t="s">
        <v>6</v>
      </c>
      <c r="J171" s="274" t="s">
        <v>427</v>
      </c>
      <c r="K171" s="243">
        <f>'2024-2025'!Q54</f>
        <v>0</v>
      </c>
      <c r="L171" s="274"/>
      <c r="M171" s="243">
        <f>'2024-2025'!P54</f>
        <v>0</v>
      </c>
      <c r="N171" s="218"/>
    </row>
    <row r="172" spans="2:14" x14ac:dyDescent="0.35">
      <c r="B172" s="214" t="s">
        <v>7</v>
      </c>
      <c r="C172" s="274" t="s">
        <v>427</v>
      </c>
      <c r="D172" s="243">
        <f>'2023-2024'!U51</f>
        <v>0</v>
      </c>
      <c r="E172" s="274"/>
      <c r="F172" s="243">
        <f>'2023-2024'!T51</f>
        <v>0</v>
      </c>
      <c r="G172" s="218"/>
      <c r="I172" s="214" t="s">
        <v>7</v>
      </c>
      <c r="J172" s="274" t="s">
        <v>427</v>
      </c>
      <c r="K172" s="243">
        <f>'2024-2025'!U54</f>
        <v>0</v>
      </c>
      <c r="L172" s="274"/>
      <c r="M172" s="243">
        <f>'2024-2025'!T54</f>
        <v>0</v>
      </c>
      <c r="N172" s="218"/>
    </row>
    <row r="173" spans="2:14" x14ac:dyDescent="0.35">
      <c r="B173" s="214" t="s">
        <v>8</v>
      </c>
      <c r="C173" s="274" t="s">
        <v>427</v>
      </c>
      <c r="D173" s="243">
        <f>'2023-2024'!Y51</f>
        <v>0</v>
      </c>
      <c r="E173" s="274"/>
      <c r="F173" s="243">
        <f>'2023-2024'!X51</f>
        <v>0</v>
      </c>
      <c r="G173" s="218"/>
      <c r="I173" s="214" t="s">
        <v>8</v>
      </c>
      <c r="J173" s="274" t="s">
        <v>427</v>
      </c>
      <c r="K173" s="243">
        <f>'2024-2025'!Y54</f>
        <v>0</v>
      </c>
      <c r="L173" s="274"/>
      <c r="M173" s="243">
        <f>'2024-2025'!X54</f>
        <v>0</v>
      </c>
      <c r="N173" s="218"/>
    </row>
    <row r="174" spans="2:14" x14ac:dyDescent="0.35">
      <c r="B174" s="214" t="s">
        <v>9</v>
      </c>
      <c r="C174" s="274" t="s">
        <v>427</v>
      </c>
      <c r="D174" s="243">
        <f>'2023-2024'!AC51</f>
        <v>0</v>
      </c>
      <c r="E174" s="274"/>
      <c r="F174" s="243">
        <f>'2023-2024'!AB51</f>
        <v>0</v>
      </c>
      <c r="G174" s="218"/>
      <c r="I174" s="214" t="s">
        <v>9</v>
      </c>
      <c r="J174" s="274" t="s">
        <v>427</v>
      </c>
      <c r="K174" s="243">
        <f>'2024-2025'!AC54</f>
        <v>0</v>
      </c>
      <c r="L174" s="274"/>
      <c r="M174" s="243">
        <f>'2024-2025'!AB54</f>
        <v>0</v>
      </c>
      <c r="N174" s="218"/>
    </row>
    <row r="175" spans="2:14" x14ac:dyDescent="0.35">
      <c r="B175" s="214" t="s">
        <v>10</v>
      </c>
      <c r="C175" s="274" t="s">
        <v>427</v>
      </c>
      <c r="D175" s="243">
        <f>'2023-2024'!AG51</f>
        <v>0</v>
      </c>
      <c r="E175" s="274"/>
      <c r="F175" s="243">
        <f>'2023-2024'!AF51</f>
        <v>0</v>
      </c>
      <c r="G175" s="218"/>
      <c r="I175" s="214" t="s">
        <v>10</v>
      </c>
      <c r="J175" s="274" t="s">
        <v>427</v>
      </c>
      <c r="K175" s="243">
        <f>'2024-2025'!AG54</f>
        <v>0</v>
      </c>
      <c r="L175" s="274"/>
      <c r="M175" s="243">
        <f>'2024-2025'!AF54</f>
        <v>0</v>
      </c>
      <c r="N175" s="218"/>
    </row>
    <row r="176" spans="2:14" x14ac:dyDescent="0.35">
      <c r="B176" s="214" t="s">
        <v>11</v>
      </c>
      <c r="C176" s="274" t="s">
        <v>427</v>
      </c>
      <c r="D176" s="243">
        <f>'2023-2024'!AK51</f>
        <v>0</v>
      </c>
      <c r="E176" s="274"/>
      <c r="F176" s="243">
        <f>'2023-2024'!AJ51</f>
        <v>0</v>
      </c>
      <c r="G176" s="218"/>
      <c r="I176" s="214" t="s">
        <v>11</v>
      </c>
      <c r="J176" s="274" t="s">
        <v>427</v>
      </c>
      <c r="K176" s="243">
        <f>'2024-2025'!AK54</f>
        <v>0</v>
      </c>
      <c r="L176" s="274"/>
      <c r="M176" s="243">
        <f>'2024-2025'!AJ54</f>
        <v>0</v>
      </c>
      <c r="N176" s="218"/>
    </row>
    <row r="177" spans="2:14" x14ac:dyDescent="0.35">
      <c r="B177" s="214" t="s">
        <v>12</v>
      </c>
      <c r="C177" s="274" t="s">
        <v>427</v>
      </c>
      <c r="D177" s="243">
        <f>'2023-2024'!AO51</f>
        <v>0</v>
      </c>
      <c r="E177" s="274"/>
      <c r="F177" s="243">
        <f>'2023-2024'!AN51</f>
        <v>0</v>
      </c>
      <c r="G177" s="218"/>
      <c r="I177" s="214" t="s">
        <v>12</v>
      </c>
      <c r="J177" s="274" t="s">
        <v>427</v>
      </c>
      <c r="K177" s="243">
        <f>'2024-2025'!AO54</f>
        <v>0</v>
      </c>
      <c r="L177" s="274"/>
      <c r="M177" s="243">
        <f>'2024-2025'!AN54</f>
        <v>0</v>
      </c>
      <c r="N177" s="218"/>
    </row>
    <row r="178" spans="2:14" x14ac:dyDescent="0.35">
      <c r="B178" s="214" t="s">
        <v>13</v>
      </c>
      <c r="C178" s="274" t="s">
        <v>427</v>
      </c>
      <c r="D178" s="243">
        <f>'2023-2024'!AS51</f>
        <v>0</v>
      </c>
      <c r="E178" s="274"/>
      <c r="F178" s="243">
        <f>'2023-2024'!AR51</f>
        <v>0</v>
      </c>
      <c r="G178" s="218"/>
      <c r="I178" s="214" t="s">
        <v>13</v>
      </c>
      <c r="J178" s="274" t="s">
        <v>427</v>
      </c>
      <c r="K178" s="243">
        <f>'2024-2025'!AS54</f>
        <v>0</v>
      </c>
      <c r="L178" s="274"/>
      <c r="M178" s="243">
        <f>'2024-2025'!AR54</f>
        <v>0</v>
      </c>
      <c r="N178" s="218"/>
    </row>
    <row r="179" spans="2:14" ht="15" thickBot="1" x14ac:dyDescent="0.4">
      <c r="B179" s="215" t="s">
        <v>14</v>
      </c>
      <c r="C179" s="276" t="s">
        <v>427</v>
      </c>
      <c r="D179" s="244">
        <f>'2023-2024'!AW51</f>
        <v>0</v>
      </c>
      <c r="E179" s="275"/>
      <c r="F179" s="244">
        <f>'2023-2024'!AV51</f>
        <v>0</v>
      </c>
      <c r="G179" s="219"/>
      <c r="I179" s="215" t="s">
        <v>14</v>
      </c>
      <c r="J179" s="276" t="s">
        <v>427</v>
      </c>
      <c r="K179" s="244">
        <f>'2024-2025'!AW54</f>
        <v>0</v>
      </c>
      <c r="L179" s="275"/>
      <c r="M179" s="313">
        <f>'2024-2025'!AV54</f>
        <v>0</v>
      </c>
      <c r="N179" s="219"/>
    </row>
    <row r="180" spans="2:14" ht="15" thickBot="1" x14ac:dyDescent="0.4">
      <c r="E180" s="212" t="s">
        <v>15</v>
      </c>
      <c r="F180" s="246">
        <f>SUM(F168:F179)</f>
        <v>0</v>
      </c>
      <c r="G180" s="213"/>
      <c r="L180" s="212" t="s">
        <v>15</v>
      </c>
      <c r="M180" s="213"/>
      <c r="N180" s="213"/>
    </row>
    <row r="181" spans="2:14" ht="15" thickBot="1" x14ac:dyDescent="0.4"/>
    <row r="182" spans="2:14" x14ac:dyDescent="0.35">
      <c r="B182" s="225" t="s">
        <v>800</v>
      </c>
      <c r="C182" s="228"/>
      <c r="D182" s="228"/>
      <c r="E182" s="228"/>
      <c r="F182" s="228"/>
      <c r="G182" s="229"/>
      <c r="I182" s="225" t="s">
        <v>800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235">
        <v>26009</v>
      </c>
      <c r="D183" s="3"/>
      <c r="E183" s="3"/>
      <c r="F183" s="3"/>
      <c r="G183" s="24" t="s">
        <v>924</v>
      </c>
      <c r="I183" s="226" t="s">
        <v>783</v>
      </c>
      <c r="J183" s="235">
        <v>26009</v>
      </c>
      <c r="K183" s="3"/>
      <c r="L183" s="3"/>
      <c r="M183" s="3"/>
      <c r="N183" s="24" t="s">
        <v>924</v>
      </c>
    </row>
    <row r="184" spans="2:14" x14ac:dyDescent="0.35">
      <c r="B184" s="226" t="s">
        <v>784</v>
      </c>
      <c r="C184" s="235">
        <v>34179</v>
      </c>
      <c r="D184" s="3"/>
      <c r="E184" s="3"/>
      <c r="F184" s="3"/>
      <c r="G184" s="24" t="s">
        <v>925</v>
      </c>
      <c r="I184" s="226" t="s">
        <v>784</v>
      </c>
      <c r="J184" s="235">
        <v>34179</v>
      </c>
      <c r="K184" s="3"/>
      <c r="L184" s="3"/>
      <c r="M184" s="3"/>
      <c r="N184" s="24" t="s">
        <v>925</v>
      </c>
    </row>
    <row r="185" spans="2:14" x14ac:dyDescent="0.35">
      <c r="B185" s="23" t="s">
        <v>920</v>
      </c>
      <c r="D185" t="s">
        <v>922</v>
      </c>
      <c r="E185" s="3"/>
      <c r="F185" s="3"/>
      <c r="G185" s="230"/>
      <c r="I185" s="23" t="s">
        <v>920</v>
      </c>
      <c r="K185" t="s">
        <v>922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5" t="s">
        <v>427</v>
      </c>
      <c r="D188" s="243">
        <f>'2023-2024'!E53</f>
        <v>0</v>
      </c>
      <c r="E188" s="5" t="s">
        <v>427</v>
      </c>
      <c r="F188" s="243">
        <f>'2023-2024'!D53</f>
        <v>16</v>
      </c>
      <c r="G188" s="218"/>
      <c r="I188" s="214" t="s">
        <v>3</v>
      </c>
      <c r="J188" s="274" t="s">
        <v>427</v>
      </c>
      <c r="K188" s="243">
        <f>'2024-2025'!E56</f>
        <v>0</v>
      </c>
      <c r="L188" s="5" t="s">
        <v>427</v>
      </c>
      <c r="M188" s="69">
        <f>'2024-2025'!D56</f>
        <v>15</v>
      </c>
      <c r="N188" s="218"/>
    </row>
    <row r="189" spans="2:14" x14ac:dyDescent="0.35">
      <c r="B189" s="214" t="s">
        <v>4</v>
      </c>
      <c r="C189" s="5" t="s">
        <v>427</v>
      </c>
      <c r="D189" s="243">
        <f>'2023-2024'!I53</f>
        <v>0</v>
      </c>
      <c r="E189" s="5" t="s">
        <v>427</v>
      </c>
      <c r="F189" s="243">
        <f>'2023-2024'!H53</f>
        <v>20</v>
      </c>
      <c r="G189" s="218"/>
      <c r="I189" s="214" t="s">
        <v>4</v>
      </c>
      <c r="J189" s="274" t="s">
        <v>427</v>
      </c>
      <c r="K189" s="243">
        <f>'2024-2025'!I56</f>
        <v>0</v>
      </c>
      <c r="L189" s="5"/>
      <c r="M189" s="243">
        <f>'2024-2025'!H56</f>
        <v>0</v>
      </c>
      <c r="N189" s="218"/>
    </row>
    <row r="190" spans="2:14" x14ac:dyDescent="0.35">
      <c r="B190" s="214" t="s">
        <v>5</v>
      </c>
      <c r="C190" s="5" t="s">
        <v>427</v>
      </c>
      <c r="D190" s="243">
        <f>'2023-2024'!M53</f>
        <v>0</v>
      </c>
      <c r="E190" s="274"/>
      <c r="F190" s="243">
        <f>'2023-2024'!L53</f>
        <v>0</v>
      </c>
      <c r="G190" s="218"/>
      <c r="I190" s="214" t="s">
        <v>5</v>
      </c>
      <c r="J190" s="5" t="s">
        <v>427</v>
      </c>
      <c r="K190" s="243">
        <f>'2024-2025'!M56</f>
        <v>0</v>
      </c>
      <c r="L190" s="274"/>
      <c r="M190" s="243">
        <f>'2024-2025'!L56</f>
        <v>0</v>
      </c>
      <c r="N190" s="218"/>
    </row>
    <row r="191" spans="2:14" x14ac:dyDescent="0.35">
      <c r="B191" s="214" t="s">
        <v>6</v>
      </c>
      <c r="C191" s="5" t="s">
        <v>427</v>
      </c>
      <c r="D191" s="243">
        <f>'2023-2024'!Q53</f>
        <v>0</v>
      </c>
      <c r="E191" s="274"/>
      <c r="F191" s="243">
        <f>'2023-2024'!P53</f>
        <v>0</v>
      </c>
      <c r="G191" s="218"/>
      <c r="I191" s="214" t="s">
        <v>6</v>
      </c>
      <c r="J191" s="274" t="s">
        <v>427</v>
      </c>
      <c r="K191" s="243">
        <f>'2024-2025'!Q56</f>
        <v>0</v>
      </c>
      <c r="L191" s="274"/>
      <c r="M191" s="243">
        <f>'2024-2025'!P56</f>
        <v>0</v>
      </c>
      <c r="N191" s="218"/>
    </row>
    <row r="192" spans="2:14" x14ac:dyDescent="0.35">
      <c r="B192" s="214" t="s">
        <v>7</v>
      </c>
      <c r="C192" s="5" t="s">
        <v>427</v>
      </c>
      <c r="D192" s="243">
        <f>'2023-2024'!U53</f>
        <v>0</v>
      </c>
      <c r="E192" s="274"/>
      <c r="F192" s="243">
        <f>'2023-2024'!T53</f>
        <v>0</v>
      </c>
      <c r="G192" s="218"/>
      <c r="I192" s="214" t="s">
        <v>7</v>
      </c>
      <c r="J192" s="274" t="s">
        <v>427</v>
      </c>
      <c r="K192" s="243">
        <f>'2024-2025'!U56</f>
        <v>0</v>
      </c>
      <c r="L192" s="274"/>
      <c r="M192" s="243">
        <f>'2024-2025'!T56</f>
        <v>0</v>
      </c>
      <c r="N192" s="218"/>
    </row>
    <row r="193" spans="2:14" x14ac:dyDescent="0.35">
      <c r="B193" s="214" t="s">
        <v>8</v>
      </c>
      <c r="C193" s="5" t="s">
        <v>427</v>
      </c>
      <c r="D193" s="243">
        <f>'2023-2024'!Y53</f>
        <v>0</v>
      </c>
      <c r="E193" s="274" t="s">
        <v>427</v>
      </c>
      <c r="F193" s="243">
        <f>'2023-2024'!X53</f>
        <v>30</v>
      </c>
      <c r="G193" s="218"/>
      <c r="I193" s="214" t="s">
        <v>8</v>
      </c>
      <c r="J193" s="274" t="s">
        <v>427</v>
      </c>
      <c r="K193" s="243">
        <f>'2024-2025'!Y56</f>
        <v>0</v>
      </c>
      <c r="L193" s="274" t="s">
        <v>427</v>
      </c>
      <c r="M193" s="243">
        <f>'2024-2025'!X56</f>
        <v>30</v>
      </c>
      <c r="N193" s="218"/>
    </row>
    <row r="194" spans="2:14" x14ac:dyDescent="0.35">
      <c r="B194" s="214" t="s">
        <v>9</v>
      </c>
      <c r="C194" s="5" t="s">
        <v>427</v>
      </c>
      <c r="D194" s="243">
        <f>'2023-2024'!AC53</f>
        <v>1</v>
      </c>
      <c r="E194" s="274" t="s">
        <v>427</v>
      </c>
      <c r="F194" s="243">
        <f>'2023-2024'!AB53</f>
        <v>30</v>
      </c>
      <c r="G194" s="218"/>
      <c r="I194" s="214" t="s">
        <v>9</v>
      </c>
      <c r="J194" s="274" t="s">
        <v>427</v>
      </c>
      <c r="K194" s="243">
        <f>'2024-2025'!AC56</f>
        <v>0</v>
      </c>
      <c r="L194" s="274" t="s">
        <v>427</v>
      </c>
      <c r="M194" s="243">
        <f>'2024-2025'!AB56</f>
        <v>15</v>
      </c>
      <c r="N194" s="218"/>
    </row>
    <row r="195" spans="2:14" x14ac:dyDescent="0.35">
      <c r="B195" s="214" t="s">
        <v>10</v>
      </c>
      <c r="C195" s="5" t="s">
        <v>427</v>
      </c>
      <c r="D195" s="243">
        <f>'2023-2024'!AG53</f>
        <v>1</v>
      </c>
      <c r="E195" s="274" t="s">
        <v>427</v>
      </c>
      <c r="F195" s="243">
        <f>'2023-2024'!AF53</f>
        <v>30</v>
      </c>
      <c r="G195" s="218"/>
      <c r="I195" s="214" t="s">
        <v>10</v>
      </c>
      <c r="J195" s="274" t="s">
        <v>427</v>
      </c>
      <c r="K195" s="243">
        <f>'2024-2025'!AG56</f>
        <v>0</v>
      </c>
      <c r="L195" s="274" t="s">
        <v>427</v>
      </c>
      <c r="M195" s="243">
        <f>'2024-2025'!AF56</f>
        <v>15</v>
      </c>
      <c r="N195" s="218"/>
    </row>
    <row r="196" spans="2:14" x14ac:dyDescent="0.35">
      <c r="B196" s="214" t="s">
        <v>11</v>
      </c>
      <c r="C196" s="5" t="s">
        <v>427</v>
      </c>
      <c r="D196" s="243">
        <f>'2023-2024'!AK53</f>
        <v>1</v>
      </c>
      <c r="E196" s="274" t="s">
        <v>427</v>
      </c>
      <c r="F196" s="243">
        <f>'2023-2024'!AJ53</f>
        <v>15</v>
      </c>
      <c r="G196" s="218"/>
      <c r="I196" s="214" t="s">
        <v>11</v>
      </c>
      <c r="J196" s="274" t="s">
        <v>427</v>
      </c>
      <c r="K196" s="243">
        <f>'2024-2025'!AK56</f>
        <v>0</v>
      </c>
      <c r="L196" s="274"/>
      <c r="M196" s="243">
        <f>'2024-2025'!AJ56</f>
        <v>0</v>
      </c>
      <c r="N196" s="218"/>
    </row>
    <row r="197" spans="2:14" x14ac:dyDescent="0.35">
      <c r="B197" s="214" t="s">
        <v>12</v>
      </c>
      <c r="C197" s="5" t="s">
        <v>427</v>
      </c>
      <c r="D197" s="243">
        <f>'2023-2024'!AO53</f>
        <v>0</v>
      </c>
      <c r="E197" s="274"/>
      <c r="F197" s="243">
        <f>'2023-2024'!AN53</f>
        <v>0</v>
      </c>
      <c r="G197" s="218"/>
      <c r="I197" s="214" t="s">
        <v>12</v>
      </c>
      <c r="J197" s="274" t="s">
        <v>427</v>
      </c>
      <c r="K197" s="243">
        <f>'2024-2025'!AO56</f>
        <v>0</v>
      </c>
      <c r="L197" s="274"/>
      <c r="M197" s="243">
        <f>'2024-2025'!AN56</f>
        <v>0</v>
      </c>
      <c r="N197" s="218"/>
    </row>
    <row r="198" spans="2:14" x14ac:dyDescent="0.35">
      <c r="B198" s="214" t="s">
        <v>13</v>
      </c>
      <c r="C198" s="5" t="s">
        <v>427</v>
      </c>
      <c r="D198" s="243">
        <f>'2023-2024'!AS53</f>
        <v>0</v>
      </c>
      <c r="E198" s="274"/>
      <c r="F198" s="243">
        <f>'2023-2024'!AR53</f>
        <v>0</v>
      </c>
      <c r="G198" s="218"/>
      <c r="I198" s="214" t="s">
        <v>13</v>
      </c>
      <c r="J198" s="274" t="s">
        <v>427</v>
      </c>
      <c r="K198" s="243">
        <f>'2024-2025'!AS56</f>
        <v>0</v>
      </c>
      <c r="L198" s="274"/>
      <c r="M198" s="243">
        <f>'2024-2025'!AR56</f>
        <v>0</v>
      </c>
      <c r="N198" s="218"/>
    </row>
    <row r="199" spans="2:14" ht="15" thickBot="1" x14ac:dyDescent="0.4">
      <c r="B199" s="215" t="s">
        <v>14</v>
      </c>
      <c r="C199" s="272" t="s">
        <v>427</v>
      </c>
      <c r="D199" s="244">
        <f>'2023-2024'!AW53</f>
        <v>0</v>
      </c>
      <c r="E199" s="275"/>
      <c r="F199" s="244">
        <f>'2023-2024'!AV53</f>
        <v>0</v>
      </c>
      <c r="G199" s="219"/>
      <c r="I199" s="215" t="s">
        <v>14</v>
      </c>
      <c r="J199" s="276" t="s">
        <v>427</v>
      </c>
      <c r="K199" s="244">
        <f>'2024-2025'!AW56</f>
        <v>0</v>
      </c>
      <c r="L199" s="275"/>
      <c r="M199" s="313">
        <f>'2024-2025'!AV56</f>
        <v>0</v>
      </c>
      <c r="N199" s="219"/>
    </row>
    <row r="200" spans="2:14" ht="15" thickBot="1" x14ac:dyDescent="0.4">
      <c r="E200" s="212" t="s">
        <v>15</v>
      </c>
      <c r="F200" s="246">
        <f>SUM(F188:F199)</f>
        <v>141</v>
      </c>
      <c r="G200" s="213"/>
      <c r="L200" s="212" t="s">
        <v>15</v>
      </c>
      <c r="M200" s="213"/>
      <c r="N200" s="213"/>
    </row>
    <row r="201" spans="2:14" ht="15" thickBot="1" x14ac:dyDescent="0.4">
      <c r="E201" s="212"/>
      <c r="F201" s="253"/>
      <c r="L201" s="212"/>
    </row>
    <row r="202" spans="2:14" x14ac:dyDescent="0.35">
      <c r="B202" s="225" t="s">
        <v>801</v>
      </c>
      <c r="C202" s="228"/>
      <c r="D202" s="228"/>
      <c r="E202" s="228"/>
      <c r="F202" s="228"/>
      <c r="G202" s="229"/>
      <c r="I202" s="225" t="s">
        <v>801</v>
      </c>
      <c r="J202" s="228"/>
      <c r="K202" s="228"/>
      <c r="L202" s="228"/>
      <c r="M202" s="228"/>
      <c r="N202" s="229"/>
    </row>
    <row r="203" spans="2:14" x14ac:dyDescent="0.35">
      <c r="B203" s="226" t="s">
        <v>783</v>
      </c>
      <c r="C203" s="235">
        <v>18722</v>
      </c>
      <c r="D203" s="3"/>
      <c r="E203" s="3"/>
      <c r="F203" s="3"/>
      <c r="G203" s="24" t="s">
        <v>924</v>
      </c>
      <c r="I203" s="226" t="s">
        <v>783</v>
      </c>
      <c r="J203" s="235">
        <v>18722</v>
      </c>
      <c r="K203" s="3"/>
      <c r="L203" s="3"/>
      <c r="M203" s="3"/>
      <c r="N203" s="24" t="s">
        <v>924</v>
      </c>
    </row>
    <row r="204" spans="2:14" x14ac:dyDescent="0.35">
      <c r="B204" s="226" t="s">
        <v>784</v>
      </c>
      <c r="C204" s="235">
        <v>36470</v>
      </c>
      <c r="D204" s="3"/>
      <c r="E204" s="3"/>
      <c r="F204" s="3"/>
      <c r="G204" s="24" t="s">
        <v>925</v>
      </c>
      <c r="I204" s="226" t="s">
        <v>784</v>
      </c>
      <c r="J204" s="235">
        <v>36470</v>
      </c>
      <c r="K204" s="3"/>
      <c r="L204" s="3"/>
      <c r="M204" s="3"/>
      <c r="N204" s="24" t="s">
        <v>925</v>
      </c>
    </row>
    <row r="205" spans="2:14" x14ac:dyDescent="0.35">
      <c r="B205" s="23" t="s">
        <v>920</v>
      </c>
      <c r="D205" t="s">
        <v>922</v>
      </c>
      <c r="E205" s="3"/>
      <c r="F205" s="3"/>
      <c r="G205" s="230"/>
      <c r="I205" s="23" t="s">
        <v>920</v>
      </c>
      <c r="K205" t="s">
        <v>922</v>
      </c>
      <c r="L205" s="3"/>
      <c r="M205" s="3"/>
      <c r="N205" s="230"/>
    </row>
    <row r="206" spans="2:14" ht="15" thickBot="1" x14ac:dyDescent="0.4">
      <c r="B206" s="25" t="s">
        <v>919</v>
      </c>
      <c r="C206" s="232"/>
      <c r="D206" s="232"/>
      <c r="E206" s="232"/>
      <c r="F206" s="232"/>
      <c r="G206" s="23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B207" s="224" t="s">
        <v>785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B208" s="214" t="s">
        <v>3</v>
      </c>
      <c r="C208" s="274" t="s">
        <v>427</v>
      </c>
      <c r="D208" s="243">
        <f>'2023-2024'!E56</f>
        <v>0</v>
      </c>
      <c r="E208" s="5"/>
      <c r="F208" s="243">
        <f>'2023-2024'!D56</f>
        <v>0</v>
      </c>
      <c r="G208" s="218"/>
      <c r="I208" s="214" t="s">
        <v>3</v>
      </c>
      <c r="J208" s="274" t="s">
        <v>427</v>
      </c>
      <c r="K208" s="243">
        <f>'2024-2025'!E59</f>
        <v>0</v>
      </c>
      <c r="L208" s="5"/>
      <c r="M208" s="69">
        <f>'2024-2025'!D59</f>
        <v>0</v>
      </c>
      <c r="N208" s="218"/>
    </row>
    <row r="209" spans="2:14" x14ac:dyDescent="0.35">
      <c r="B209" s="214" t="s">
        <v>4</v>
      </c>
      <c r="C209" s="274" t="s">
        <v>427</v>
      </c>
      <c r="D209" s="243">
        <f>'2023-2024'!I56</f>
        <v>0</v>
      </c>
      <c r="E209" s="5"/>
      <c r="F209" s="243">
        <f>'2023-2024'!H56</f>
        <v>0</v>
      </c>
      <c r="G209" s="218"/>
      <c r="I209" s="214" t="s">
        <v>4</v>
      </c>
      <c r="J209" s="274" t="s">
        <v>427</v>
      </c>
      <c r="K209" s="243">
        <f>'2024-2025'!I59</f>
        <v>0</v>
      </c>
      <c r="L209" s="5"/>
      <c r="M209" s="243">
        <f>'2024-2025'!H59</f>
        <v>0</v>
      </c>
      <c r="N209" s="218"/>
    </row>
    <row r="210" spans="2:14" x14ac:dyDescent="0.35">
      <c r="B210" s="214" t="s">
        <v>5</v>
      </c>
      <c r="C210" s="5" t="s">
        <v>427</v>
      </c>
      <c r="D210" s="243">
        <f>'2023-2024'!M56</f>
        <v>0</v>
      </c>
      <c r="E210" s="274"/>
      <c r="F210" s="243">
        <f>'2023-2024'!L56</f>
        <v>0</v>
      </c>
      <c r="G210" s="218"/>
      <c r="I210" s="214" t="s">
        <v>5</v>
      </c>
      <c r="J210" s="5" t="s">
        <v>427</v>
      </c>
      <c r="K210" s="243">
        <f>'2024-2025'!M59</f>
        <v>0</v>
      </c>
      <c r="L210" s="274"/>
      <c r="M210" s="243">
        <f>'2024-2025'!L59</f>
        <v>0</v>
      </c>
      <c r="N210" s="218"/>
    </row>
    <row r="211" spans="2:14" x14ac:dyDescent="0.35">
      <c r="B211" s="214" t="s">
        <v>6</v>
      </c>
      <c r="C211" s="274" t="s">
        <v>427</v>
      </c>
      <c r="D211" s="243">
        <f>'2023-2024'!Q56</f>
        <v>0</v>
      </c>
      <c r="E211" s="274"/>
      <c r="F211" s="243">
        <f>'2023-2024'!P56</f>
        <v>0</v>
      </c>
      <c r="G211" s="218"/>
      <c r="I211" s="214" t="s">
        <v>6</v>
      </c>
      <c r="J211" s="274" t="s">
        <v>427</v>
      </c>
      <c r="K211" s="243">
        <f>'2024-2025'!Q59</f>
        <v>0</v>
      </c>
      <c r="L211" s="274"/>
      <c r="M211" s="243">
        <f>'2024-2025'!P59</f>
        <v>0</v>
      </c>
      <c r="N211" s="218"/>
    </row>
    <row r="212" spans="2:14" x14ac:dyDescent="0.35">
      <c r="B212" s="214" t="s">
        <v>7</v>
      </c>
      <c r="C212" s="274" t="s">
        <v>427</v>
      </c>
      <c r="D212" s="243">
        <f>'2023-2024'!U56</f>
        <v>0</v>
      </c>
      <c r="E212" s="274"/>
      <c r="F212" s="243">
        <f>'2023-2024'!T56</f>
        <v>0</v>
      </c>
      <c r="G212" s="218"/>
      <c r="I212" s="214" t="s">
        <v>7</v>
      </c>
      <c r="J212" s="274" t="s">
        <v>427</v>
      </c>
      <c r="K212" s="243">
        <f>'2024-2025'!U59</f>
        <v>0</v>
      </c>
      <c r="L212" s="274"/>
      <c r="M212" s="243">
        <f>'2024-2025'!T59</f>
        <v>0</v>
      </c>
      <c r="N212" s="218"/>
    </row>
    <row r="213" spans="2:14" x14ac:dyDescent="0.35">
      <c r="B213" s="214" t="s">
        <v>8</v>
      </c>
      <c r="C213" s="274" t="s">
        <v>427</v>
      </c>
      <c r="D213" s="243">
        <f>'2023-2024'!Y56</f>
        <v>0</v>
      </c>
      <c r="E213" s="274"/>
      <c r="F213" s="243">
        <f>'2023-2024'!X56</f>
        <v>0</v>
      </c>
      <c r="G213" s="218"/>
      <c r="I213" s="214" t="s">
        <v>8</v>
      </c>
      <c r="J213" s="274" t="s">
        <v>427</v>
      </c>
      <c r="K213" s="243">
        <f>'2024-2025'!Y59</f>
        <v>0</v>
      </c>
      <c r="L213" s="274"/>
      <c r="M213" s="243">
        <f>'2024-2025'!X59</f>
        <v>0</v>
      </c>
      <c r="N213" s="218"/>
    </row>
    <row r="214" spans="2:14" x14ac:dyDescent="0.35">
      <c r="B214" s="214" t="s">
        <v>9</v>
      </c>
      <c r="C214" s="274" t="s">
        <v>427</v>
      </c>
      <c r="D214" s="243">
        <f>'2023-2024'!AC56</f>
        <v>0</v>
      </c>
      <c r="E214" s="274"/>
      <c r="F214" s="243">
        <f>'2023-2024'!AB56</f>
        <v>0</v>
      </c>
      <c r="G214" s="218"/>
      <c r="I214" s="214" t="s">
        <v>9</v>
      </c>
      <c r="J214" s="274" t="s">
        <v>427</v>
      </c>
      <c r="K214" s="243">
        <f>'2024-2025'!AC59</f>
        <v>0</v>
      </c>
      <c r="L214" s="274"/>
      <c r="M214" s="243">
        <f>'2024-2025'!AB59</f>
        <v>0</v>
      </c>
      <c r="N214" s="218"/>
    </row>
    <row r="215" spans="2:14" x14ac:dyDescent="0.35">
      <c r="B215" s="214" t="s">
        <v>10</v>
      </c>
      <c r="C215" s="274" t="s">
        <v>427</v>
      </c>
      <c r="D215" s="243">
        <f>'2023-2024'!AG56</f>
        <v>0</v>
      </c>
      <c r="E215" s="274"/>
      <c r="F215" s="243">
        <f>'2023-2024'!AF56</f>
        <v>0</v>
      </c>
      <c r="G215" s="218"/>
      <c r="I215" s="214" t="s">
        <v>10</v>
      </c>
      <c r="J215" s="274" t="s">
        <v>427</v>
      </c>
      <c r="K215" s="243">
        <f>'2024-2025'!AG59</f>
        <v>0</v>
      </c>
      <c r="L215" s="274"/>
      <c r="M215" s="243">
        <f>'2024-2025'!AF59</f>
        <v>0</v>
      </c>
      <c r="N215" s="218"/>
    </row>
    <row r="216" spans="2:14" x14ac:dyDescent="0.35">
      <c r="B216" s="214" t="s">
        <v>11</v>
      </c>
      <c r="C216" s="274" t="s">
        <v>427</v>
      </c>
      <c r="D216" s="243">
        <f>'2023-2024'!AK56</f>
        <v>0</v>
      </c>
      <c r="E216" s="274"/>
      <c r="F216" s="243">
        <f>'2023-2024'!AJ56</f>
        <v>0</v>
      </c>
      <c r="G216" s="218"/>
      <c r="I216" s="214" t="s">
        <v>11</v>
      </c>
      <c r="J216" s="274" t="s">
        <v>427</v>
      </c>
      <c r="K216" s="243">
        <f>'2024-2025'!AK59</f>
        <v>0</v>
      </c>
      <c r="L216" s="274"/>
      <c r="M216" s="243">
        <f>'2024-2025'!AJ59</f>
        <v>0</v>
      </c>
      <c r="N216" s="218"/>
    </row>
    <row r="217" spans="2:14" x14ac:dyDescent="0.35">
      <c r="B217" s="214" t="s">
        <v>12</v>
      </c>
      <c r="C217" s="274" t="s">
        <v>427</v>
      </c>
      <c r="D217" s="243">
        <f>'2023-2024'!AO56</f>
        <v>0</v>
      </c>
      <c r="E217" s="274"/>
      <c r="F217" s="243">
        <f>'2023-2024'!AN56</f>
        <v>0</v>
      </c>
      <c r="G217" s="218"/>
      <c r="I217" s="214" t="s">
        <v>12</v>
      </c>
      <c r="J217" s="274" t="s">
        <v>427</v>
      </c>
      <c r="K217" s="243">
        <f>'2024-2025'!AO59</f>
        <v>0</v>
      </c>
      <c r="L217" s="274"/>
      <c r="M217" s="243">
        <f>'2024-2025'!AN59</f>
        <v>0</v>
      </c>
      <c r="N217" s="218"/>
    </row>
    <row r="218" spans="2:14" x14ac:dyDescent="0.35">
      <c r="B218" s="214" t="s">
        <v>13</v>
      </c>
      <c r="C218" s="274" t="s">
        <v>427</v>
      </c>
      <c r="D218" s="243">
        <f>'2023-2024'!AS56</f>
        <v>0</v>
      </c>
      <c r="E218" s="274"/>
      <c r="F218" s="243">
        <f>'2023-2024'!AR56</f>
        <v>0</v>
      </c>
      <c r="G218" s="218"/>
      <c r="I218" s="214" t="s">
        <v>13</v>
      </c>
      <c r="J218" s="274" t="s">
        <v>427</v>
      </c>
      <c r="K218" s="243">
        <f>'2024-2025'!AS59</f>
        <v>0</v>
      </c>
      <c r="L218" s="274"/>
      <c r="M218" s="243">
        <f>'2024-2025'!AR59</f>
        <v>0</v>
      </c>
      <c r="N218" s="218"/>
    </row>
    <row r="219" spans="2:14" ht="15" thickBot="1" x14ac:dyDescent="0.4">
      <c r="B219" s="215" t="s">
        <v>14</v>
      </c>
      <c r="C219" s="276" t="s">
        <v>427</v>
      </c>
      <c r="D219" s="244">
        <f>'2023-2024'!AW56</f>
        <v>0</v>
      </c>
      <c r="E219" s="275"/>
      <c r="F219" s="244">
        <f>'2023-2024'!AV56</f>
        <v>0</v>
      </c>
      <c r="G219" s="219"/>
      <c r="I219" s="215" t="s">
        <v>14</v>
      </c>
      <c r="J219" s="276" t="s">
        <v>427</v>
      </c>
      <c r="K219" s="244">
        <f>'2024-2025'!AW59</f>
        <v>0</v>
      </c>
      <c r="L219" s="275"/>
      <c r="M219" s="313">
        <f>'2024-2025'!AV59</f>
        <v>0</v>
      </c>
      <c r="N219" s="219"/>
    </row>
    <row r="220" spans="2:14" ht="15" thickBot="1" x14ac:dyDescent="0.4">
      <c r="E220" s="212" t="s">
        <v>15</v>
      </c>
      <c r="F220" s="246">
        <f>SUM(F208:F219)</f>
        <v>0</v>
      </c>
      <c r="G220" s="213"/>
      <c r="L220" s="212" t="s">
        <v>15</v>
      </c>
      <c r="M220" s="213"/>
      <c r="N220" s="213"/>
    </row>
    <row r="221" spans="2:14" ht="15" thickBot="1" x14ac:dyDescent="0.4">
      <c r="E221" s="212"/>
      <c r="F221" s="253"/>
      <c r="L221" s="212"/>
    </row>
    <row r="222" spans="2:14" x14ac:dyDescent="0.35">
      <c r="B222" s="225" t="s">
        <v>790</v>
      </c>
      <c r="C222" s="228"/>
      <c r="D222" s="228"/>
      <c r="E222" s="228"/>
      <c r="F222" s="228"/>
      <c r="G222" s="229"/>
      <c r="I222" s="225" t="s">
        <v>1190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3"/>
      <c r="D223" s="3"/>
      <c r="E223" s="3"/>
      <c r="F223" s="3"/>
      <c r="G223" s="24" t="s">
        <v>924</v>
      </c>
      <c r="I223" s="226" t="s">
        <v>783</v>
      </c>
      <c r="J223" s="235">
        <v>26418</v>
      </c>
      <c r="K223" s="3"/>
      <c r="L223" s="3"/>
      <c r="M223" s="3"/>
      <c r="N223" s="24" t="s">
        <v>924</v>
      </c>
    </row>
    <row r="224" spans="2:14" x14ac:dyDescent="0.35">
      <c r="B224" s="226" t="s">
        <v>784</v>
      </c>
      <c r="C224" s="3"/>
      <c r="D224" s="3"/>
      <c r="E224" s="3"/>
      <c r="F224" s="3"/>
      <c r="G224" s="24" t="s">
        <v>925</v>
      </c>
      <c r="I224" s="226" t="s">
        <v>784</v>
      </c>
      <c r="J224" s="235">
        <v>36254</v>
      </c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16"/>
      <c r="D228" s="216"/>
      <c r="E228" s="227"/>
      <c r="F228" s="216"/>
      <c r="G228" s="218"/>
      <c r="I228" s="214" t="s">
        <v>3</v>
      </c>
      <c r="J228" s="5" t="s">
        <v>427</v>
      </c>
      <c r="K228" s="243">
        <f>'2024-2025'!E65</f>
        <v>0</v>
      </c>
      <c r="L228" s="5"/>
      <c r="M228" s="69">
        <f>'2024-2025'!D65</f>
        <v>0</v>
      </c>
      <c r="N228" s="267"/>
    </row>
    <row r="229" spans="2:14" x14ac:dyDescent="0.35">
      <c r="B229" s="214" t="s">
        <v>4</v>
      </c>
      <c r="C229" s="216"/>
      <c r="D229" s="216"/>
      <c r="E229" s="5"/>
      <c r="F229" s="216"/>
      <c r="G229" s="218"/>
      <c r="I229" s="214" t="s">
        <v>4</v>
      </c>
      <c r="J229" s="5" t="s">
        <v>427</v>
      </c>
      <c r="K229" s="243">
        <f>'2024-2025'!I65</f>
        <v>0</v>
      </c>
      <c r="L229" s="5"/>
      <c r="M229" s="243">
        <f>'2024-2025'!H65</f>
        <v>0</v>
      </c>
      <c r="N229" s="267" t="s">
        <v>536</v>
      </c>
    </row>
    <row r="230" spans="2:14" x14ac:dyDescent="0.35">
      <c r="B230" s="214" t="s">
        <v>5</v>
      </c>
      <c r="C230" s="220"/>
      <c r="D230" s="216"/>
      <c r="E230" s="216"/>
      <c r="F230" s="216"/>
      <c r="G230" s="218"/>
      <c r="I230" s="214" t="s">
        <v>5</v>
      </c>
      <c r="J230" s="5" t="s">
        <v>427</v>
      </c>
      <c r="K230" s="243">
        <f>'2024-2025'!M65</f>
        <v>0</v>
      </c>
      <c r="L230" s="274"/>
      <c r="M230" s="243">
        <f>'2024-2025'!L65</f>
        <v>0</v>
      </c>
      <c r="N230" s="267"/>
    </row>
    <row r="231" spans="2:14" x14ac:dyDescent="0.35">
      <c r="B231" s="214" t="s">
        <v>6</v>
      </c>
      <c r="C231" s="216"/>
      <c r="D231" s="216"/>
      <c r="E231" s="216"/>
      <c r="F231" s="216"/>
      <c r="G231" s="218"/>
      <c r="I231" s="214" t="s">
        <v>6</v>
      </c>
      <c r="J231" s="5" t="s">
        <v>427</v>
      </c>
      <c r="K231" s="243">
        <f>'2024-2025'!Q65</f>
        <v>0</v>
      </c>
      <c r="L231" s="274"/>
      <c r="M231" s="243">
        <f>'2024-2025'!P65</f>
        <v>0</v>
      </c>
      <c r="N231" s="267"/>
    </row>
    <row r="232" spans="2:14" x14ac:dyDescent="0.35">
      <c r="B232" s="214" t="s">
        <v>7</v>
      </c>
      <c r="C232" s="216"/>
      <c r="D232" s="216"/>
      <c r="E232" s="216"/>
      <c r="F232" s="216"/>
      <c r="G232" s="218"/>
      <c r="I232" s="214" t="s">
        <v>7</v>
      </c>
      <c r="J232" s="5" t="s">
        <v>427</v>
      </c>
      <c r="K232" s="243">
        <f>'2024-2025'!U65</f>
        <v>0</v>
      </c>
      <c r="L232" s="274"/>
      <c r="M232" s="243">
        <f>'2024-2025'!T65</f>
        <v>0</v>
      </c>
      <c r="N232" s="267"/>
    </row>
    <row r="233" spans="2:14" x14ac:dyDescent="0.35">
      <c r="B233" s="214" t="s">
        <v>8</v>
      </c>
      <c r="C233" s="216"/>
      <c r="D233" s="216"/>
      <c r="E233" s="216"/>
      <c r="F233" s="216"/>
      <c r="G233" s="218"/>
      <c r="I233" s="214" t="s">
        <v>8</v>
      </c>
      <c r="J233" s="5" t="s">
        <v>427</v>
      </c>
      <c r="K233" s="243">
        <f>'2024-2025'!Y65</f>
        <v>0</v>
      </c>
      <c r="L233" s="274"/>
      <c r="M233" s="243">
        <f>'2024-2025'!X65</f>
        <v>0</v>
      </c>
      <c r="N233" s="267"/>
    </row>
    <row r="234" spans="2:14" x14ac:dyDescent="0.35">
      <c r="B234" s="214" t="s">
        <v>9</v>
      </c>
      <c r="C234" s="216"/>
      <c r="D234" s="216"/>
      <c r="E234" s="216"/>
      <c r="F234" s="216"/>
      <c r="G234" s="218"/>
      <c r="I234" s="214" t="s">
        <v>9</v>
      </c>
      <c r="J234" s="5" t="s">
        <v>427</v>
      </c>
      <c r="K234" s="243">
        <f>'2024-2025'!AC65</f>
        <v>0</v>
      </c>
      <c r="L234" s="274"/>
      <c r="M234" s="243">
        <f>'2024-2025'!AB65</f>
        <v>0</v>
      </c>
      <c r="N234" s="267"/>
    </row>
    <row r="235" spans="2:14" x14ac:dyDescent="0.35">
      <c r="B235" s="214" t="s">
        <v>10</v>
      </c>
      <c r="C235" s="216"/>
      <c r="D235" s="216"/>
      <c r="E235" s="216"/>
      <c r="F235" s="216"/>
      <c r="G235" s="218"/>
      <c r="I235" s="214" t="s">
        <v>10</v>
      </c>
      <c r="J235" s="5" t="s">
        <v>427</v>
      </c>
      <c r="K235" s="243">
        <f>'2024-2025'!AG65</f>
        <v>0</v>
      </c>
      <c r="L235" s="274"/>
      <c r="M235" s="243">
        <f>'2024-2025'!AF65</f>
        <v>0</v>
      </c>
      <c r="N235" s="267"/>
    </row>
    <row r="236" spans="2:14" x14ac:dyDescent="0.35">
      <c r="B236" s="214" t="s">
        <v>11</v>
      </c>
      <c r="C236" s="216"/>
      <c r="D236" s="216"/>
      <c r="E236" s="216"/>
      <c r="F236" s="216"/>
      <c r="G236" s="218"/>
      <c r="I236" s="214" t="s">
        <v>11</v>
      </c>
      <c r="J236" s="5" t="s">
        <v>427</v>
      </c>
      <c r="K236" s="243">
        <f>'2024-2025'!AK65</f>
        <v>0</v>
      </c>
      <c r="L236" s="274"/>
      <c r="M236" s="243">
        <f>'2024-2025'!AJ65</f>
        <v>0</v>
      </c>
      <c r="N236" s="267"/>
    </row>
    <row r="237" spans="2:14" x14ac:dyDescent="0.35">
      <c r="B237" s="214" t="s">
        <v>12</v>
      </c>
      <c r="C237" s="216"/>
      <c r="D237" s="216"/>
      <c r="E237" s="216"/>
      <c r="F237" s="216"/>
      <c r="G237" s="218"/>
      <c r="I237" s="214" t="s">
        <v>12</v>
      </c>
      <c r="J237" s="5" t="s">
        <v>427</v>
      </c>
      <c r="K237" s="243">
        <f>'2024-2025'!AO65</f>
        <v>0</v>
      </c>
      <c r="L237" s="274"/>
      <c r="M237" s="243">
        <f>'2024-2025'!AN65</f>
        <v>0</v>
      </c>
      <c r="N237" s="267"/>
    </row>
    <row r="238" spans="2:14" x14ac:dyDescent="0.35">
      <c r="B238" s="214" t="s">
        <v>13</v>
      </c>
      <c r="C238" s="216"/>
      <c r="D238" s="216"/>
      <c r="E238" s="216"/>
      <c r="F238" s="216"/>
      <c r="G238" s="218"/>
      <c r="I238" s="214" t="s">
        <v>13</v>
      </c>
      <c r="J238" s="5" t="s">
        <v>427</v>
      </c>
      <c r="K238" s="243">
        <f>'2024-2025'!AS65</f>
        <v>0</v>
      </c>
      <c r="L238" s="274"/>
      <c r="M238" s="243">
        <f>'2024-2025'!AR65</f>
        <v>0</v>
      </c>
      <c r="N238" s="267"/>
    </row>
    <row r="239" spans="2:14" ht="15" thickBot="1" x14ac:dyDescent="0.4">
      <c r="B239" s="215" t="s">
        <v>14</v>
      </c>
      <c r="C239" s="217"/>
      <c r="D239" s="217"/>
      <c r="E239" s="223"/>
      <c r="F239" s="217"/>
      <c r="G239" s="219"/>
      <c r="I239" s="215" t="s">
        <v>14</v>
      </c>
      <c r="J239" s="272" t="s">
        <v>427</v>
      </c>
      <c r="K239" s="244">
        <f>'2024-2025'!AW65</f>
        <v>0</v>
      </c>
      <c r="L239" s="275"/>
      <c r="M239" s="313">
        <f>'2024-2025'!AV65</f>
        <v>0</v>
      </c>
      <c r="N239" s="304"/>
    </row>
    <row r="240" spans="2:14" ht="15" thickBot="1" x14ac:dyDescent="0.4">
      <c r="E240" s="212" t="s">
        <v>15</v>
      </c>
      <c r="F240" s="213"/>
      <c r="G240" s="213"/>
      <c r="L240" s="212" t="s">
        <v>15</v>
      </c>
      <c r="M240" s="213"/>
      <c r="N240" s="213"/>
    </row>
    <row r="241" spans="2:14" ht="15" thickBot="1" x14ac:dyDescent="0.4">
      <c r="E241" s="212"/>
      <c r="F241" s="253"/>
      <c r="L241" s="212"/>
    </row>
    <row r="242" spans="2:14" x14ac:dyDescent="0.35">
      <c r="B242" s="225" t="s">
        <v>802</v>
      </c>
      <c r="C242" s="228"/>
      <c r="D242" s="228"/>
      <c r="E242" s="228"/>
      <c r="F242" s="228"/>
      <c r="G242" s="229"/>
      <c r="I242" s="225" t="s">
        <v>802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33555</v>
      </c>
      <c r="D243" s="3"/>
      <c r="E243" s="3"/>
      <c r="F243" s="3"/>
      <c r="G243" s="24" t="s">
        <v>924</v>
      </c>
      <c r="I243" s="226" t="s">
        <v>783</v>
      </c>
      <c r="J243" s="235">
        <v>33555</v>
      </c>
      <c r="K243" s="3"/>
      <c r="L243" s="3"/>
      <c r="M243" s="3"/>
      <c r="N243" s="24" t="s">
        <v>924</v>
      </c>
    </row>
    <row r="244" spans="2:14" x14ac:dyDescent="0.35">
      <c r="B244" s="226" t="s">
        <v>784</v>
      </c>
      <c r="C244" s="235">
        <v>38553</v>
      </c>
      <c r="D244" s="3"/>
      <c r="E244" s="3"/>
      <c r="F244" s="3"/>
      <c r="G244" s="24" t="s">
        <v>925</v>
      </c>
      <c r="I244" s="226" t="s">
        <v>784</v>
      </c>
      <c r="J244" s="235">
        <v>38553</v>
      </c>
      <c r="K244" s="3"/>
      <c r="L244" s="3"/>
      <c r="M244" s="3"/>
      <c r="N244" s="24" t="s">
        <v>925</v>
      </c>
    </row>
    <row r="245" spans="2:14" x14ac:dyDescent="0.35">
      <c r="B245" s="23" t="s">
        <v>920</v>
      </c>
      <c r="D245" t="s">
        <v>922</v>
      </c>
      <c r="E245" s="3"/>
      <c r="F245" s="3"/>
      <c r="G245" s="230"/>
      <c r="I245" s="23" t="s">
        <v>920</v>
      </c>
      <c r="K245" t="s">
        <v>922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'2023-2024'!E61</f>
        <v>2</v>
      </c>
      <c r="E248" s="5"/>
      <c r="F248" s="243">
        <f>'2023-2024'!D61</f>
        <v>0</v>
      </c>
      <c r="G248" s="218"/>
      <c r="I248" s="214" t="s">
        <v>3</v>
      </c>
      <c r="J248" s="274" t="s">
        <v>427</v>
      </c>
      <c r="K248" s="243">
        <f>'2024-2025'!E67</f>
        <v>2</v>
      </c>
      <c r="L248" s="5"/>
      <c r="M248" s="69">
        <f>'2024-2025'!D67</f>
        <v>0</v>
      </c>
      <c r="N248" s="218"/>
    </row>
    <row r="249" spans="2:14" x14ac:dyDescent="0.35">
      <c r="B249" s="214" t="s">
        <v>4</v>
      </c>
      <c r="C249" s="274" t="s">
        <v>427</v>
      </c>
      <c r="D249" s="243">
        <f>'2023-2024'!I61</f>
        <v>2</v>
      </c>
      <c r="E249" s="5"/>
      <c r="F249" s="243">
        <f>'2023-2024'!H61</f>
        <v>0</v>
      </c>
      <c r="G249" s="218"/>
      <c r="I249" s="214" t="s">
        <v>4</v>
      </c>
      <c r="J249" s="274" t="s">
        <v>427</v>
      </c>
      <c r="K249" s="243">
        <f>'2024-2025'!I67</f>
        <v>2</v>
      </c>
      <c r="L249" s="5"/>
      <c r="M249" s="243">
        <f>'2024-2025'!H67</f>
        <v>0</v>
      </c>
      <c r="N249" s="218"/>
    </row>
    <row r="250" spans="2:14" x14ac:dyDescent="0.35">
      <c r="B250" s="214" t="s">
        <v>5</v>
      </c>
      <c r="C250" s="5" t="s">
        <v>427</v>
      </c>
      <c r="D250" s="243">
        <f>'2023-2024'!M61</f>
        <v>2</v>
      </c>
      <c r="E250" s="274"/>
      <c r="F250" s="243">
        <f>'2023-2024'!L61</f>
        <v>0</v>
      </c>
      <c r="G250" s="218"/>
      <c r="I250" s="214" t="s">
        <v>5</v>
      </c>
      <c r="J250" s="5" t="s">
        <v>427</v>
      </c>
      <c r="K250" s="243">
        <f>'2024-2025'!M67</f>
        <v>2</v>
      </c>
      <c r="L250" s="274"/>
      <c r="M250" s="243">
        <f>'2024-2025'!L67</f>
        <v>0</v>
      </c>
      <c r="N250" s="218"/>
    </row>
    <row r="251" spans="2:14" x14ac:dyDescent="0.35">
      <c r="B251" s="214" t="s">
        <v>6</v>
      </c>
      <c r="C251" s="274" t="s">
        <v>427</v>
      </c>
      <c r="D251" s="243">
        <f>'2023-2024'!Q61</f>
        <v>2</v>
      </c>
      <c r="E251" s="274"/>
      <c r="F251" s="243">
        <f>'2023-2024'!P61</f>
        <v>0</v>
      </c>
      <c r="G251" s="218"/>
      <c r="I251" s="214" t="s">
        <v>6</v>
      </c>
      <c r="J251" s="274" t="s">
        <v>427</v>
      </c>
      <c r="K251" s="243">
        <f>'2024-2025'!Q67</f>
        <v>2</v>
      </c>
      <c r="L251" s="274"/>
      <c r="M251" s="243">
        <f>'2024-2025'!P67</f>
        <v>0</v>
      </c>
      <c r="N251" s="218"/>
    </row>
    <row r="252" spans="2:14" x14ac:dyDescent="0.35">
      <c r="B252" s="214" t="s">
        <v>7</v>
      </c>
      <c r="C252" s="274" t="s">
        <v>427</v>
      </c>
      <c r="D252" s="243">
        <f>'2023-2024'!U61</f>
        <v>2</v>
      </c>
      <c r="E252" s="274"/>
      <c r="F252" s="243">
        <f>'2023-2024'!T61</f>
        <v>0</v>
      </c>
      <c r="G252" s="218"/>
      <c r="I252" s="214" t="s">
        <v>7</v>
      </c>
      <c r="J252" s="274" t="s">
        <v>427</v>
      </c>
      <c r="K252" s="243">
        <f>'2024-2025'!U67</f>
        <v>2</v>
      </c>
      <c r="L252" s="274"/>
      <c r="M252" s="243">
        <f>'2024-2025'!T67</f>
        <v>0</v>
      </c>
      <c r="N252" s="218"/>
    </row>
    <row r="253" spans="2:14" x14ac:dyDescent="0.35">
      <c r="B253" s="214" t="s">
        <v>8</v>
      </c>
      <c r="C253" s="274" t="s">
        <v>427</v>
      </c>
      <c r="D253" s="243">
        <f>'2023-2024'!Y61</f>
        <v>2</v>
      </c>
      <c r="E253" s="274"/>
      <c r="F253" s="243">
        <f>'2023-2024'!X61</f>
        <v>0</v>
      </c>
      <c r="G253" s="218"/>
      <c r="I253" s="214" t="s">
        <v>8</v>
      </c>
      <c r="J253" s="274" t="s">
        <v>427</v>
      </c>
      <c r="K253" s="243">
        <f>'2024-2025'!Y67</f>
        <v>2</v>
      </c>
      <c r="L253" s="274"/>
      <c r="M253" s="243">
        <f>'2024-2025'!X67</f>
        <v>0</v>
      </c>
      <c r="N253" s="218"/>
    </row>
    <row r="254" spans="2:14" x14ac:dyDescent="0.35">
      <c r="B254" s="214" t="s">
        <v>9</v>
      </c>
      <c r="C254" s="274" t="s">
        <v>427</v>
      </c>
      <c r="D254" s="243">
        <f>'2023-2024'!AC61</f>
        <v>2</v>
      </c>
      <c r="E254" s="274"/>
      <c r="F254" s="243">
        <f>'2023-2024'!AB61</f>
        <v>0</v>
      </c>
      <c r="G254" s="218"/>
      <c r="I254" s="214" t="s">
        <v>9</v>
      </c>
      <c r="J254" s="274" t="s">
        <v>427</v>
      </c>
      <c r="K254" s="243">
        <f>'2024-2025'!AC67</f>
        <v>2</v>
      </c>
      <c r="L254" s="274"/>
      <c r="M254" s="243">
        <f>'2024-2025'!AB67</f>
        <v>0</v>
      </c>
      <c r="N254" s="218"/>
    </row>
    <row r="255" spans="2:14" x14ac:dyDescent="0.35">
      <c r="B255" s="214" t="s">
        <v>10</v>
      </c>
      <c r="C255" s="274" t="s">
        <v>427</v>
      </c>
      <c r="D255" s="243">
        <f>'2023-2024'!AG61</f>
        <v>2</v>
      </c>
      <c r="E255" s="274"/>
      <c r="F255" s="243">
        <f>'2023-2024'!AF61</f>
        <v>0</v>
      </c>
      <c r="G255" s="218"/>
      <c r="I255" s="214" t="s">
        <v>10</v>
      </c>
      <c r="J255" s="274" t="s">
        <v>427</v>
      </c>
      <c r="K255" s="243">
        <f>'2024-2025'!AG67</f>
        <v>2</v>
      </c>
      <c r="L255" s="274"/>
      <c r="M255" s="243">
        <f>'2024-2025'!AF67</f>
        <v>0</v>
      </c>
      <c r="N255" s="218"/>
    </row>
    <row r="256" spans="2:14" x14ac:dyDescent="0.35">
      <c r="B256" s="214" t="s">
        <v>11</v>
      </c>
      <c r="C256" s="274" t="s">
        <v>427</v>
      </c>
      <c r="D256" s="243">
        <f>'2023-2024'!AK61</f>
        <v>2</v>
      </c>
      <c r="E256" s="274"/>
      <c r="F256" s="243">
        <f>'2023-2024'!AJ61</f>
        <v>0</v>
      </c>
      <c r="G256" s="218"/>
      <c r="I256" s="214" t="s">
        <v>11</v>
      </c>
      <c r="J256" s="274" t="s">
        <v>427</v>
      </c>
      <c r="K256" s="243">
        <f>'2024-2025'!AK67</f>
        <v>2</v>
      </c>
      <c r="L256" s="274"/>
      <c r="M256" s="243">
        <f>'2024-2025'!AJ67</f>
        <v>0</v>
      </c>
      <c r="N256" s="218"/>
    </row>
    <row r="257" spans="2:14" x14ac:dyDescent="0.35">
      <c r="B257" s="214" t="s">
        <v>12</v>
      </c>
      <c r="C257" s="274" t="s">
        <v>427</v>
      </c>
      <c r="D257" s="243">
        <f>'2023-2024'!AO61</f>
        <v>2</v>
      </c>
      <c r="E257" s="274"/>
      <c r="F257" s="243">
        <f>'2023-2024'!AN61</f>
        <v>0</v>
      </c>
      <c r="G257" s="218"/>
      <c r="I257" s="214" t="s">
        <v>12</v>
      </c>
      <c r="J257" s="274" t="s">
        <v>427</v>
      </c>
      <c r="K257" s="243">
        <f>'2024-2025'!AO67</f>
        <v>2</v>
      </c>
      <c r="L257" s="274"/>
      <c r="M257" s="243">
        <f>'2024-2025'!AN67</f>
        <v>0</v>
      </c>
      <c r="N257" s="218"/>
    </row>
    <row r="258" spans="2:14" x14ac:dyDescent="0.35">
      <c r="B258" s="214" t="s">
        <v>13</v>
      </c>
      <c r="C258" s="274" t="s">
        <v>427</v>
      </c>
      <c r="D258" s="243">
        <f>'2023-2024'!AS61</f>
        <v>2</v>
      </c>
      <c r="E258" s="274"/>
      <c r="F258" s="243">
        <f>'2023-2024'!AR61</f>
        <v>0</v>
      </c>
      <c r="G258" s="218"/>
      <c r="I258" s="214" t="s">
        <v>13</v>
      </c>
      <c r="J258" s="274" t="s">
        <v>427</v>
      </c>
      <c r="K258" s="243">
        <f>'2024-2025'!AS67</f>
        <v>2</v>
      </c>
      <c r="L258" s="274"/>
      <c r="M258" s="243">
        <f>'2024-2025'!AR67</f>
        <v>0</v>
      </c>
      <c r="N258" s="218"/>
    </row>
    <row r="259" spans="2:14" ht="15" thickBot="1" x14ac:dyDescent="0.4">
      <c r="B259" s="215" t="s">
        <v>14</v>
      </c>
      <c r="C259" s="276" t="s">
        <v>427</v>
      </c>
      <c r="D259" s="244">
        <f>'2023-2024'!AW61</f>
        <v>2</v>
      </c>
      <c r="E259" s="275"/>
      <c r="F259" s="244">
        <f>'2023-2024'!AV61</f>
        <v>0</v>
      </c>
      <c r="G259" s="219"/>
      <c r="I259" s="215" t="s">
        <v>14</v>
      </c>
      <c r="J259" s="276" t="s">
        <v>427</v>
      </c>
      <c r="K259" s="244">
        <f>'2024-2025'!AW67</f>
        <v>2</v>
      </c>
      <c r="L259" s="275"/>
      <c r="M259" s="313">
        <f>'2024-2025'!AV67</f>
        <v>0</v>
      </c>
      <c r="N259" s="219"/>
    </row>
    <row r="260" spans="2:14" ht="15" thickBot="1" x14ac:dyDescent="0.4">
      <c r="E260" s="212" t="s">
        <v>15</v>
      </c>
      <c r="F260" s="246">
        <f>SUM(F248:F259)</f>
        <v>0</v>
      </c>
      <c r="G260" s="213"/>
      <c r="L260" s="212" t="s">
        <v>15</v>
      </c>
      <c r="M260" s="213"/>
      <c r="N260" s="213"/>
    </row>
    <row r="261" spans="2:14" ht="15" thickBot="1" x14ac:dyDescent="0.4"/>
    <row r="262" spans="2:14" x14ac:dyDescent="0.35">
      <c r="B262" s="225" t="s">
        <v>803</v>
      </c>
      <c r="C262" s="228"/>
      <c r="D262" s="228"/>
      <c r="E262" s="228"/>
      <c r="F262" s="228"/>
      <c r="G262" s="229"/>
      <c r="I262" s="225" t="s">
        <v>803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28818</v>
      </c>
      <c r="D263" s="3"/>
      <c r="E263" s="3"/>
      <c r="F263" s="3"/>
      <c r="G263" s="24" t="s">
        <v>926</v>
      </c>
      <c r="I263" s="226" t="s">
        <v>783</v>
      </c>
      <c r="J263" s="235">
        <v>28818</v>
      </c>
      <c r="K263" s="3"/>
      <c r="L263" s="3"/>
      <c r="M263" s="3"/>
      <c r="N263" s="24" t="s">
        <v>926</v>
      </c>
    </row>
    <row r="264" spans="2:14" x14ac:dyDescent="0.35">
      <c r="B264" s="226" t="s">
        <v>784</v>
      </c>
      <c r="C264" s="235">
        <v>37814</v>
      </c>
      <c r="D264" s="3"/>
      <c r="E264" s="3"/>
      <c r="F264" s="3"/>
      <c r="G264" s="24" t="s">
        <v>925</v>
      </c>
      <c r="I264" s="226" t="s">
        <v>784</v>
      </c>
      <c r="J264" s="235">
        <v>37814</v>
      </c>
      <c r="K264" s="3"/>
      <c r="L264" s="3"/>
      <c r="M264" s="3"/>
      <c r="N264" s="24" t="s">
        <v>925</v>
      </c>
    </row>
    <row r="265" spans="2:14" x14ac:dyDescent="0.35">
      <c r="B265" s="23" t="s">
        <v>920</v>
      </c>
      <c r="D265" t="s">
        <v>922</v>
      </c>
      <c r="E265" s="3"/>
      <c r="F265" s="3"/>
      <c r="G265" s="230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74" t="s">
        <v>427</v>
      </c>
      <c r="D268" s="243">
        <f>'2023-2024'!E62</f>
        <v>1</v>
      </c>
      <c r="E268" s="5"/>
      <c r="F268" s="243">
        <f>'2023-2024'!D62</f>
        <v>0</v>
      </c>
      <c r="G268" s="218"/>
      <c r="I268" s="214" t="s">
        <v>3</v>
      </c>
      <c r="J268" s="274" t="s">
        <v>427</v>
      </c>
      <c r="K268" s="243">
        <f>'2024-2025'!E68</f>
        <v>1</v>
      </c>
      <c r="L268" s="5"/>
      <c r="M268" s="69">
        <f>'2024-2025'!D68</f>
        <v>0</v>
      </c>
      <c r="N268" s="218"/>
    </row>
    <row r="269" spans="2:14" x14ac:dyDescent="0.35">
      <c r="B269" s="214" t="s">
        <v>4</v>
      </c>
      <c r="C269" s="274" t="s">
        <v>427</v>
      </c>
      <c r="D269" s="243">
        <f>'2023-2024'!I62</f>
        <v>1</v>
      </c>
      <c r="E269" s="5"/>
      <c r="F269" s="243">
        <f>'2023-2024'!H62</f>
        <v>0</v>
      </c>
      <c r="G269" s="218"/>
      <c r="I269" s="214" t="s">
        <v>4</v>
      </c>
      <c r="J269" s="274" t="s">
        <v>427</v>
      </c>
      <c r="K269" s="243">
        <f>'2024-2025'!I68</f>
        <v>1</v>
      </c>
      <c r="L269" s="5"/>
      <c r="M269" s="243">
        <f>'2024-2025'!H68</f>
        <v>0</v>
      </c>
      <c r="N269" s="218"/>
    </row>
    <row r="270" spans="2:14" x14ac:dyDescent="0.35">
      <c r="B270" s="214" t="s">
        <v>5</v>
      </c>
      <c r="C270" s="5" t="s">
        <v>427</v>
      </c>
      <c r="D270" s="243">
        <f>'2023-2024'!M62</f>
        <v>1</v>
      </c>
      <c r="E270" s="274"/>
      <c r="F270" s="243">
        <f>'2023-2024'!L62</f>
        <v>0</v>
      </c>
      <c r="G270" s="218"/>
      <c r="I270" s="214" t="s">
        <v>5</v>
      </c>
      <c r="J270" s="5" t="s">
        <v>427</v>
      </c>
      <c r="K270" s="243">
        <f>'2024-2025'!M68</f>
        <v>1</v>
      </c>
      <c r="L270" s="274"/>
      <c r="M270" s="243">
        <f>'2024-2025'!L68</f>
        <v>0</v>
      </c>
      <c r="N270" s="218"/>
    </row>
    <row r="271" spans="2:14" x14ac:dyDescent="0.35">
      <c r="B271" s="214" t="s">
        <v>6</v>
      </c>
      <c r="C271" s="274" t="s">
        <v>427</v>
      </c>
      <c r="D271" s="243">
        <f>'2023-2024'!Q62</f>
        <v>1</v>
      </c>
      <c r="E271" s="274"/>
      <c r="F271" s="243">
        <f>'2023-2024'!P62</f>
        <v>0</v>
      </c>
      <c r="G271" s="218"/>
      <c r="I271" s="214" t="s">
        <v>6</v>
      </c>
      <c r="J271" s="274" t="s">
        <v>427</v>
      </c>
      <c r="K271" s="243">
        <f>'2024-2025'!Q68</f>
        <v>1</v>
      </c>
      <c r="L271" s="274"/>
      <c r="M271" s="243">
        <f>'2024-2025'!P68</f>
        <v>0</v>
      </c>
      <c r="N271" s="218"/>
    </row>
    <row r="272" spans="2:14" x14ac:dyDescent="0.35">
      <c r="B272" s="214" t="s">
        <v>7</v>
      </c>
      <c r="C272" s="274" t="s">
        <v>427</v>
      </c>
      <c r="D272" s="243">
        <f>'2023-2024'!U62</f>
        <v>1</v>
      </c>
      <c r="E272" s="274"/>
      <c r="F272" s="243">
        <f>'2023-2024'!T62</f>
        <v>0</v>
      </c>
      <c r="G272" s="218"/>
      <c r="I272" s="214" t="s">
        <v>7</v>
      </c>
      <c r="J272" s="274" t="s">
        <v>427</v>
      </c>
      <c r="K272" s="243">
        <f>'2024-2025'!U68</f>
        <v>1</v>
      </c>
      <c r="L272" s="274"/>
      <c r="M272" s="243">
        <f>'2024-2025'!T68</f>
        <v>0</v>
      </c>
      <c r="N272" s="218"/>
    </row>
    <row r="273" spans="2:14" x14ac:dyDescent="0.35">
      <c r="B273" s="214" t="s">
        <v>8</v>
      </c>
      <c r="C273" s="274" t="s">
        <v>427</v>
      </c>
      <c r="D273" s="243">
        <f>'2023-2024'!Y62</f>
        <v>1</v>
      </c>
      <c r="E273" s="274"/>
      <c r="F273" s="243">
        <f>'2023-2024'!X62</f>
        <v>0</v>
      </c>
      <c r="G273" s="218"/>
      <c r="I273" s="214" t="s">
        <v>8</v>
      </c>
      <c r="J273" s="274" t="s">
        <v>427</v>
      </c>
      <c r="K273" s="243">
        <f>'2024-2025'!Y68</f>
        <v>1</v>
      </c>
      <c r="L273" s="274"/>
      <c r="M273" s="243">
        <f>'2024-2025'!X68</f>
        <v>0</v>
      </c>
      <c r="N273" s="218"/>
    </row>
    <row r="274" spans="2:14" x14ac:dyDescent="0.35">
      <c r="B274" s="214" t="s">
        <v>9</v>
      </c>
      <c r="C274" s="274" t="s">
        <v>427</v>
      </c>
      <c r="D274" s="243">
        <f>'2023-2024'!AC62</f>
        <v>1</v>
      </c>
      <c r="E274" s="274"/>
      <c r="F274" s="243">
        <f>'2023-2024'!AB62</f>
        <v>0</v>
      </c>
      <c r="G274" s="218"/>
      <c r="I274" s="214" t="s">
        <v>9</v>
      </c>
      <c r="J274" s="274" t="s">
        <v>427</v>
      </c>
      <c r="K274" s="243">
        <f>'2024-2025'!AC68</f>
        <v>1</v>
      </c>
      <c r="L274" s="274"/>
      <c r="M274" s="243">
        <f>'2024-2025'!AB68</f>
        <v>0</v>
      </c>
      <c r="N274" s="218"/>
    </row>
    <row r="275" spans="2:14" x14ac:dyDescent="0.35">
      <c r="B275" s="214" t="s">
        <v>10</v>
      </c>
      <c r="C275" s="274" t="s">
        <v>427</v>
      </c>
      <c r="D275" s="243">
        <f>'2023-2024'!AG62</f>
        <v>1</v>
      </c>
      <c r="E275" s="274"/>
      <c r="F275" s="243">
        <f>'2023-2024'!AF62</f>
        <v>0</v>
      </c>
      <c r="G275" s="218"/>
      <c r="I275" s="214" t="s">
        <v>10</v>
      </c>
      <c r="J275" s="274" t="s">
        <v>427</v>
      </c>
      <c r="K275" s="243">
        <f>'2024-2025'!AG68</f>
        <v>1</v>
      </c>
      <c r="L275" s="274"/>
      <c r="M275" s="243">
        <f>'2024-2025'!AF68</f>
        <v>0</v>
      </c>
      <c r="N275" s="218"/>
    </row>
    <row r="276" spans="2:14" x14ac:dyDescent="0.35">
      <c r="B276" s="214" t="s">
        <v>11</v>
      </c>
      <c r="C276" s="274" t="s">
        <v>427</v>
      </c>
      <c r="D276" s="243">
        <f>'2023-2024'!AK62</f>
        <v>1</v>
      </c>
      <c r="E276" s="274"/>
      <c r="F276" s="243">
        <f>'2023-2024'!AJ62</f>
        <v>0</v>
      </c>
      <c r="G276" s="218"/>
      <c r="I276" s="214" t="s">
        <v>11</v>
      </c>
      <c r="J276" s="274" t="s">
        <v>427</v>
      </c>
      <c r="K276" s="243">
        <f>'2024-2025'!AK68</f>
        <v>1</v>
      </c>
      <c r="L276" s="274"/>
      <c r="M276" s="243">
        <f>'2024-2025'!AJ68</f>
        <v>0</v>
      </c>
      <c r="N276" s="218"/>
    </row>
    <row r="277" spans="2:14" x14ac:dyDescent="0.35">
      <c r="B277" s="214" t="s">
        <v>12</v>
      </c>
      <c r="C277" s="274" t="s">
        <v>427</v>
      </c>
      <c r="D277" s="243">
        <f>'2023-2024'!AO62</f>
        <v>1</v>
      </c>
      <c r="E277" s="274"/>
      <c r="F277" s="243">
        <f>'2023-2024'!AN62</f>
        <v>0</v>
      </c>
      <c r="G277" s="218"/>
      <c r="I277" s="214" t="s">
        <v>12</v>
      </c>
      <c r="J277" s="274" t="s">
        <v>427</v>
      </c>
      <c r="K277" s="243">
        <f>'2024-2025'!AO68</f>
        <v>1</v>
      </c>
      <c r="L277" s="274"/>
      <c r="M277" s="243">
        <f>'2024-2025'!AN68</f>
        <v>0</v>
      </c>
      <c r="N277" s="218"/>
    </row>
    <row r="278" spans="2:14" x14ac:dyDescent="0.35">
      <c r="B278" s="214" t="s">
        <v>13</v>
      </c>
      <c r="C278" s="274" t="s">
        <v>427</v>
      </c>
      <c r="D278" s="243">
        <f>'2023-2024'!AS62</f>
        <v>1</v>
      </c>
      <c r="E278" s="274"/>
      <c r="F278" s="243">
        <f>'2023-2024'!AR62</f>
        <v>0</v>
      </c>
      <c r="G278" s="218"/>
      <c r="I278" s="214" t="s">
        <v>13</v>
      </c>
      <c r="J278" s="274" t="s">
        <v>427</v>
      </c>
      <c r="K278" s="243">
        <f>'2024-2025'!AS68</f>
        <v>1</v>
      </c>
      <c r="L278" s="274"/>
      <c r="M278" s="243">
        <f>'2024-2025'!AR68</f>
        <v>0</v>
      </c>
      <c r="N278" s="218"/>
    </row>
    <row r="279" spans="2:14" ht="15" thickBot="1" x14ac:dyDescent="0.4">
      <c r="B279" s="215" t="s">
        <v>14</v>
      </c>
      <c r="C279" s="276" t="s">
        <v>427</v>
      </c>
      <c r="D279" s="244">
        <f>'2023-2024'!AW62</f>
        <v>1</v>
      </c>
      <c r="E279" s="275"/>
      <c r="F279" s="244">
        <f>'2023-2024'!AV62</f>
        <v>0</v>
      </c>
      <c r="G279" s="219"/>
      <c r="I279" s="215" t="s">
        <v>14</v>
      </c>
      <c r="J279" s="276" t="s">
        <v>427</v>
      </c>
      <c r="K279" s="244">
        <f>'2024-2025'!AW68</f>
        <v>1</v>
      </c>
      <c r="L279" s="275"/>
      <c r="M279" s="313">
        <f>'2024-2025'!AV68</f>
        <v>0</v>
      </c>
      <c r="N279" s="219"/>
    </row>
    <row r="280" spans="2:14" ht="15" thickBot="1" x14ac:dyDescent="0.4">
      <c r="E280" s="212" t="s">
        <v>15</v>
      </c>
      <c r="F280" s="246">
        <f>SUM(F268:F279)</f>
        <v>0</v>
      </c>
      <c r="G280" s="213"/>
      <c r="L280" s="212" t="s">
        <v>15</v>
      </c>
      <c r="M280" s="213"/>
      <c r="N280" s="213"/>
    </row>
    <row r="281" spans="2:14" ht="15" thickBot="1" x14ac:dyDescent="0.4">
      <c r="E281" s="212"/>
      <c r="F281" s="253"/>
      <c r="L281" s="212"/>
    </row>
    <row r="282" spans="2:14" x14ac:dyDescent="0.35">
      <c r="B282" s="225" t="s">
        <v>804</v>
      </c>
      <c r="C282" s="228"/>
      <c r="D282" s="228"/>
      <c r="E282" s="228"/>
      <c r="F282" s="228"/>
      <c r="G282" s="229"/>
      <c r="I282" s="225" t="s">
        <v>804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19400</v>
      </c>
      <c r="D283" s="3"/>
      <c r="E283" s="3"/>
      <c r="F283" s="3"/>
      <c r="G283" s="24" t="s">
        <v>924</v>
      </c>
      <c r="I283" s="226" t="s">
        <v>783</v>
      </c>
      <c r="J283" s="235">
        <v>19400</v>
      </c>
      <c r="K283" s="3"/>
      <c r="L283" s="3"/>
      <c r="M283" s="3"/>
      <c r="N283" s="24" t="s">
        <v>924</v>
      </c>
    </row>
    <row r="284" spans="2:14" x14ac:dyDescent="0.35">
      <c r="B284" s="226" t="s">
        <v>784</v>
      </c>
      <c r="C284" s="235">
        <v>27454</v>
      </c>
      <c r="D284" s="3"/>
      <c r="E284" s="3"/>
      <c r="F284" s="3"/>
      <c r="G284" s="24" t="s">
        <v>925</v>
      </c>
      <c r="I284" s="226" t="s">
        <v>784</v>
      </c>
      <c r="J284" s="235">
        <v>27454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920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43">
        <f>'2023-2024'!E72</f>
        <v>0</v>
      </c>
      <c r="E288" s="227"/>
      <c r="F288" s="243">
        <f>'2023-2024'!D72</f>
        <v>0</v>
      </c>
      <c r="G288" s="218"/>
      <c r="I288" s="214" t="s">
        <v>3</v>
      </c>
      <c r="J288" s="274" t="s">
        <v>427</v>
      </c>
      <c r="K288" s="243">
        <f>'2024-2025'!E81</f>
        <v>0</v>
      </c>
      <c r="L288" s="5"/>
      <c r="M288" s="69">
        <f>'2024-2025'!D81</f>
        <v>0</v>
      </c>
      <c r="N288" s="218"/>
    </row>
    <row r="289" spans="2:14" x14ac:dyDescent="0.35">
      <c r="B289" s="214" t="s">
        <v>4</v>
      </c>
      <c r="C289" s="274" t="s">
        <v>427</v>
      </c>
      <c r="D289" s="243">
        <f>'2023-2024'!I72</f>
        <v>0</v>
      </c>
      <c r="E289" s="5"/>
      <c r="F289" s="243">
        <f>'2023-2024'!H72</f>
        <v>0</v>
      </c>
      <c r="G289" s="218"/>
      <c r="I289" s="214" t="s">
        <v>4</v>
      </c>
      <c r="J289" s="274" t="s">
        <v>427</v>
      </c>
      <c r="K289" s="243">
        <f>'2024-2025'!I81</f>
        <v>0</v>
      </c>
      <c r="L289" s="5"/>
      <c r="M289" s="243">
        <f>'2024-2025'!H81</f>
        <v>0</v>
      </c>
      <c r="N289" s="218"/>
    </row>
    <row r="290" spans="2:14" x14ac:dyDescent="0.35">
      <c r="B290" s="214" t="s">
        <v>5</v>
      </c>
      <c r="C290" s="5" t="s">
        <v>427</v>
      </c>
      <c r="D290" s="243">
        <f>'2023-2024'!M72</f>
        <v>0</v>
      </c>
      <c r="E290" s="216"/>
      <c r="F290" s="243">
        <f>'2023-2024'!L72</f>
        <v>0</v>
      </c>
      <c r="G290" s="218"/>
      <c r="I290" s="214" t="s">
        <v>5</v>
      </c>
      <c r="J290" s="5" t="s">
        <v>427</v>
      </c>
      <c r="K290" s="243">
        <f>'2024-2025'!M81</f>
        <v>0</v>
      </c>
      <c r="L290" s="274"/>
      <c r="M290" s="243">
        <f>'2024-2025'!L81</f>
        <v>0</v>
      </c>
      <c r="N290" s="218"/>
    </row>
    <row r="291" spans="2:14" x14ac:dyDescent="0.35">
      <c r="B291" s="214" t="s">
        <v>6</v>
      </c>
      <c r="C291" s="274" t="s">
        <v>427</v>
      </c>
      <c r="D291" s="243">
        <f>'2023-2024'!Q72</f>
        <v>0</v>
      </c>
      <c r="E291" s="216"/>
      <c r="F291" s="243">
        <f>'2023-2024'!P72</f>
        <v>0</v>
      </c>
      <c r="G291" s="218"/>
      <c r="I291" s="214" t="s">
        <v>6</v>
      </c>
      <c r="J291" s="274" t="s">
        <v>427</v>
      </c>
      <c r="K291" s="243">
        <f>'2024-2025'!Q81</f>
        <v>0</v>
      </c>
      <c r="L291" s="274"/>
      <c r="M291" s="243">
        <f>'2024-2025'!P81</f>
        <v>0</v>
      </c>
      <c r="N291" s="218"/>
    </row>
    <row r="292" spans="2:14" x14ac:dyDescent="0.35">
      <c r="B292" s="214" t="s">
        <v>7</v>
      </c>
      <c r="C292" s="274" t="s">
        <v>427</v>
      </c>
      <c r="D292" s="243">
        <f>'2023-2024'!U72</f>
        <v>0</v>
      </c>
      <c r="E292" s="216"/>
      <c r="F292" s="243">
        <f>'2023-2024'!T72</f>
        <v>0</v>
      </c>
      <c r="G292" s="218"/>
      <c r="I292" s="214" t="s">
        <v>7</v>
      </c>
      <c r="J292" s="274"/>
      <c r="K292" s="243">
        <f>'2024-2025'!U81</f>
        <v>0</v>
      </c>
      <c r="L292" s="274"/>
      <c r="M292" s="243">
        <f>'2024-2025'!T81</f>
        <v>0</v>
      </c>
      <c r="N292" s="218"/>
    </row>
    <row r="293" spans="2:14" x14ac:dyDescent="0.35">
      <c r="B293" s="214" t="s">
        <v>8</v>
      </c>
      <c r="C293" s="274" t="s">
        <v>427</v>
      </c>
      <c r="D293" s="243">
        <f>'2023-2024'!Y72</f>
        <v>0</v>
      </c>
      <c r="E293" s="216"/>
      <c r="F293" s="243">
        <f>'2023-2024'!X72</f>
        <v>0</v>
      </c>
      <c r="G293" s="218"/>
      <c r="I293" s="214" t="s">
        <v>8</v>
      </c>
      <c r="J293" s="274" t="s">
        <v>427</v>
      </c>
      <c r="K293" s="243">
        <f>'2024-2025'!Y81</f>
        <v>0</v>
      </c>
      <c r="L293" s="274"/>
      <c r="M293" s="243">
        <f>'2024-2025'!X81</f>
        <v>0</v>
      </c>
      <c r="N293" s="218"/>
    </row>
    <row r="294" spans="2:14" x14ac:dyDescent="0.35">
      <c r="B294" s="214" t="s">
        <v>9</v>
      </c>
      <c r="C294" s="274" t="s">
        <v>427</v>
      </c>
      <c r="D294" s="243">
        <f>'2023-2024'!AC72</f>
        <v>0</v>
      </c>
      <c r="E294" s="5" t="s">
        <v>427</v>
      </c>
      <c r="F294" s="243">
        <f>'2023-2024'!AB72</f>
        <v>15</v>
      </c>
      <c r="G294" s="218"/>
      <c r="I294" s="214" t="s">
        <v>9</v>
      </c>
      <c r="J294" s="274" t="s">
        <v>427</v>
      </c>
      <c r="K294" s="243">
        <f>'2024-2025'!AC81</f>
        <v>0</v>
      </c>
      <c r="L294" s="274" t="s">
        <v>427</v>
      </c>
      <c r="M294" s="243">
        <f>'2024-2025'!AB81</f>
        <v>15</v>
      </c>
      <c r="N294" s="218"/>
    </row>
    <row r="295" spans="2:14" x14ac:dyDescent="0.35">
      <c r="B295" s="214" t="s">
        <v>10</v>
      </c>
      <c r="C295" s="274" t="s">
        <v>427</v>
      </c>
      <c r="D295" s="243">
        <f>'2023-2024'!AG72</f>
        <v>0</v>
      </c>
      <c r="E295" s="216"/>
      <c r="F295" s="243">
        <f>'2023-2024'!AF72</f>
        <v>0</v>
      </c>
      <c r="G295" s="218"/>
      <c r="I295" s="214" t="s">
        <v>10</v>
      </c>
      <c r="J295" s="274" t="s">
        <v>427</v>
      </c>
      <c r="K295" s="243">
        <f>'2024-2025'!AG81</f>
        <v>0</v>
      </c>
      <c r="L295" s="274" t="s">
        <v>427</v>
      </c>
      <c r="M295" s="243">
        <f>'2024-2025'!AF81</f>
        <v>15</v>
      </c>
      <c r="N295" s="218"/>
    </row>
    <row r="296" spans="2:14" x14ac:dyDescent="0.35">
      <c r="B296" s="214" t="s">
        <v>11</v>
      </c>
      <c r="C296" s="274" t="s">
        <v>427</v>
      </c>
      <c r="D296" s="243">
        <f>'2023-2024'!AK72</f>
        <v>0</v>
      </c>
      <c r="E296" s="274" t="s">
        <v>427</v>
      </c>
      <c r="F296" s="243">
        <f>'2023-2024'!AJ72</f>
        <v>15</v>
      </c>
      <c r="G296" s="218"/>
      <c r="I296" s="214" t="s">
        <v>11</v>
      </c>
      <c r="J296" s="274" t="s">
        <v>427</v>
      </c>
      <c r="K296" s="243">
        <f>'2024-2025'!AK81</f>
        <v>0</v>
      </c>
      <c r="L296" s="274"/>
      <c r="M296" s="243">
        <f>'2024-2025'!AJ81</f>
        <v>0</v>
      </c>
      <c r="N296" s="218"/>
    </row>
    <row r="297" spans="2:14" x14ac:dyDescent="0.35">
      <c r="B297" s="214" t="s">
        <v>12</v>
      </c>
      <c r="C297" s="274" t="s">
        <v>427</v>
      </c>
      <c r="D297" s="243">
        <f>'2023-2024'!AO72</f>
        <v>0</v>
      </c>
      <c r="E297" s="216"/>
      <c r="F297" s="243">
        <f>'2023-2024'!AN72</f>
        <v>0</v>
      </c>
      <c r="G297" s="218"/>
      <c r="I297" s="214" t="s">
        <v>12</v>
      </c>
      <c r="J297" s="274" t="s">
        <v>427</v>
      </c>
      <c r="K297" s="243">
        <f>'2024-2025'!AO81</f>
        <v>0</v>
      </c>
      <c r="L297" s="274"/>
      <c r="M297" s="243">
        <f>'2024-2025'!AN81</f>
        <v>0</v>
      </c>
      <c r="N297" s="218"/>
    </row>
    <row r="298" spans="2:14" x14ac:dyDescent="0.35">
      <c r="B298" s="214" t="s">
        <v>13</v>
      </c>
      <c r="C298" s="274" t="s">
        <v>427</v>
      </c>
      <c r="D298" s="243">
        <f>'2023-2024'!AS72</f>
        <v>0</v>
      </c>
      <c r="E298" s="216"/>
      <c r="F298" s="243">
        <f>'2023-2024'!AR72</f>
        <v>0</v>
      </c>
      <c r="G298" s="218"/>
      <c r="I298" s="214" t="s">
        <v>13</v>
      </c>
      <c r="J298" s="274" t="s">
        <v>427</v>
      </c>
      <c r="K298" s="243">
        <f>'2024-2025'!AS81</f>
        <v>0</v>
      </c>
      <c r="L298" s="274"/>
      <c r="M298" s="243">
        <f>'2024-2025'!AR81</f>
        <v>0</v>
      </c>
      <c r="N298" s="218"/>
    </row>
    <row r="299" spans="2:14" ht="15" thickBot="1" x14ac:dyDescent="0.4">
      <c r="B299" s="215" t="s">
        <v>14</v>
      </c>
      <c r="C299" s="276" t="s">
        <v>427</v>
      </c>
      <c r="D299" s="244">
        <f>'2023-2024'!AW72</f>
        <v>0</v>
      </c>
      <c r="E299" s="223"/>
      <c r="F299" s="244">
        <f>'2023-2024'!AV72</f>
        <v>0</v>
      </c>
      <c r="G299" s="219"/>
      <c r="I299" s="215" t="s">
        <v>14</v>
      </c>
      <c r="J299" s="276" t="s">
        <v>427</v>
      </c>
      <c r="K299" s="244">
        <f>'2024-2025'!AW81</f>
        <v>0</v>
      </c>
      <c r="L299" s="275"/>
      <c r="M299" s="313">
        <f>'2024-2025'!AV81</f>
        <v>0</v>
      </c>
      <c r="N299" s="219"/>
    </row>
    <row r="300" spans="2:14" ht="15" thickBot="1" x14ac:dyDescent="0.4">
      <c r="E300" s="212" t="s">
        <v>15</v>
      </c>
      <c r="F300" s="246">
        <f>SUM(F288:F299)</f>
        <v>30</v>
      </c>
      <c r="G300" s="213"/>
      <c r="L300" s="212" t="s">
        <v>15</v>
      </c>
      <c r="M300" s="213"/>
      <c r="N300" s="213"/>
    </row>
    <row r="301" spans="2:14" ht="15" thickBot="1" x14ac:dyDescent="0.4"/>
    <row r="302" spans="2:14" x14ac:dyDescent="0.35">
      <c r="B302" s="225" t="s">
        <v>805</v>
      </c>
      <c r="C302" s="228"/>
      <c r="D302" s="228"/>
      <c r="E302" s="228"/>
      <c r="F302" s="228"/>
      <c r="G302" s="229"/>
      <c r="I302" s="225" t="s">
        <v>805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21884</v>
      </c>
      <c r="D303" s="3"/>
      <c r="E303" s="3"/>
      <c r="F303" s="3"/>
      <c r="G303" s="24" t="s">
        <v>924</v>
      </c>
      <c r="I303" s="226" t="s">
        <v>783</v>
      </c>
      <c r="J303" s="235">
        <v>21884</v>
      </c>
      <c r="K303" s="3"/>
      <c r="L303" s="3"/>
      <c r="M303" s="3"/>
      <c r="N303" s="24" t="s">
        <v>924</v>
      </c>
    </row>
    <row r="304" spans="2:14" x14ac:dyDescent="0.35">
      <c r="B304" s="226" t="s">
        <v>784</v>
      </c>
      <c r="C304" s="235">
        <v>29893</v>
      </c>
      <c r="D304" s="3"/>
      <c r="E304" s="3"/>
      <c r="F304" s="3"/>
      <c r="G304" s="24" t="s">
        <v>925</v>
      </c>
      <c r="I304" s="226" t="s">
        <v>784</v>
      </c>
      <c r="J304" s="235">
        <v>29893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'2023-2024'!E80</f>
        <v>0</v>
      </c>
      <c r="E308" s="5" t="s">
        <v>427</v>
      </c>
      <c r="F308" s="243">
        <f>'2023-2024'!D80</f>
        <v>19</v>
      </c>
      <c r="G308" s="218"/>
      <c r="I308" s="214" t="s">
        <v>3</v>
      </c>
      <c r="J308" s="274" t="s">
        <v>427</v>
      </c>
      <c r="K308" s="243">
        <f>'2024-2025'!E94</f>
        <v>0</v>
      </c>
      <c r="L308" s="5"/>
      <c r="M308" s="69">
        <f>'2024-2025'!D94</f>
        <v>0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'2023-2024'!I80</f>
        <v>0</v>
      </c>
      <c r="E309" s="5"/>
      <c r="F309" s="243">
        <f>'2023-2024'!H80</f>
        <v>0</v>
      </c>
      <c r="G309" s="218"/>
      <c r="I309" s="214" t="s">
        <v>4</v>
      </c>
      <c r="J309" s="274" t="s">
        <v>427</v>
      </c>
      <c r="K309" s="243">
        <f>'2024-2025'!I94</f>
        <v>0</v>
      </c>
      <c r="L309" s="5"/>
      <c r="M309" s="243">
        <f>'2024-2025'!H94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'2023-2024'!M80</f>
        <v>0</v>
      </c>
      <c r="E310" s="274"/>
      <c r="F310" s="243">
        <f>'2023-2024'!L80</f>
        <v>0</v>
      </c>
      <c r="G310" s="218"/>
      <c r="I310" s="214" t="s">
        <v>5</v>
      </c>
      <c r="J310" s="5" t="s">
        <v>427</v>
      </c>
      <c r="K310" s="243">
        <f>'2024-2025'!M94</f>
        <v>0</v>
      </c>
      <c r="L310" s="274"/>
      <c r="M310" s="243">
        <f>'2024-2025'!L94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'2023-2024'!Q80</f>
        <v>0</v>
      </c>
      <c r="E311" s="274"/>
      <c r="F311" s="243">
        <f>'2023-2024'!P80</f>
        <v>0</v>
      </c>
      <c r="G311" s="218"/>
      <c r="I311" s="214" t="s">
        <v>6</v>
      </c>
      <c r="J311" s="274" t="s">
        <v>427</v>
      </c>
      <c r="K311" s="243">
        <f>'2024-2025'!Q94</f>
        <v>0</v>
      </c>
      <c r="L311" s="274"/>
      <c r="M311" s="243">
        <f>'2024-2025'!P94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'2023-2024'!U80</f>
        <v>0</v>
      </c>
      <c r="E312" s="274" t="s">
        <v>427</v>
      </c>
      <c r="F312" s="243">
        <f>'2023-2024'!T80</f>
        <v>31</v>
      </c>
      <c r="G312" s="218"/>
      <c r="I312" s="214" t="s">
        <v>7</v>
      </c>
      <c r="J312" s="274" t="s">
        <v>427</v>
      </c>
      <c r="K312" s="243">
        <f>'2024-2025'!U94</f>
        <v>0</v>
      </c>
      <c r="L312" s="274"/>
      <c r="M312" s="243">
        <f>'2024-2025'!T94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'2023-2024'!Y80</f>
        <v>0</v>
      </c>
      <c r="E313" s="274"/>
      <c r="F313" s="243">
        <f>'2023-2024'!X80</f>
        <v>0</v>
      </c>
      <c r="G313" s="218"/>
      <c r="I313" s="214" t="s">
        <v>8</v>
      </c>
      <c r="J313" s="274" t="s">
        <v>427</v>
      </c>
      <c r="K313" s="243">
        <f>'2024-2025'!Y94</f>
        <v>0</v>
      </c>
      <c r="L313" s="274"/>
      <c r="M313" s="243">
        <f>'2024-2025'!X94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'2023-2024'!AC80</f>
        <v>0</v>
      </c>
      <c r="E314" s="274" t="s">
        <v>427</v>
      </c>
      <c r="F314" s="243">
        <f>'2023-2024'!AB80</f>
        <v>18</v>
      </c>
      <c r="G314" s="218"/>
      <c r="I314" s="214" t="s">
        <v>9</v>
      </c>
      <c r="J314" s="274" t="s">
        <v>427</v>
      </c>
      <c r="K314" s="243">
        <f>'2024-2025'!AC94</f>
        <v>0</v>
      </c>
      <c r="L314" s="274" t="s">
        <v>427</v>
      </c>
      <c r="M314" s="243">
        <f>'2024-2025'!AB94</f>
        <v>20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'2023-2024'!AG80</f>
        <v>0</v>
      </c>
      <c r="E315" s="274" t="s">
        <v>427</v>
      </c>
      <c r="F315" s="243">
        <f>'2023-2024'!AF80</f>
        <v>15</v>
      </c>
      <c r="G315" s="218"/>
      <c r="I315" s="214" t="s">
        <v>10</v>
      </c>
      <c r="J315" s="274" t="s">
        <v>427</v>
      </c>
      <c r="K315" s="243">
        <f>'2024-2025'!AG94</f>
        <v>0</v>
      </c>
      <c r="L315" s="274" t="s">
        <v>427</v>
      </c>
      <c r="M315" s="243">
        <f>'2024-2025'!AF94</f>
        <v>17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'2023-2024'!AK80</f>
        <v>0</v>
      </c>
      <c r="E316" s="274" t="s">
        <v>427</v>
      </c>
      <c r="F316" s="243">
        <f>'2023-2024'!AJ80</f>
        <v>16</v>
      </c>
      <c r="G316" s="218"/>
      <c r="I316" s="214" t="s">
        <v>11</v>
      </c>
      <c r="J316" s="274" t="s">
        <v>427</v>
      </c>
      <c r="K316" s="243">
        <f>'2024-2025'!AK94</f>
        <v>0</v>
      </c>
      <c r="L316" s="274"/>
      <c r="M316" s="243">
        <f>'2024-2025'!AJ94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'2023-2024'!AO80</f>
        <v>0</v>
      </c>
      <c r="E317" s="274"/>
      <c r="F317" s="243">
        <f>'2023-2024'!AN80</f>
        <v>0</v>
      </c>
      <c r="G317" s="218"/>
      <c r="I317" s="214" t="s">
        <v>12</v>
      </c>
      <c r="J317" s="274" t="s">
        <v>427</v>
      </c>
      <c r="K317" s="243">
        <f>'2024-2025'!AO94</f>
        <v>0</v>
      </c>
      <c r="L317" s="274"/>
      <c r="M317" s="243">
        <f>'2024-2025'!AN94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'2023-2024'!AS80</f>
        <v>0</v>
      </c>
      <c r="E318" s="274"/>
      <c r="F318" s="243">
        <f>'2023-2024'!AR80</f>
        <v>0</v>
      </c>
      <c r="G318" s="218"/>
      <c r="I318" s="214" t="s">
        <v>13</v>
      </c>
      <c r="J318" s="274" t="s">
        <v>427</v>
      </c>
      <c r="K318" s="243">
        <f>'2024-2025'!AS94</f>
        <v>0</v>
      </c>
      <c r="L318" s="274"/>
      <c r="M318" s="243">
        <f>'2024-2025'!AR94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'2023-2024'!AW80</f>
        <v>0</v>
      </c>
      <c r="E319" s="275"/>
      <c r="F319" s="244">
        <f>'2023-2024'!AV80</f>
        <v>0</v>
      </c>
      <c r="G319" s="219"/>
      <c r="I319" s="215" t="s">
        <v>14</v>
      </c>
      <c r="J319" s="276" t="s">
        <v>427</v>
      </c>
      <c r="K319" s="244">
        <f>'2024-2025'!AW94</f>
        <v>0</v>
      </c>
      <c r="L319" s="275"/>
      <c r="M319" s="313">
        <f>'2024-2025'!AV94</f>
        <v>0</v>
      </c>
      <c r="N319" s="219"/>
    </row>
    <row r="320" spans="2:14" ht="15" thickBot="1" x14ac:dyDescent="0.4">
      <c r="E320" s="212" t="s">
        <v>15</v>
      </c>
      <c r="F320" s="246">
        <f>SUM(F308:F319)</f>
        <v>99</v>
      </c>
      <c r="G320" s="213"/>
      <c r="L320" s="212" t="s">
        <v>15</v>
      </c>
      <c r="M320" s="213"/>
      <c r="N320" s="213"/>
    </row>
    <row r="321" spans="5:14" ht="15" thickBot="1" x14ac:dyDescent="0.4">
      <c r="E321" s="212"/>
      <c r="F321" s="253"/>
      <c r="L321" s="212"/>
    </row>
    <row r="322" spans="5:14" x14ac:dyDescent="0.35">
      <c r="E322" s="212"/>
      <c r="F322" s="253"/>
      <c r="I322" s="225" t="s">
        <v>1397</v>
      </c>
      <c r="J322" s="228"/>
      <c r="K322" s="228"/>
      <c r="L322" s="228"/>
      <c r="M322" s="228"/>
      <c r="N322" s="229"/>
    </row>
    <row r="323" spans="5:14" x14ac:dyDescent="0.35">
      <c r="E323" s="212"/>
      <c r="F323" s="253"/>
      <c r="I323" s="226" t="s">
        <v>783</v>
      </c>
      <c r="J323" s="235">
        <v>21900</v>
      </c>
      <c r="K323" s="3"/>
      <c r="L323" s="3"/>
      <c r="M323" s="3"/>
      <c r="N323" s="24" t="s">
        <v>924</v>
      </c>
    </row>
    <row r="324" spans="5:14" x14ac:dyDescent="0.35">
      <c r="E324" s="212"/>
      <c r="F324" s="253"/>
      <c r="I324" s="226" t="s">
        <v>784</v>
      </c>
      <c r="J324" s="235">
        <v>28707</v>
      </c>
      <c r="K324" s="3"/>
      <c r="L324" s="3"/>
      <c r="M324" s="3"/>
      <c r="N324" s="24" t="s">
        <v>925</v>
      </c>
    </row>
    <row r="325" spans="5:14" x14ac:dyDescent="0.35">
      <c r="E325" s="212"/>
      <c r="F325" s="253"/>
      <c r="I325" s="23" t="s">
        <v>920</v>
      </c>
      <c r="K325" t="s">
        <v>922</v>
      </c>
      <c r="L325" s="3"/>
      <c r="M325" s="3"/>
      <c r="N325" s="230"/>
    </row>
    <row r="326" spans="5:14" ht="15" thickBot="1" x14ac:dyDescent="0.4">
      <c r="E326" s="212"/>
      <c r="F326" s="253"/>
      <c r="I326" s="25" t="s">
        <v>919</v>
      </c>
      <c r="J326" s="232"/>
      <c r="K326" s="232"/>
      <c r="L326" s="232"/>
      <c r="M326" s="232"/>
      <c r="N326" s="233"/>
    </row>
    <row r="327" spans="5:14" ht="43.5" x14ac:dyDescent="0.35">
      <c r="E327" s="212"/>
      <c r="F327" s="253"/>
      <c r="I327" s="22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5:14" x14ac:dyDescent="0.35">
      <c r="E328" s="212"/>
      <c r="F328" s="253"/>
      <c r="I328" s="214" t="s">
        <v>3</v>
      </c>
      <c r="J328" s="274" t="s">
        <v>427</v>
      </c>
      <c r="K328" s="243">
        <f>'2024-2025'!E96</f>
        <v>0</v>
      </c>
      <c r="L328" s="5"/>
      <c r="M328" s="69">
        <f>'2024-2025'!D96</f>
        <v>0</v>
      </c>
      <c r="N328" s="267"/>
    </row>
    <row r="329" spans="5:14" x14ac:dyDescent="0.35">
      <c r="E329" s="212"/>
      <c r="F329" s="253"/>
      <c r="I329" s="214" t="s">
        <v>4</v>
      </c>
      <c r="J329" s="274" t="s">
        <v>427</v>
      </c>
      <c r="K329" s="243">
        <f>'2024-2025'!K96</f>
        <v>0</v>
      </c>
      <c r="L329" s="5"/>
      <c r="M329" s="243">
        <f>'2024-2025'!H96</f>
        <v>0</v>
      </c>
      <c r="N329" s="267"/>
    </row>
    <row r="330" spans="5:14" x14ac:dyDescent="0.35">
      <c r="E330" s="212"/>
      <c r="F330" s="253"/>
      <c r="I330" s="214" t="s">
        <v>5</v>
      </c>
      <c r="J330" s="5" t="s">
        <v>427</v>
      </c>
      <c r="K330" s="243">
        <f>'2024-2025'!M96</f>
        <v>0</v>
      </c>
      <c r="L330" s="315"/>
      <c r="M330" s="243">
        <f>'2024-2025'!L96</f>
        <v>0</v>
      </c>
      <c r="N330" s="267"/>
    </row>
    <row r="331" spans="5:14" x14ac:dyDescent="0.35">
      <c r="E331" s="212"/>
      <c r="F331" s="253"/>
      <c r="I331" s="214" t="s">
        <v>6</v>
      </c>
      <c r="J331" s="274" t="s">
        <v>427</v>
      </c>
      <c r="K331" s="290">
        <f>'2024-2025'!Q96</f>
        <v>0</v>
      </c>
      <c r="L331" s="343"/>
      <c r="M331" s="243">
        <f>'2024-2025'!P96</f>
        <v>0</v>
      </c>
      <c r="N331" s="267"/>
    </row>
    <row r="332" spans="5:14" x14ac:dyDescent="0.35">
      <c r="E332" s="212"/>
      <c r="F332" s="253"/>
      <c r="I332" s="214" t="s">
        <v>7</v>
      </c>
      <c r="J332" s="274"/>
      <c r="K332" s="243">
        <f>'2024-2025'!U96</f>
        <v>0</v>
      </c>
      <c r="L332" s="274"/>
      <c r="M332" s="243">
        <f>'2024-2025'!T96</f>
        <v>0</v>
      </c>
      <c r="N332" s="267"/>
    </row>
    <row r="333" spans="5:14" x14ac:dyDescent="0.35">
      <c r="E333" s="212"/>
      <c r="F333" s="253"/>
      <c r="I333" s="214" t="s">
        <v>8</v>
      </c>
      <c r="J333" s="274"/>
      <c r="K333" s="243">
        <f>'2024-2025'!Y96</f>
        <v>0</v>
      </c>
      <c r="L333" s="274"/>
      <c r="M333" s="243">
        <f>'2024-2025'!X96</f>
        <v>0</v>
      </c>
      <c r="N333" s="267"/>
    </row>
    <row r="334" spans="5:14" x14ac:dyDescent="0.35">
      <c r="E334" s="212"/>
      <c r="F334" s="253"/>
      <c r="I334" s="214" t="s">
        <v>9</v>
      </c>
      <c r="J334" s="274"/>
      <c r="K334" s="243">
        <f>'2024-2025'!AC96</f>
        <v>0</v>
      </c>
      <c r="L334" s="274"/>
      <c r="M334" s="243">
        <f>'2024-2025'!AB96</f>
        <v>0</v>
      </c>
      <c r="N334" s="267"/>
    </row>
    <row r="335" spans="5:14" x14ac:dyDescent="0.35">
      <c r="E335" s="212"/>
      <c r="F335" s="253"/>
      <c r="I335" s="214" t="s">
        <v>10</v>
      </c>
      <c r="J335" s="274"/>
      <c r="K335" s="243">
        <f>'2024-2025'!AG96</f>
        <v>0</v>
      </c>
      <c r="L335" s="274"/>
      <c r="M335" s="243">
        <f>'2024-2025'!AF96</f>
        <v>0</v>
      </c>
      <c r="N335" s="267"/>
    </row>
    <row r="336" spans="5:14" x14ac:dyDescent="0.35">
      <c r="E336" s="212"/>
      <c r="F336" s="253"/>
      <c r="I336" s="214" t="s">
        <v>11</v>
      </c>
      <c r="J336" s="274"/>
      <c r="K336" s="243">
        <f>'2024-2025'!AK96</f>
        <v>0</v>
      </c>
      <c r="L336" s="274"/>
      <c r="M336" s="243">
        <f>'2024-2025'!AJ96</f>
        <v>0</v>
      </c>
      <c r="N336" s="267"/>
    </row>
    <row r="337" spans="2:14" x14ac:dyDescent="0.35">
      <c r="E337" s="212"/>
      <c r="F337" s="253"/>
      <c r="I337" s="214" t="s">
        <v>12</v>
      </c>
      <c r="J337" s="274"/>
      <c r="K337" s="243">
        <f>'2024-2025'!AO96</f>
        <v>0</v>
      </c>
      <c r="L337" s="274"/>
      <c r="M337" s="243">
        <f>'2024-2025'!AN96</f>
        <v>0</v>
      </c>
      <c r="N337" s="267"/>
    </row>
    <row r="338" spans="2:14" x14ac:dyDescent="0.35">
      <c r="E338" s="212"/>
      <c r="F338" s="253"/>
      <c r="I338" s="214" t="s">
        <v>13</v>
      </c>
      <c r="J338" s="274"/>
      <c r="K338" s="243">
        <f>'2024-2025'!AS96</f>
        <v>0</v>
      </c>
      <c r="L338" s="274"/>
      <c r="M338" s="243">
        <f>'2024-2025'!AR96</f>
        <v>0</v>
      </c>
      <c r="N338" s="267" t="s">
        <v>536</v>
      </c>
    </row>
    <row r="339" spans="2:14" ht="15" thickBot="1" x14ac:dyDescent="0.4">
      <c r="E339" s="212"/>
      <c r="F339" s="253"/>
      <c r="I339" s="215" t="s">
        <v>14</v>
      </c>
      <c r="J339" s="276" t="s">
        <v>427</v>
      </c>
      <c r="K339" s="244">
        <f>'2024-2025'!AW96</f>
        <v>0</v>
      </c>
      <c r="L339" s="275"/>
      <c r="M339" s="313">
        <f>'2024-2025'!AV96</f>
        <v>0</v>
      </c>
      <c r="N339" s="304"/>
    </row>
    <row r="340" spans="2:14" ht="15" thickBot="1" x14ac:dyDescent="0.4">
      <c r="E340" s="212"/>
      <c r="F340" s="253"/>
      <c r="L340" s="212" t="s">
        <v>15</v>
      </c>
      <c r="M340" s="213"/>
      <c r="N340" s="213"/>
    </row>
    <row r="341" spans="2:14" ht="15" thickBot="1" x14ac:dyDescent="0.4">
      <c r="E341" s="212"/>
      <c r="F341" s="253"/>
      <c r="L341" s="212"/>
    </row>
    <row r="342" spans="2:14" x14ac:dyDescent="0.35">
      <c r="B342" s="225" t="s">
        <v>1307</v>
      </c>
      <c r="C342" s="228"/>
      <c r="D342" s="228"/>
      <c r="E342" s="228"/>
      <c r="F342" s="228"/>
      <c r="G342" s="229"/>
      <c r="I342" s="225" t="s">
        <v>1307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25525</v>
      </c>
      <c r="D343" s="3"/>
      <c r="E343" s="3"/>
      <c r="F343" s="3"/>
      <c r="G343" s="24" t="s">
        <v>924</v>
      </c>
      <c r="I343" s="226" t="s">
        <v>783</v>
      </c>
      <c r="J343" s="235">
        <v>25525</v>
      </c>
      <c r="K343" s="3"/>
      <c r="L343" s="3"/>
      <c r="M343" s="3"/>
      <c r="N343" s="24" t="s">
        <v>924</v>
      </c>
    </row>
    <row r="344" spans="2:14" x14ac:dyDescent="0.35">
      <c r="B344" s="226" t="s">
        <v>784</v>
      </c>
      <c r="C344" s="235">
        <v>32270</v>
      </c>
      <c r="D344" s="3"/>
      <c r="E344" s="3"/>
      <c r="F344" s="3"/>
      <c r="G344" s="24" t="s">
        <v>925</v>
      </c>
      <c r="I344" s="226" t="s">
        <v>784</v>
      </c>
      <c r="J344" s="235">
        <v>32270</v>
      </c>
      <c r="K344" s="3"/>
      <c r="L344" s="3"/>
      <c r="M344" s="3"/>
      <c r="N344" s="24" t="s">
        <v>925</v>
      </c>
    </row>
    <row r="345" spans="2:14" x14ac:dyDescent="0.35">
      <c r="B345" s="23" t="s">
        <v>920</v>
      </c>
      <c r="D345" t="s">
        <v>922</v>
      </c>
      <c r="E345" s="3"/>
      <c r="F345" s="3"/>
      <c r="G345" s="230"/>
      <c r="I345" s="23" t="s">
        <v>920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16"/>
      <c r="D348" s="216"/>
      <c r="E348" s="227"/>
      <c r="F348" s="216"/>
      <c r="G348" s="218"/>
      <c r="I348" s="214" t="s">
        <v>3</v>
      </c>
      <c r="J348" s="274"/>
      <c r="K348" s="243">
        <f>'2024-2025'!E103</f>
        <v>0</v>
      </c>
      <c r="L348" s="5"/>
      <c r="M348" s="69">
        <f>'2024-2025'!D103</f>
        <v>0</v>
      </c>
      <c r="N348" s="267"/>
    </row>
    <row r="349" spans="2:14" x14ac:dyDescent="0.35">
      <c r="B349" s="214" t="s">
        <v>4</v>
      </c>
      <c r="C349" s="216"/>
      <c r="D349" s="216"/>
      <c r="E349" s="5"/>
      <c r="F349" s="216"/>
      <c r="G349" s="218"/>
      <c r="I349" s="214" t="s">
        <v>4</v>
      </c>
      <c r="J349" s="274"/>
      <c r="K349" s="243">
        <f>'2024-2025'!I103</f>
        <v>0</v>
      </c>
      <c r="L349" s="5"/>
      <c r="M349" s="243">
        <f>'2024-2025'!H103</f>
        <v>0</v>
      </c>
      <c r="N349" s="267"/>
    </row>
    <row r="350" spans="2:14" x14ac:dyDescent="0.35">
      <c r="B350" s="214" t="s">
        <v>5</v>
      </c>
      <c r="C350" s="220"/>
      <c r="D350" s="216"/>
      <c r="E350" s="216"/>
      <c r="F350" s="216"/>
      <c r="G350" s="218"/>
      <c r="I350" s="214" t="s">
        <v>5</v>
      </c>
      <c r="J350" s="5"/>
      <c r="K350" s="243">
        <f>'2024-2025'!M103</f>
        <v>0</v>
      </c>
      <c r="L350" s="274"/>
      <c r="M350" s="243">
        <f>'2024-2025'!L103</f>
        <v>0</v>
      </c>
      <c r="N350" s="267"/>
    </row>
    <row r="351" spans="2:14" x14ac:dyDescent="0.35">
      <c r="B351" s="214" t="s">
        <v>6</v>
      </c>
      <c r="C351" s="216"/>
      <c r="D351" s="216"/>
      <c r="E351" s="216"/>
      <c r="F351" s="216"/>
      <c r="G351" s="218"/>
      <c r="I351" s="214" t="s">
        <v>6</v>
      </c>
      <c r="J351" s="274"/>
      <c r="K351" s="243">
        <f>'2024-2025'!Q103</f>
        <v>0</v>
      </c>
      <c r="L351" s="274"/>
      <c r="M351" s="243">
        <f>'2024-2025'!P103</f>
        <v>0</v>
      </c>
      <c r="N351" s="267"/>
    </row>
    <row r="352" spans="2:14" x14ac:dyDescent="0.35">
      <c r="B352" s="214" t="s">
        <v>7</v>
      </c>
      <c r="C352" s="216"/>
      <c r="D352" s="216"/>
      <c r="E352" s="216"/>
      <c r="F352" s="216"/>
      <c r="G352" s="218"/>
      <c r="I352" s="214" t="s">
        <v>7</v>
      </c>
      <c r="J352" s="274"/>
      <c r="K352" s="243">
        <f>'2024-2025'!U103</f>
        <v>0</v>
      </c>
      <c r="L352" s="274"/>
      <c r="M352" s="243">
        <f>'2024-2025'!T103</f>
        <v>0</v>
      </c>
      <c r="N352" s="267"/>
    </row>
    <row r="353" spans="2:14" x14ac:dyDescent="0.35">
      <c r="B353" s="214" t="s">
        <v>8</v>
      </c>
      <c r="C353" s="216"/>
      <c r="D353" s="216"/>
      <c r="E353" s="216"/>
      <c r="F353" s="216"/>
      <c r="G353" s="218"/>
      <c r="I353" s="214" t="s">
        <v>8</v>
      </c>
      <c r="J353" s="274"/>
      <c r="K353" s="243">
        <f>'2024-2025'!Y103</f>
        <v>0</v>
      </c>
      <c r="L353" s="274"/>
      <c r="M353" s="243">
        <f>'2024-2025'!X103</f>
        <v>0</v>
      </c>
      <c r="N353" s="267"/>
    </row>
    <row r="354" spans="2:14" x14ac:dyDescent="0.35">
      <c r="B354" s="214" t="s">
        <v>9</v>
      </c>
      <c r="C354" s="216"/>
      <c r="D354" s="216"/>
      <c r="E354" s="216"/>
      <c r="F354" s="216"/>
      <c r="G354" s="218"/>
      <c r="I354" s="214" t="s">
        <v>9</v>
      </c>
      <c r="J354" s="274"/>
      <c r="K354" s="243">
        <f>'2024-2025'!AC103</f>
        <v>0</v>
      </c>
      <c r="L354" s="274"/>
      <c r="M354" s="243">
        <f>'2024-2025'!AB103</f>
        <v>0</v>
      </c>
      <c r="N354" s="267"/>
    </row>
    <row r="355" spans="2:14" x14ac:dyDescent="0.35">
      <c r="B355" s="214" t="s">
        <v>10</v>
      </c>
      <c r="C355" s="216"/>
      <c r="D355" s="216"/>
      <c r="E355" s="216"/>
      <c r="F355" s="216"/>
      <c r="G355" s="218"/>
      <c r="I355" s="214" t="s">
        <v>10</v>
      </c>
      <c r="J355" s="274"/>
      <c r="K355" s="243">
        <f>'2024-2025'!AG103</f>
        <v>0</v>
      </c>
      <c r="L355" s="274"/>
      <c r="M355" s="243">
        <f>'2024-2025'!AF103</f>
        <v>0</v>
      </c>
      <c r="N355" s="267"/>
    </row>
    <row r="356" spans="2:14" x14ac:dyDescent="0.35">
      <c r="B356" s="214" t="s">
        <v>11</v>
      </c>
      <c r="C356" s="216"/>
      <c r="D356" s="216"/>
      <c r="E356" s="216"/>
      <c r="F356" s="216"/>
      <c r="G356" s="218"/>
      <c r="I356" s="214" t="s">
        <v>11</v>
      </c>
      <c r="J356" s="274" t="s">
        <v>427</v>
      </c>
      <c r="K356" s="243">
        <f>'2024-2025'!AK103</f>
        <v>0</v>
      </c>
      <c r="L356" s="274"/>
      <c r="M356" s="243">
        <f>'2024-2025'!AJ103</f>
        <v>0</v>
      </c>
      <c r="N356" s="267" t="s">
        <v>536</v>
      </c>
    </row>
    <row r="357" spans="2:14" x14ac:dyDescent="0.35">
      <c r="B357" s="214" t="s">
        <v>12</v>
      </c>
      <c r="C357" s="216"/>
      <c r="D357" s="216"/>
      <c r="E357" s="216"/>
      <c r="F357" s="216"/>
      <c r="G357" s="218"/>
      <c r="I357" s="214" t="s">
        <v>12</v>
      </c>
      <c r="J357" s="274" t="s">
        <v>427</v>
      </c>
      <c r="K357" s="243">
        <f>'2024-2025'!AO103</f>
        <v>0</v>
      </c>
      <c r="L357" s="274"/>
      <c r="M357" s="243">
        <f>'2024-2025'!AN103</f>
        <v>0</v>
      </c>
      <c r="N357" s="267"/>
    </row>
    <row r="358" spans="2:14" x14ac:dyDescent="0.35">
      <c r="B358" s="214" t="s">
        <v>13</v>
      </c>
      <c r="C358" s="216"/>
      <c r="D358" s="216"/>
      <c r="E358" s="216"/>
      <c r="F358" s="216"/>
      <c r="G358" s="218"/>
      <c r="I358" s="214" t="s">
        <v>13</v>
      </c>
      <c r="J358" s="274" t="s">
        <v>427</v>
      </c>
      <c r="K358" s="243">
        <f>'2024-2025'!AS103</f>
        <v>0</v>
      </c>
      <c r="L358" s="274"/>
      <c r="M358" s="243">
        <f>'2024-2025'!AR103</f>
        <v>0</v>
      </c>
      <c r="N358" s="267"/>
    </row>
    <row r="359" spans="2:14" ht="15" thickBot="1" x14ac:dyDescent="0.4">
      <c r="B359" s="215" t="s">
        <v>14</v>
      </c>
      <c r="C359" s="217"/>
      <c r="D359" s="217"/>
      <c r="E359" s="223"/>
      <c r="F359" s="217"/>
      <c r="G359" s="219"/>
      <c r="I359" s="215" t="s">
        <v>14</v>
      </c>
      <c r="J359" s="276"/>
      <c r="K359" s="244">
        <f>'2024-2025'!AW103</f>
        <v>0</v>
      </c>
      <c r="L359" s="275"/>
      <c r="M359" s="313">
        <f>'2024-2025'!AV103</f>
        <v>0</v>
      </c>
      <c r="N359" s="304"/>
    </row>
    <row r="360" spans="2:14" ht="15" thickBot="1" x14ac:dyDescent="0.4">
      <c r="E360" s="212" t="s">
        <v>15</v>
      </c>
      <c r="F360" s="213"/>
      <c r="G360" s="213"/>
      <c r="L360" s="212" t="s">
        <v>15</v>
      </c>
      <c r="M360" s="213"/>
      <c r="N360" s="213"/>
    </row>
    <row r="361" spans="2:14" ht="15" thickBot="1" x14ac:dyDescent="0.4"/>
    <row r="362" spans="2:14" x14ac:dyDescent="0.35">
      <c r="B362" s="225" t="s">
        <v>1308</v>
      </c>
      <c r="C362" s="228"/>
      <c r="D362" s="228"/>
      <c r="E362" s="228"/>
      <c r="F362" s="228"/>
      <c r="G362" s="229"/>
      <c r="I362" s="225" t="s">
        <v>1308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27010</v>
      </c>
      <c r="D363" s="3"/>
      <c r="E363" s="3"/>
      <c r="F363" s="3"/>
      <c r="G363" s="24" t="s">
        <v>926</v>
      </c>
      <c r="I363" s="226" t="s">
        <v>783</v>
      </c>
      <c r="J363" s="235">
        <v>27010</v>
      </c>
      <c r="K363" s="3"/>
      <c r="L363" s="3"/>
      <c r="M363" s="3"/>
      <c r="N363" s="24" t="s">
        <v>926</v>
      </c>
    </row>
    <row r="364" spans="2:14" x14ac:dyDescent="0.35">
      <c r="B364" s="226" t="s">
        <v>784</v>
      </c>
      <c r="C364" s="235">
        <v>33731</v>
      </c>
      <c r="D364" s="3"/>
      <c r="E364" s="3"/>
      <c r="F364" s="3"/>
      <c r="G364" s="24" t="s">
        <v>925</v>
      </c>
      <c r="I364" s="226" t="s">
        <v>784</v>
      </c>
      <c r="J364" s="235">
        <v>33731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922</v>
      </c>
      <c r="E365" s="3"/>
      <c r="F365" s="3"/>
      <c r="G365" s="230"/>
      <c r="I365" s="23" t="s">
        <v>920</v>
      </c>
      <c r="K365" t="s">
        <v>922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16"/>
      <c r="D368" s="216"/>
      <c r="E368" s="227"/>
      <c r="F368" s="216"/>
      <c r="G368" s="218"/>
      <c r="I368" s="214" t="s">
        <v>3</v>
      </c>
      <c r="J368" s="274"/>
      <c r="K368" s="243">
        <f>'2024-2025'!E104</f>
        <v>0</v>
      </c>
      <c r="L368" s="5"/>
      <c r="M368" s="69">
        <f>'2024-2025'!D104</f>
        <v>0</v>
      </c>
      <c r="N368" s="267"/>
    </row>
    <row r="369" spans="2:14" x14ac:dyDescent="0.35">
      <c r="B369" s="214" t="s">
        <v>4</v>
      </c>
      <c r="C369" s="216"/>
      <c r="D369" s="216"/>
      <c r="E369" s="5"/>
      <c r="F369" s="216"/>
      <c r="G369" s="218"/>
      <c r="I369" s="214" t="s">
        <v>4</v>
      </c>
      <c r="J369" s="274"/>
      <c r="K369" s="243">
        <f>'2024-2025'!I104</f>
        <v>0</v>
      </c>
      <c r="L369" s="5"/>
      <c r="M369" s="243">
        <f>'2024-2025'!H104</f>
        <v>0</v>
      </c>
      <c r="N369" s="267"/>
    </row>
    <row r="370" spans="2:14" x14ac:dyDescent="0.35">
      <c r="B370" s="214" t="s">
        <v>5</v>
      </c>
      <c r="C370" s="220"/>
      <c r="D370" s="216"/>
      <c r="E370" s="216"/>
      <c r="F370" s="216"/>
      <c r="G370" s="218"/>
      <c r="I370" s="214" t="s">
        <v>5</v>
      </c>
      <c r="J370" s="5"/>
      <c r="K370" s="243">
        <f>'2024-2025'!M104</f>
        <v>0</v>
      </c>
      <c r="L370" s="274"/>
      <c r="M370" s="243">
        <f>'2024-2025'!L104</f>
        <v>0</v>
      </c>
      <c r="N370" s="267"/>
    </row>
    <row r="371" spans="2:14" x14ac:dyDescent="0.35">
      <c r="B371" s="214" t="s">
        <v>6</v>
      </c>
      <c r="C371" s="216"/>
      <c r="D371" s="216"/>
      <c r="E371" s="216"/>
      <c r="F371" s="216"/>
      <c r="G371" s="218"/>
      <c r="I371" s="214" t="s">
        <v>6</v>
      </c>
      <c r="J371" s="274"/>
      <c r="K371" s="243">
        <f>'2024-2025'!Q104</f>
        <v>0</v>
      </c>
      <c r="L371" s="274"/>
      <c r="M371" s="243">
        <f>'2024-2025'!P104</f>
        <v>0</v>
      </c>
      <c r="N371" s="267"/>
    </row>
    <row r="372" spans="2:14" x14ac:dyDescent="0.35">
      <c r="B372" s="214" t="s">
        <v>7</v>
      </c>
      <c r="C372" s="216"/>
      <c r="D372" s="216"/>
      <c r="E372" s="216"/>
      <c r="F372" s="216"/>
      <c r="G372" s="218"/>
      <c r="I372" s="214" t="s">
        <v>7</v>
      </c>
      <c r="J372" s="274"/>
      <c r="K372" s="243">
        <f>'2024-2025'!U104</f>
        <v>0</v>
      </c>
      <c r="L372" s="274"/>
      <c r="M372" s="243">
        <f>'2024-2025'!T104</f>
        <v>0</v>
      </c>
      <c r="N372" s="267"/>
    </row>
    <row r="373" spans="2:14" x14ac:dyDescent="0.35">
      <c r="B373" s="214" t="s">
        <v>8</v>
      </c>
      <c r="C373" s="216"/>
      <c r="D373" s="216"/>
      <c r="E373" s="216"/>
      <c r="F373" s="216"/>
      <c r="G373" s="218"/>
      <c r="I373" s="214" t="s">
        <v>8</v>
      </c>
      <c r="J373" s="274"/>
      <c r="K373" s="243">
        <f>'2024-2025'!Y104</f>
        <v>0</v>
      </c>
      <c r="L373" s="274"/>
      <c r="M373" s="243">
        <f>'2024-2025'!X104</f>
        <v>0</v>
      </c>
      <c r="N373" s="267"/>
    </row>
    <row r="374" spans="2:14" x14ac:dyDescent="0.35">
      <c r="B374" s="214" t="s">
        <v>9</v>
      </c>
      <c r="C374" s="216"/>
      <c r="D374" s="216"/>
      <c r="E374" s="216"/>
      <c r="F374" s="216"/>
      <c r="G374" s="218"/>
      <c r="I374" s="214" t="s">
        <v>9</v>
      </c>
      <c r="J374" s="274"/>
      <c r="K374" s="243">
        <f>'2024-2025'!AC104</f>
        <v>0</v>
      </c>
      <c r="L374" s="274"/>
      <c r="M374" s="243">
        <f>'2024-2025'!AB104</f>
        <v>0</v>
      </c>
      <c r="N374" s="267"/>
    </row>
    <row r="375" spans="2:14" x14ac:dyDescent="0.35">
      <c r="B375" s="214" t="s">
        <v>10</v>
      </c>
      <c r="C375" s="216"/>
      <c r="D375" s="216"/>
      <c r="E375" s="216"/>
      <c r="F375" s="216"/>
      <c r="G375" s="218"/>
      <c r="I375" s="214" t="s">
        <v>10</v>
      </c>
      <c r="J375" s="274"/>
      <c r="K375" s="243">
        <f>'2024-2025'!AG104</f>
        <v>0</v>
      </c>
      <c r="L375" s="274"/>
      <c r="M375" s="243">
        <f>'2024-2025'!AF104</f>
        <v>0</v>
      </c>
      <c r="N375" s="267"/>
    </row>
    <row r="376" spans="2:14" x14ac:dyDescent="0.35">
      <c r="B376" s="214" t="s">
        <v>11</v>
      </c>
      <c r="C376" s="216"/>
      <c r="D376" s="216"/>
      <c r="E376" s="216"/>
      <c r="F376" s="216"/>
      <c r="G376" s="218"/>
      <c r="I376" s="214" t="s">
        <v>11</v>
      </c>
      <c r="J376" s="274" t="s">
        <v>427</v>
      </c>
      <c r="K376" s="243">
        <f>'2024-2025'!AK104</f>
        <v>1</v>
      </c>
      <c r="L376" s="274"/>
      <c r="M376" s="243">
        <f>'2024-2025'!AJ104</f>
        <v>0</v>
      </c>
      <c r="N376" s="267" t="s">
        <v>536</v>
      </c>
    </row>
    <row r="377" spans="2:14" x14ac:dyDescent="0.35">
      <c r="B377" s="214" t="s">
        <v>12</v>
      </c>
      <c r="C377" s="216"/>
      <c r="D377" s="216"/>
      <c r="E377" s="216"/>
      <c r="F377" s="216"/>
      <c r="G377" s="218"/>
      <c r="I377" s="214" t="s">
        <v>12</v>
      </c>
      <c r="J377" s="274" t="s">
        <v>427</v>
      </c>
      <c r="K377" s="243">
        <f>'2024-2025'!AO104</f>
        <v>0</v>
      </c>
      <c r="L377" s="274"/>
      <c r="M377" s="243">
        <f>'2024-2025'!AN104</f>
        <v>0</v>
      </c>
      <c r="N377" s="267"/>
    </row>
    <row r="378" spans="2:14" x14ac:dyDescent="0.35">
      <c r="B378" s="214" t="s">
        <v>13</v>
      </c>
      <c r="C378" s="216"/>
      <c r="D378" s="216"/>
      <c r="E378" s="216"/>
      <c r="F378" s="216"/>
      <c r="G378" s="218"/>
      <c r="I378" s="214" t="s">
        <v>13</v>
      </c>
      <c r="J378" s="274" t="s">
        <v>427</v>
      </c>
      <c r="K378" s="243">
        <f>'2024-2025'!AS104</f>
        <v>1</v>
      </c>
      <c r="L378" s="274"/>
      <c r="M378" s="243">
        <f>'2024-2025'!AR104</f>
        <v>0</v>
      </c>
      <c r="N378" s="267"/>
    </row>
    <row r="379" spans="2:14" ht="15" thickBot="1" x14ac:dyDescent="0.4">
      <c r="B379" s="215" t="s">
        <v>14</v>
      </c>
      <c r="C379" s="217"/>
      <c r="D379" s="217"/>
      <c r="E379" s="223"/>
      <c r="F379" s="217"/>
      <c r="G379" s="219"/>
      <c r="I379" s="215" t="s">
        <v>14</v>
      </c>
      <c r="J379" s="276" t="s">
        <v>427</v>
      </c>
      <c r="K379" s="244">
        <f>'2024-2025'!AW104</f>
        <v>1</v>
      </c>
      <c r="L379" s="275"/>
      <c r="M379" s="313">
        <f>'2024-2025'!AV104</f>
        <v>0</v>
      </c>
      <c r="N379" s="304"/>
    </row>
    <row r="380" spans="2:14" ht="15" thickBot="1" x14ac:dyDescent="0.4">
      <c r="E380" s="212" t="s">
        <v>15</v>
      </c>
      <c r="F380" s="213"/>
      <c r="G380" s="213"/>
      <c r="L380" s="212" t="s">
        <v>15</v>
      </c>
      <c r="M380" s="213"/>
      <c r="N380" s="213"/>
    </row>
    <row r="381" spans="2:14" ht="15" thickBot="1" x14ac:dyDescent="0.4">
      <c r="E381" s="212"/>
      <c r="F381" s="253"/>
      <c r="L381" s="212"/>
    </row>
    <row r="382" spans="2:14" x14ac:dyDescent="0.35">
      <c r="B382" s="225" t="s">
        <v>806</v>
      </c>
      <c r="C382" s="228"/>
      <c r="D382" s="228"/>
      <c r="E382" s="228"/>
      <c r="F382" s="228"/>
      <c r="G382" s="229"/>
      <c r="I382" s="225" t="s">
        <v>806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21837</v>
      </c>
      <c r="D383" s="3"/>
      <c r="E383" s="3"/>
      <c r="F383" s="3"/>
      <c r="G383" s="24" t="s">
        <v>924</v>
      </c>
      <c r="I383" s="226" t="s">
        <v>783</v>
      </c>
      <c r="J383" s="235">
        <v>21837</v>
      </c>
      <c r="K383" s="3"/>
      <c r="L383" s="3"/>
      <c r="M383" s="3"/>
      <c r="N383" s="24" t="s">
        <v>924</v>
      </c>
    </row>
    <row r="384" spans="2:14" x14ac:dyDescent="0.35">
      <c r="B384" s="226" t="s">
        <v>784</v>
      </c>
      <c r="C384" s="235">
        <v>27496</v>
      </c>
      <c r="D384" s="3"/>
      <c r="E384" s="3"/>
      <c r="F384" s="3"/>
      <c r="G384" s="24" t="s">
        <v>925</v>
      </c>
      <c r="I384" s="226" t="s">
        <v>784</v>
      </c>
      <c r="J384" s="235">
        <v>27496</v>
      </c>
      <c r="K384" s="3"/>
      <c r="L384" s="3"/>
      <c r="M384" s="3"/>
      <c r="N384" s="24" t="s">
        <v>925</v>
      </c>
    </row>
    <row r="385" spans="2:14" x14ac:dyDescent="0.35">
      <c r="B385" s="23" t="s">
        <v>920</v>
      </c>
      <c r="D385" t="s">
        <v>922</v>
      </c>
      <c r="E385" s="3"/>
      <c r="F385" s="3"/>
      <c r="G385" s="230"/>
      <c r="I385" s="23" t="s">
        <v>920</v>
      </c>
      <c r="K385" t="s">
        <v>922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43">
        <f>'2023-2024'!E86</f>
        <v>0</v>
      </c>
      <c r="E388" s="5"/>
      <c r="F388" s="243">
        <f>'2023-2024'!D86</f>
        <v>0</v>
      </c>
      <c r="G388" s="218"/>
      <c r="I388" s="214" t="s">
        <v>3</v>
      </c>
      <c r="J388" s="274" t="s">
        <v>427</v>
      </c>
      <c r="K388" s="243">
        <f>'2024-2025'!E105</f>
        <v>0</v>
      </c>
      <c r="L388" s="5"/>
      <c r="M388" s="69">
        <f>'2024-2025'!D105</f>
        <v>0</v>
      </c>
      <c r="N388" s="218"/>
    </row>
    <row r="389" spans="2:14" x14ac:dyDescent="0.35">
      <c r="B389" s="214" t="s">
        <v>4</v>
      </c>
      <c r="C389" s="274" t="s">
        <v>427</v>
      </c>
      <c r="D389" s="243">
        <f>'2023-2024'!I86</f>
        <v>0</v>
      </c>
      <c r="E389" s="5"/>
      <c r="F389" s="243">
        <f>'2023-2024'!H86</f>
        <v>0</v>
      </c>
      <c r="G389" s="218"/>
      <c r="I389" s="214" t="s">
        <v>4</v>
      </c>
      <c r="J389" s="274" t="s">
        <v>427</v>
      </c>
      <c r="K389" s="243">
        <f>'2024-2025'!I105</f>
        <v>0</v>
      </c>
      <c r="L389" s="5"/>
      <c r="M389" s="243">
        <f>'2024-2025'!H105</f>
        <v>0</v>
      </c>
      <c r="N389" s="218"/>
    </row>
    <row r="390" spans="2:14" x14ac:dyDescent="0.35">
      <c r="B390" s="214" t="s">
        <v>5</v>
      </c>
      <c r="C390" s="5" t="s">
        <v>427</v>
      </c>
      <c r="D390" s="243">
        <f>'2023-2024'!M86</f>
        <v>0</v>
      </c>
      <c r="E390" s="274"/>
      <c r="F390" s="243">
        <f>'2023-2024'!L86</f>
        <v>0</v>
      </c>
      <c r="G390" s="218"/>
      <c r="I390" s="214" t="s">
        <v>5</v>
      </c>
      <c r="J390" s="5" t="s">
        <v>427</v>
      </c>
      <c r="K390" s="243">
        <f>'2024-2025'!M105</f>
        <v>0</v>
      </c>
      <c r="L390" s="274"/>
      <c r="M390" s="243">
        <f>'2024-2025'!L105</f>
        <v>0</v>
      </c>
      <c r="N390" s="218"/>
    </row>
    <row r="391" spans="2:14" x14ac:dyDescent="0.35">
      <c r="B391" s="214" t="s">
        <v>6</v>
      </c>
      <c r="C391" s="274" t="s">
        <v>427</v>
      </c>
      <c r="D391" s="243">
        <f>'2023-2024'!Q86</f>
        <v>0</v>
      </c>
      <c r="E391" s="274"/>
      <c r="F391" s="243">
        <f>'2023-2024'!P86</f>
        <v>0</v>
      </c>
      <c r="G391" s="218"/>
      <c r="I391" s="214" t="s">
        <v>6</v>
      </c>
      <c r="J391" s="274" t="s">
        <v>427</v>
      </c>
      <c r="K391" s="243">
        <f>'2024-2025'!Q105</f>
        <v>0</v>
      </c>
      <c r="L391" s="274"/>
      <c r="M391" s="243">
        <f>'2024-2025'!P105</f>
        <v>0</v>
      </c>
      <c r="N391" s="218"/>
    </row>
    <row r="392" spans="2:14" x14ac:dyDescent="0.35">
      <c r="B392" s="214" t="s">
        <v>7</v>
      </c>
      <c r="C392" s="274" t="s">
        <v>427</v>
      </c>
      <c r="D392" s="243">
        <f>'2023-2024'!U86</f>
        <v>0</v>
      </c>
      <c r="E392" s="274"/>
      <c r="F392" s="243">
        <f>'2023-2024'!T86</f>
        <v>0</v>
      </c>
      <c r="G392" s="218"/>
      <c r="I392" s="214" t="s">
        <v>7</v>
      </c>
      <c r="J392" s="274" t="s">
        <v>427</v>
      </c>
      <c r="K392" s="243">
        <f>'2024-2025'!U105</f>
        <v>0</v>
      </c>
      <c r="L392" s="274"/>
      <c r="M392" s="243">
        <f>'2024-2025'!T105</f>
        <v>0</v>
      </c>
      <c r="N392" s="218"/>
    </row>
    <row r="393" spans="2:14" x14ac:dyDescent="0.35">
      <c r="B393" s="214" t="s">
        <v>8</v>
      </c>
      <c r="C393" s="274" t="s">
        <v>427</v>
      </c>
      <c r="D393" s="243">
        <f>'2023-2024'!Y86</f>
        <v>0</v>
      </c>
      <c r="E393" s="274"/>
      <c r="F393" s="243">
        <f>'2023-2024'!X86</f>
        <v>0</v>
      </c>
      <c r="G393" s="218"/>
      <c r="I393" s="214" t="s">
        <v>8</v>
      </c>
      <c r="J393" s="274" t="s">
        <v>427</v>
      </c>
      <c r="K393" s="243">
        <f>'2024-2025'!Y105</f>
        <v>0</v>
      </c>
      <c r="L393" s="274"/>
      <c r="M393" s="243">
        <f>'2024-2025'!X105</f>
        <v>0</v>
      </c>
      <c r="N393" s="218"/>
    </row>
    <row r="394" spans="2:14" x14ac:dyDescent="0.35">
      <c r="B394" s="214" t="s">
        <v>9</v>
      </c>
      <c r="C394" s="274" t="s">
        <v>427</v>
      </c>
      <c r="D394" s="243">
        <f>'2023-2024'!AC86</f>
        <v>0</v>
      </c>
      <c r="E394" s="274"/>
      <c r="F394" s="243">
        <f>'2023-2024'!AB86</f>
        <v>0</v>
      </c>
      <c r="G394" s="218"/>
      <c r="I394" s="214" t="s">
        <v>9</v>
      </c>
      <c r="J394" s="274" t="s">
        <v>427</v>
      </c>
      <c r="K394" s="243">
        <f>'2024-2025'!AC105</f>
        <v>0</v>
      </c>
      <c r="L394" s="274"/>
      <c r="M394" s="243">
        <f>'2024-2025'!AB105</f>
        <v>0</v>
      </c>
      <c r="N394" s="218"/>
    </row>
    <row r="395" spans="2:14" x14ac:dyDescent="0.35">
      <c r="B395" s="214" t="s">
        <v>10</v>
      </c>
      <c r="C395" s="274" t="s">
        <v>427</v>
      </c>
      <c r="D395" s="243">
        <f>'2023-2024'!AG86</f>
        <v>0</v>
      </c>
      <c r="E395" s="274"/>
      <c r="F395" s="243">
        <f>'2023-2024'!AF86</f>
        <v>0</v>
      </c>
      <c r="G395" s="218"/>
      <c r="I395" s="214" t="s">
        <v>10</v>
      </c>
      <c r="J395" s="274" t="s">
        <v>427</v>
      </c>
      <c r="K395" s="243">
        <f>'2024-2025'!AG105</f>
        <v>0</v>
      </c>
      <c r="L395" s="274"/>
      <c r="M395" s="243">
        <f>'2024-2025'!AF105</f>
        <v>0</v>
      </c>
      <c r="N395" s="218"/>
    </row>
    <row r="396" spans="2:14" x14ac:dyDescent="0.35">
      <c r="B396" s="214" t="s">
        <v>11</v>
      </c>
      <c r="C396" s="274" t="s">
        <v>427</v>
      </c>
      <c r="D396" s="243">
        <f>'2023-2024'!AK86</f>
        <v>0</v>
      </c>
      <c r="E396" s="274"/>
      <c r="F396" s="243">
        <f>'2023-2024'!AJ86</f>
        <v>0</v>
      </c>
      <c r="G396" s="218"/>
      <c r="I396" s="214" t="s">
        <v>11</v>
      </c>
      <c r="J396" s="274" t="s">
        <v>427</v>
      </c>
      <c r="K396" s="243">
        <f>'2024-2025'!AK105</f>
        <v>0</v>
      </c>
      <c r="L396" s="274"/>
      <c r="M396" s="243">
        <f>'2024-2025'!AJ105</f>
        <v>0</v>
      </c>
      <c r="N396" s="218"/>
    </row>
    <row r="397" spans="2:14" x14ac:dyDescent="0.35">
      <c r="B397" s="214" t="s">
        <v>12</v>
      </c>
      <c r="C397" s="274" t="s">
        <v>427</v>
      </c>
      <c r="D397" s="243">
        <f>'2023-2024'!AO86</f>
        <v>0</v>
      </c>
      <c r="E397" s="274"/>
      <c r="F397" s="243">
        <f>'2023-2024'!AN86</f>
        <v>0</v>
      </c>
      <c r="G397" s="218"/>
      <c r="I397" s="214" t="s">
        <v>12</v>
      </c>
      <c r="J397" s="274" t="s">
        <v>427</v>
      </c>
      <c r="K397" s="243">
        <f>'2024-2025'!AO105</f>
        <v>0</v>
      </c>
      <c r="L397" s="274"/>
      <c r="M397" s="243">
        <f>'2024-2025'!AN105</f>
        <v>0</v>
      </c>
      <c r="N397" s="218"/>
    </row>
    <row r="398" spans="2:14" x14ac:dyDescent="0.35">
      <c r="B398" s="214" t="s">
        <v>13</v>
      </c>
      <c r="C398" s="274" t="s">
        <v>427</v>
      </c>
      <c r="D398" s="243">
        <f>'2023-2024'!AS86</f>
        <v>0</v>
      </c>
      <c r="E398" s="274"/>
      <c r="F398" s="243">
        <f>'2023-2024'!AR86</f>
        <v>0</v>
      </c>
      <c r="G398" s="218"/>
      <c r="I398" s="214" t="s">
        <v>13</v>
      </c>
      <c r="J398" s="274" t="s">
        <v>427</v>
      </c>
      <c r="K398" s="243">
        <f>'2024-2025'!AS105</f>
        <v>0</v>
      </c>
      <c r="L398" s="274"/>
      <c r="M398" s="243">
        <f>'2024-2025'!AR105</f>
        <v>0</v>
      </c>
      <c r="N398" s="218"/>
    </row>
    <row r="399" spans="2:14" ht="15" thickBot="1" x14ac:dyDescent="0.4">
      <c r="B399" s="215" t="s">
        <v>14</v>
      </c>
      <c r="C399" s="276" t="s">
        <v>427</v>
      </c>
      <c r="D399" s="244">
        <f>'2023-2024'!AW86</f>
        <v>0</v>
      </c>
      <c r="E399" s="275"/>
      <c r="F399" s="244">
        <f>'2023-2024'!AV86</f>
        <v>0</v>
      </c>
      <c r="G399" s="219"/>
      <c r="I399" s="215" t="s">
        <v>14</v>
      </c>
      <c r="J399" s="276" t="s">
        <v>427</v>
      </c>
      <c r="K399" s="244">
        <f>'2024-2025'!AW105</f>
        <v>0</v>
      </c>
      <c r="L399" s="275"/>
      <c r="M399" s="313">
        <f>'2024-2025'!AV105</f>
        <v>0</v>
      </c>
      <c r="N399" s="219"/>
    </row>
    <row r="400" spans="2:14" ht="15" thickBot="1" x14ac:dyDescent="0.4">
      <c r="E400" s="212" t="s">
        <v>15</v>
      </c>
      <c r="F400" s="246">
        <f>SUM(F388:F399)</f>
        <v>0</v>
      </c>
      <c r="G400" s="213"/>
      <c r="L400" s="212" t="s">
        <v>15</v>
      </c>
      <c r="M400" s="213"/>
      <c r="N400" s="213"/>
    </row>
    <row r="401" spans="2:14" ht="15" thickBot="1" x14ac:dyDescent="0.4"/>
    <row r="402" spans="2:14" x14ac:dyDescent="0.35">
      <c r="B402" s="225" t="s">
        <v>807</v>
      </c>
      <c r="C402" s="228"/>
      <c r="D402" s="228"/>
      <c r="E402" s="228"/>
      <c r="F402" s="228"/>
      <c r="G402" s="229"/>
      <c r="I402" s="225" t="s">
        <v>807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>
        <v>20789</v>
      </c>
      <c r="D403" s="3"/>
      <c r="E403" s="3"/>
      <c r="F403" s="3"/>
      <c r="G403" s="24" t="s">
        <v>924</v>
      </c>
      <c r="I403" s="226" t="s">
        <v>783</v>
      </c>
      <c r="J403" s="235">
        <v>20789</v>
      </c>
      <c r="K403" s="3"/>
      <c r="L403" s="3"/>
      <c r="M403" s="3"/>
      <c r="N403" s="24" t="s">
        <v>924</v>
      </c>
    </row>
    <row r="404" spans="2:14" x14ac:dyDescent="0.35">
      <c r="B404" s="226" t="s">
        <v>784</v>
      </c>
      <c r="C404" s="235">
        <v>31822</v>
      </c>
      <c r="D404" s="3"/>
      <c r="E404" s="3"/>
      <c r="F404" s="3"/>
      <c r="G404" s="24" t="s">
        <v>925</v>
      </c>
      <c r="I404" s="226" t="s">
        <v>784</v>
      </c>
      <c r="J404" s="235">
        <v>31822</v>
      </c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922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74" t="s">
        <v>427</v>
      </c>
      <c r="D408" s="243">
        <f>'2023-2024'!E104</f>
        <v>0</v>
      </c>
      <c r="E408" s="5"/>
      <c r="F408" s="243">
        <f>'2023-2024'!D104</f>
        <v>0</v>
      </c>
      <c r="G408" s="218"/>
      <c r="I408" s="214" t="s">
        <v>3</v>
      </c>
      <c r="J408" s="274" t="s">
        <v>427</v>
      </c>
      <c r="K408" s="243">
        <f>'2024-2025'!E126</f>
        <v>0</v>
      </c>
      <c r="L408" s="5"/>
      <c r="M408" s="69">
        <f>'2024-2025'!D126</f>
        <v>0</v>
      </c>
      <c r="N408" s="218"/>
    </row>
    <row r="409" spans="2:14" x14ac:dyDescent="0.35">
      <c r="B409" s="214" t="s">
        <v>4</v>
      </c>
      <c r="C409" s="274" t="s">
        <v>427</v>
      </c>
      <c r="D409" s="243">
        <f>'2023-2024'!I104</f>
        <v>0</v>
      </c>
      <c r="E409" s="5"/>
      <c r="F409" s="243">
        <f>'2023-2024'!H104</f>
        <v>0</v>
      </c>
      <c r="G409" s="218"/>
      <c r="I409" s="214" t="s">
        <v>4</v>
      </c>
      <c r="J409" s="274" t="s">
        <v>427</v>
      </c>
      <c r="K409" s="243">
        <f>'2024-2025'!I126</f>
        <v>0</v>
      </c>
      <c r="L409" s="5"/>
      <c r="M409" s="243">
        <f>'2024-2025'!H126</f>
        <v>0</v>
      </c>
      <c r="N409" s="218"/>
    </row>
    <row r="410" spans="2:14" x14ac:dyDescent="0.35">
      <c r="B410" s="214" t="s">
        <v>5</v>
      </c>
      <c r="C410" s="5" t="s">
        <v>427</v>
      </c>
      <c r="D410" s="243">
        <f>'2023-2024'!M104</f>
        <v>0</v>
      </c>
      <c r="E410" s="274"/>
      <c r="F410" s="243">
        <f>'2023-2024'!L104</f>
        <v>0</v>
      </c>
      <c r="G410" s="218"/>
      <c r="I410" s="214" t="s">
        <v>5</v>
      </c>
      <c r="J410" s="5" t="s">
        <v>427</v>
      </c>
      <c r="K410" s="243">
        <f>'2024-2025'!M126</f>
        <v>0</v>
      </c>
      <c r="L410" s="274"/>
      <c r="M410" s="243">
        <f>'2024-2025'!L126</f>
        <v>0</v>
      </c>
      <c r="N410" s="218"/>
    </row>
    <row r="411" spans="2:14" x14ac:dyDescent="0.35">
      <c r="B411" s="214" t="s">
        <v>6</v>
      </c>
      <c r="C411" s="274" t="s">
        <v>427</v>
      </c>
      <c r="D411" s="243">
        <f>'2023-2024'!Q104</f>
        <v>0</v>
      </c>
      <c r="E411" s="274"/>
      <c r="F411" s="243">
        <f>'2023-2024'!P104</f>
        <v>0</v>
      </c>
      <c r="G411" s="218"/>
      <c r="I411" s="214" t="s">
        <v>6</v>
      </c>
      <c r="J411" s="274" t="s">
        <v>427</v>
      </c>
      <c r="K411" s="243">
        <f>'2024-2025'!Q126</f>
        <v>0</v>
      </c>
      <c r="L411" s="274"/>
      <c r="M411" s="243">
        <f>'2024-2025'!P126</f>
        <v>0</v>
      </c>
      <c r="N411" s="218"/>
    </row>
    <row r="412" spans="2:14" x14ac:dyDescent="0.35">
      <c r="B412" s="214" t="s">
        <v>7</v>
      </c>
      <c r="C412" s="274" t="s">
        <v>427</v>
      </c>
      <c r="D412" s="243">
        <f>'2023-2024'!U104</f>
        <v>1</v>
      </c>
      <c r="E412" s="274"/>
      <c r="F412" s="243">
        <f>'2023-2024'!T104</f>
        <v>0</v>
      </c>
      <c r="G412" s="218"/>
      <c r="I412" s="214" t="s">
        <v>7</v>
      </c>
      <c r="J412" s="274" t="s">
        <v>427</v>
      </c>
      <c r="K412" s="243">
        <f>'2024-2025'!U126</f>
        <v>0</v>
      </c>
      <c r="L412" s="274"/>
      <c r="M412" s="243">
        <f>'2024-2025'!T126</f>
        <v>0</v>
      </c>
      <c r="N412" s="218"/>
    </row>
    <row r="413" spans="2:14" x14ac:dyDescent="0.35">
      <c r="B413" s="214" t="s">
        <v>8</v>
      </c>
      <c r="C413" s="274" t="s">
        <v>427</v>
      </c>
      <c r="D413" s="243">
        <f>'2023-2024'!Y104</f>
        <v>0</v>
      </c>
      <c r="E413" s="274"/>
      <c r="F413" s="243">
        <f>'2023-2024'!X104</f>
        <v>0</v>
      </c>
      <c r="G413" s="218"/>
      <c r="I413" s="214" t="s">
        <v>8</v>
      </c>
      <c r="J413" s="274" t="s">
        <v>427</v>
      </c>
      <c r="K413" s="243">
        <f>'2024-2025'!Y126</f>
        <v>0</v>
      </c>
      <c r="L413" s="274"/>
      <c r="M413" s="243">
        <f>'2024-2025'!X126</f>
        <v>0</v>
      </c>
      <c r="N413" s="218"/>
    </row>
    <row r="414" spans="2:14" x14ac:dyDescent="0.35">
      <c r="B414" s="214" t="s">
        <v>9</v>
      </c>
      <c r="C414" s="274" t="s">
        <v>427</v>
      </c>
      <c r="D414" s="243">
        <f>'2023-2024'!AC104</f>
        <v>0</v>
      </c>
      <c r="E414" s="274"/>
      <c r="F414" s="243">
        <f>'2023-2024'!AB104</f>
        <v>0</v>
      </c>
      <c r="G414" s="218"/>
      <c r="I414" s="214" t="s">
        <v>9</v>
      </c>
      <c r="J414" s="274" t="s">
        <v>427</v>
      </c>
      <c r="K414" s="243">
        <f>'2024-2025'!AC126</f>
        <v>0</v>
      </c>
      <c r="L414" s="274"/>
      <c r="M414" s="243">
        <f>'2024-2025'!AB126</f>
        <v>0</v>
      </c>
      <c r="N414" s="218"/>
    </row>
    <row r="415" spans="2:14" x14ac:dyDescent="0.35">
      <c r="B415" s="214" t="s">
        <v>10</v>
      </c>
      <c r="C415" s="274" t="s">
        <v>427</v>
      </c>
      <c r="D415" s="243">
        <f>'2023-2024'!AG104</f>
        <v>0</v>
      </c>
      <c r="E415" s="274"/>
      <c r="F415" s="243">
        <f>'2023-2024'!AF104</f>
        <v>0</v>
      </c>
      <c r="G415" s="218"/>
      <c r="I415" s="214" t="s">
        <v>10</v>
      </c>
      <c r="J415" s="274" t="s">
        <v>427</v>
      </c>
      <c r="K415" s="243">
        <f>'2024-2025'!AG126</f>
        <v>0</v>
      </c>
      <c r="L415" s="274"/>
      <c r="M415" s="243">
        <f>'2024-2025'!AF126</f>
        <v>0</v>
      </c>
      <c r="N415" s="218"/>
    </row>
    <row r="416" spans="2:14" x14ac:dyDescent="0.35">
      <c r="B416" s="214" t="s">
        <v>11</v>
      </c>
      <c r="C416" s="274" t="s">
        <v>427</v>
      </c>
      <c r="D416" s="243">
        <f>'2023-2024'!AK104</f>
        <v>0</v>
      </c>
      <c r="E416" s="274"/>
      <c r="F416" s="243">
        <f>'2023-2024'!AJ104</f>
        <v>0</v>
      </c>
      <c r="G416" s="218"/>
      <c r="I416" s="214" t="s">
        <v>11</v>
      </c>
      <c r="J416" s="274" t="s">
        <v>427</v>
      </c>
      <c r="K416" s="243">
        <f>'2024-2025'!AK126</f>
        <v>0</v>
      </c>
      <c r="L416" s="274"/>
      <c r="M416" s="243">
        <f>'2024-2025'!AJ126</f>
        <v>0</v>
      </c>
      <c r="N416" s="218"/>
    </row>
    <row r="417" spans="2:14" x14ac:dyDescent="0.35">
      <c r="B417" s="214" t="s">
        <v>12</v>
      </c>
      <c r="C417" s="274" t="s">
        <v>427</v>
      </c>
      <c r="D417" s="243">
        <f>'2023-2024'!AO104</f>
        <v>0</v>
      </c>
      <c r="E417" s="274"/>
      <c r="F417" s="243">
        <f>'2023-2024'!AN104</f>
        <v>0</v>
      </c>
      <c r="G417" s="218"/>
      <c r="I417" s="214" t="s">
        <v>12</v>
      </c>
      <c r="J417" s="274" t="s">
        <v>427</v>
      </c>
      <c r="K417" s="243">
        <f>'2024-2025'!AO126</f>
        <v>0</v>
      </c>
      <c r="L417" s="274"/>
      <c r="M417" s="243">
        <f>'2024-2025'!AN126</f>
        <v>0</v>
      </c>
      <c r="N417" s="218"/>
    </row>
    <row r="418" spans="2:14" x14ac:dyDescent="0.35">
      <c r="B418" s="214" t="s">
        <v>13</v>
      </c>
      <c r="C418" s="274" t="s">
        <v>427</v>
      </c>
      <c r="D418" s="243">
        <f>'2023-2024'!AS104</f>
        <v>0</v>
      </c>
      <c r="E418" s="274"/>
      <c r="F418" s="243">
        <f>'2023-2024'!AR104</f>
        <v>0</v>
      </c>
      <c r="G418" s="218"/>
      <c r="I418" s="214" t="s">
        <v>13</v>
      </c>
      <c r="J418" s="274" t="s">
        <v>427</v>
      </c>
      <c r="K418" s="243">
        <f>'2024-2025'!AS126</f>
        <v>0</v>
      </c>
      <c r="L418" s="274"/>
      <c r="M418" s="243">
        <f>'2024-2025'!AR126</f>
        <v>0</v>
      </c>
      <c r="N418" s="218"/>
    </row>
    <row r="419" spans="2:14" ht="15" thickBot="1" x14ac:dyDescent="0.4">
      <c r="B419" s="215" t="s">
        <v>14</v>
      </c>
      <c r="C419" s="276" t="s">
        <v>427</v>
      </c>
      <c r="D419" s="244">
        <f>'2023-2024'!AW104</f>
        <v>0</v>
      </c>
      <c r="E419" s="275"/>
      <c r="F419" s="244">
        <f>'2023-2024'!AV104</f>
        <v>0</v>
      </c>
      <c r="G419" s="219"/>
      <c r="I419" s="215" t="s">
        <v>14</v>
      </c>
      <c r="J419" s="276" t="s">
        <v>427</v>
      </c>
      <c r="K419" s="244">
        <f>'2024-2025'!AW126</f>
        <v>0</v>
      </c>
      <c r="L419" s="275"/>
      <c r="M419" s="313">
        <f>'2024-2025'!AV126</f>
        <v>0</v>
      </c>
      <c r="N419" s="219"/>
    </row>
    <row r="420" spans="2:14" ht="15" thickBot="1" x14ac:dyDescent="0.4">
      <c r="E420" s="212" t="s">
        <v>15</v>
      </c>
      <c r="F420" s="246">
        <f>SUM(F408:F419)</f>
        <v>0</v>
      </c>
      <c r="G420" s="213"/>
      <c r="L420" s="212" t="s">
        <v>15</v>
      </c>
      <c r="M420" s="213"/>
      <c r="N420" s="213"/>
    </row>
    <row r="421" spans="2:14" ht="15" thickBot="1" x14ac:dyDescent="0.4"/>
    <row r="422" spans="2:14" x14ac:dyDescent="0.35">
      <c r="B422" s="225" t="s">
        <v>808</v>
      </c>
      <c r="C422" s="228"/>
      <c r="D422" s="228"/>
      <c r="E422" s="228"/>
      <c r="F422" s="228"/>
      <c r="G422" s="229"/>
      <c r="I422" s="225" t="s">
        <v>808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235">
        <v>23726</v>
      </c>
      <c r="D423" s="3"/>
      <c r="E423" s="3"/>
      <c r="F423" s="3"/>
      <c r="G423" s="24" t="s">
        <v>924</v>
      </c>
      <c r="I423" s="226" t="s">
        <v>783</v>
      </c>
      <c r="J423" s="235">
        <v>23726</v>
      </c>
      <c r="K423" s="3"/>
      <c r="L423" s="3"/>
      <c r="M423" s="3"/>
      <c r="N423" s="24" t="s">
        <v>924</v>
      </c>
    </row>
    <row r="424" spans="2:14" x14ac:dyDescent="0.35">
      <c r="B424" s="226" t="s">
        <v>784</v>
      </c>
      <c r="C424" s="235">
        <v>31255</v>
      </c>
      <c r="D424" s="3"/>
      <c r="E424" s="3"/>
      <c r="F424" s="3"/>
      <c r="G424" s="24" t="s">
        <v>925</v>
      </c>
      <c r="I424" s="226" t="s">
        <v>784</v>
      </c>
      <c r="J424" s="235">
        <v>31255</v>
      </c>
      <c r="K424" s="3"/>
      <c r="L424" s="3"/>
      <c r="M424" s="3"/>
      <c r="N424" s="24" t="s">
        <v>925</v>
      </c>
    </row>
    <row r="425" spans="2:14" x14ac:dyDescent="0.35">
      <c r="B425" s="23" t="s">
        <v>920</v>
      </c>
      <c r="D425" t="s">
        <v>922</v>
      </c>
      <c r="E425" s="3"/>
      <c r="F425" s="3"/>
      <c r="G425" s="230"/>
      <c r="I425" s="23" t="s">
        <v>920</v>
      </c>
      <c r="K425" t="s">
        <v>922</v>
      </c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5" t="s">
        <v>919</v>
      </c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74"/>
      <c r="D428" s="243">
        <f>'2023-2024'!E106</f>
        <v>0</v>
      </c>
      <c r="E428" s="5"/>
      <c r="F428" s="243">
        <f>'2023-2024'!D106</f>
        <v>0</v>
      </c>
      <c r="G428" s="218"/>
      <c r="I428" s="214" t="s">
        <v>3</v>
      </c>
      <c r="J428" s="274" t="s">
        <v>427</v>
      </c>
      <c r="K428" s="243">
        <f>'2024-2025'!E128</f>
        <v>0</v>
      </c>
      <c r="L428" s="5"/>
      <c r="M428" s="69">
        <f>'2024-2025'!D128</f>
        <v>0</v>
      </c>
      <c r="N428" s="218"/>
    </row>
    <row r="429" spans="2:14" x14ac:dyDescent="0.35">
      <c r="B429" s="214" t="s">
        <v>4</v>
      </c>
      <c r="C429" s="274"/>
      <c r="D429" s="243">
        <f>'2023-2024'!I106</f>
        <v>0</v>
      </c>
      <c r="E429" s="5"/>
      <c r="F429" s="243">
        <f>'2023-2024'!H106</f>
        <v>0</v>
      </c>
      <c r="G429" s="218"/>
      <c r="I429" s="214" t="s">
        <v>4</v>
      </c>
      <c r="J429" s="274" t="s">
        <v>427</v>
      </c>
      <c r="K429" s="243">
        <f>'2024-2025'!I128</f>
        <v>0</v>
      </c>
      <c r="L429" s="5"/>
      <c r="M429" s="243">
        <f>'2024-2025'!H128</f>
        <v>0</v>
      </c>
      <c r="N429" s="218"/>
    </row>
    <row r="430" spans="2:14" x14ac:dyDescent="0.35">
      <c r="B430" s="214" t="s">
        <v>5</v>
      </c>
      <c r="C430" s="5"/>
      <c r="D430" s="243">
        <f>'2023-2024'!M106</f>
        <v>0</v>
      </c>
      <c r="E430" s="274"/>
      <c r="F430" s="243">
        <f>'2023-2024'!L106</f>
        <v>0</v>
      </c>
      <c r="G430" s="218"/>
      <c r="I430" s="214" t="s">
        <v>5</v>
      </c>
      <c r="J430" s="5" t="s">
        <v>427</v>
      </c>
      <c r="K430" s="243">
        <f>'2024-2025'!M128</f>
        <v>0</v>
      </c>
      <c r="L430" s="274"/>
      <c r="M430" s="243">
        <f>'2024-2025'!L128</f>
        <v>0</v>
      </c>
      <c r="N430" s="218"/>
    </row>
    <row r="431" spans="2:14" x14ac:dyDescent="0.35">
      <c r="B431" s="214" t="s">
        <v>6</v>
      </c>
      <c r="C431" s="274" t="s">
        <v>427</v>
      </c>
      <c r="D431" s="243">
        <f>'2023-2024'!Q106</f>
        <v>0</v>
      </c>
      <c r="E431" s="274"/>
      <c r="F431" s="243">
        <f>'2023-2024'!P106</f>
        <v>0</v>
      </c>
      <c r="G431" s="218"/>
      <c r="I431" s="214" t="s">
        <v>6</v>
      </c>
      <c r="J431" s="274" t="s">
        <v>427</v>
      </c>
      <c r="K431" s="243">
        <f>'2024-2025'!Q128</f>
        <v>0</v>
      </c>
      <c r="L431" s="274"/>
      <c r="M431" s="243">
        <f>'2024-2025'!P128</f>
        <v>0</v>
      </c>
      <c r="N431" s="218"/>
    </row>
    <row r="432" spans="2:14" x14ac:dyDescent="0.35">
      <c r="B432" s="214" t="s">
        <v>7</v>
      </c>
      <c r="C432" s="274" t="s">
        <v>427</v>
      </c>
      <c r="D432" s="243">
        <f>'2023-2024'!U106</f>
        <v>0</v>
      </c>
      <c r="E432" s="274"/>
      <c r="F432" s="243">
        <f>'2023-2024'!T106</f>
        <v>0</v>
      </c>
      <c r="G432" s="218"/>
      <c r="I432" s="214" t="s">
        <v>7</v>
      </c>
      <c r="J432" s="274" t="s">
        <v>427</v>
      </c>
      <c r="K432" s="243">
        <f>'2024-2025'!U128</f>
        <v>0</v>
      </c>
      <c r="L432" s="274"/>
      <c r="M432" s="243">
        <f>'2024-2025'!T128</f>
        <v>0</v>
      </c>
      <c r="N432" s="218"/>
    </row>
    <row r="433" spans="2:14" x14ac:dyDescent="0.35">
      <c r="B433" s="214" t="s">
        <v>8</v>
      </c>
      <c r="C433" s="274" t="s">
        <v>427</v>
      </c>
      <c r="D433" s="243">
        <f>'2023-2024'!Y106</f>
        <v>0</v>
      </c>
      <c r="E433" s="274"/>
      <c r="F433" s="243">
        <f>'2023-2024'!X106</f>
        <v>0</v>
      </c>
      <c r="G433" s="218"/>
      <c r="I433" s="214" t="s">
        <v>8</v>
      </c>
      <c r="J433" s="274" t="s">
        <v>427</v>
      </c>
      <c r="K433" s="243">
        <f>'2024-2025'!Y128</f>
        <v>0</v>
      </c>
      <c r="L433" s="274"/>
      <c r="M433" s="243">
        <f>'2024-2025'!X128</f>
        <v>0</v>
      </c>
      <c r="N433" s="218"/>
    </row>
    <row r="434" spans="2:14" x14ac:dyDescent="0.35">
      <c r="B434" s="214" t="s">
        <v>9</v>
      </c>
      <c r="C434" s="274" t="s">
        <v>427</v>
      </c>
      <c r="D434" s="243">
        <f>'2023-2024'!AC106</f>
        <v>0</v>
      </c>
      <c r="E434" s="274"/>
      <c r="F434" s="243">
        <f>'2023-2024'!AB106</f>
        <v>0</v>
      </c>
      <c r="G434" s="218"/>
      <c r="I434" s="214" t="s">
        <v>9</v>
      </c>
      <c r="J434" s="274"/>
      <c r="K434" s="243">
        <f>'2024-2025'!AC128</f>
        <v>0</v>
      </c>
      <c r="L434" s="274"/>
      <c r="M434" s="243">
        <f>'2024-2025'!AB128</f>
        <v>0</v>
      </c>
      <c r="N434" s="218"/>
    </row>
    <row r="435" spans="2:14" x14ac:dyDescent="0.35">
      <c r="B435" s="214" t="s">
        <v>10</v>
      </c>
      <c r="C435" s="274" t="s">
        <v>427</v>
      </c>
      <c r="D435" s="243">
        <f>'2023-2024'!AG106</f>
        <v>0</v>
      </c>
      <c r="E435" s="274"/>
      <c r="F435" s="243">
        <f>'2023-2024'!AF106</f>
        <v>0</v>
      </c>
      <c r="G435" s="218"/>
      <c r="I435" s="214" t="s">
        <v>10</v>
      </c>
      <c r="J435" s="274" t="s">
        <v>427</v>
      </c>
      <c r="K435" s="243">
        <f>'2024-2025'!AG128</f>
        <v>0</v>
      </c>
      <c r="L435" s="274"/>
      <c r="M435" s="243">
        <f>'2024-2025'!AF128</f>
        <v>0</v>
      </c>
      <c r="N435" s="218"/>
    </row>
    <row r="436" spans="2:14" x14ac:dyDescent="0.35">
      <c r="B436" s="214" t="s">
        <v>11</v>
      </c>
      <c r="C436" s="274" t="s">
        <v>427</v>
      </c>
      <c r="D436" s="243">
        <f>'2023-2024'!AK106</f>
        <v>0</v>
      </c>
      <c r="E436" s="274"/>
      <c r="F436" s="243">
        <f>'2023-2024'!AJ106</f>
        <v>0</v>
      </c>
      <c r="G436" s="218"/>
      <c r="I436" s="214" t="s">
        <v>11</v>
      </c>
      <c r="J436" s="274" t="s">
        <v>427</v>
      </c>
      <c r="K436" s="243">
        <f>'2024-2025'!AK128</f>
        <v>0</v>
      </c>
      <c r="L436" s="274"/>
      <c r="M436" s="243">
        <f>'2024-2025'!AJ128</f>
        <v>0</v>
      </c>
      <c r="N436" s="218"/>
    </row>
    <row r="437" spans="2:14" x14ac:dyDescent="0.35">
      <c r="B437" s="214" t="s">
        <v>12</v>
      </c>
      <c r="C437" s="274" t="s">
        <v>427</v>
      </c>
      <c r="D437" s="243">
        <f>'2023-2024'!AO106</f>
        <v>0</v>
      </c>
      <c r="E437" s="274"/>
      <c r="F437" s="243">
        <f>'2023-2024'!AN106</f>
        <v>0</v>
      </c>
      <c r="G437" s="218"/>
      <c r="I437" s="214" t="s">
        <v>12</v>
      </c>
      <c r="J437" s="274" t="s">
        <v>427</v>
      </c>
      <c r="K437" s="243">
        <f>'2024-2025'!AO128</f>
        <v>0</v>
      </c>
      <c r="L437" s="274"/>
      <c r="M437" s="243">
        <f>'2024-2025'!AN128</f>
        <v>0</v>
      </c>
      <c r="N437" s="218"/>
    </row>
    <row r="438" spans="2:14" x14ac:dyDescent="0.35">
      <c r="B438" s="214" t="s">
        <v>13</v>
      </c>
      <c r="C438" s="274" t="s">
        <v>427</v>
      </c>
      <c r="D438" s="243">
        <f>'2023-2024'!AS106</f>
        <v>0</v>
      </c>
      <c r="E438" s="274"/>
      <c r="F438" s="243">
        <f>'2023-2024'!AR106</f>
        <v>0</v>
      </c>
      <c r="G438" s="218"/>
      <c r="I438" s="214" t="s">
        <v>13</v>
      </c>
      <c r="J438" s="274" t="s">
        <v>427</v>
      </c>
      <c r="K438" s="243">
        <f>'2024-2025'!AS128</f>
        <v>0</v>
      </c>
      <c r="L438" s="274"/>
      <c r="M438" s="243">
        <f>'2024-2025'!AR128</f>
        <v>0</v>
      </c>
      <c r="N438" s="218"/>
    </row>
    <row r="439" spans="2:14" ht="15" thickBot="1" x14ac:dyDescent="0.4">
      <c r="B439" s="215" t="s">
        <v>14</v>
      </c>
      <c r="C439" s="276" t="s">
        <v>427</v>
      </c>
      <c r="D439" s="244">
        <f>'2023-2024'!AW106</f>
        <v>0</v>
      </c>
      <c r="E439" s="275"/>
      <c r="F439" s="244">
        <f>'2023-2024'!AV106</f>
        <v>0</v>
      </c>
      <c r="G439" s="219"/>
      <c r="I439" s="215" t="s">
        <v>14</v>
      </c>
      <c r="J439" s="276" t="s">
        <v>427</v>
      </c>
      <c r="K439" s="244">
        <f>'2024-2025'!AW128</f>
        <v>0</v>
      </c>
      <c r="L439" s="275"/>
      <c r="M439" s="313">
        <f>'2024-2025'!AV128</f>
        <v>0</v>
      </c>
      <c r="N439" s="219"/>
    </row>
    <row r="440" spans="2:14" ht="15" thickBot="1" x14ac:dyDescent="0.4">
      <c r="E440" s="212" t="s">
        <v>15</v>
      </c>
      <c r="F440" s="246">
        <f>SUM(F428:F439)</f>
        <v>0</v>
      </c>
      <c r="G440" s="213"/>
      <c r="L440" s="212" t="s">
        <v>15</v>
      </c>
      <c r="M440" s="213"/>
      <c r="N440" s="213"/>
    </row>
    <row r="441" spans="2:14" ht="15" thickBot="1" x14ac:dyDescent="0.4"/>
    <row r="442" spans="2:14" x14ac:dyDescent="0.35">
      <c r="B442" s="225" t="s">
        <v>790</v>
      </c>
      <c r="C442" s="228"/>
      <c r="D442" s="228"/>
      <c r="E442" s="228"/>
      <c r="F442" s="228"/>
      <c r="G442" s="229"/>
      <c r="I442" s="225" t="s">
        <v>790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3"/>
      <c r="D443" s="3"/>
      <c r="E443" s="3"/>
      <c r="F443" s="3"/>
      <c r="G443" s="230"/>
      <c r="I443" s="226" t="s">
        <v>783</v>
      </c>
      <c r="J443" s="3"/>
      <c r="K443" s="3"/>
      <c r="L443" s="3"/>
      <c r="M443" s="3"/>
      <c r="N443" s="230"/>
    </row>
    <row r="444" spans="2:14" x14ac:dyDescent="0.35">
      <c r="B444" s="226" t="s">
        <v>784</v>
      </c>
      <c r="C444" s="3"/>
      <c r="D444" s="3"/>
      <c r="E444" s="3"/>
      <c r="F444" s="3"/>
      <c r="G444" s="230"/>
      <c r="I444" s="226" t="s">
        <v>784</v>
      </c>
      <c r="J444" s="3"/>
      <c r="K444" s="3"/>
      <c r="L444" s="3"/>
      <c r="M444" s="3"/>
      <c r="N444" s="230"/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26"/>
      <c r="J445" s="3"/>
      <c r="K445" s="3"/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31"/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16"/>
      <c r="D448" s="216"/>
      <c r="E448" s="227"/>
      <c r="F448" s="216"/>
      <c r="G448" s="218"/>
      <c r="I448" s="214" t="s">
        <v>3</v>
      </c>
      <c r="J448" s="216"/>
      <c r="K448" s="216"/>
      <c r="L448" s="227"/>
      <c r="M448" s="216"/>
      <c r="N448" s="218"/>
    </row>
    <row r="449" spans="2:14" x14ac:dyDescent="0.35">
      <c r="B449" s="214" t="s">
        <v>4</v>
      </c>
      <c r="C449" s="216"/>
      <c r="D449" s="216"/>
      <c r="E449" s="5"/>
      <c r="F449" s="216"/>
      <c r="G449" s="218"/>
      <c r="I449" s="214" t="s">
        <v>4</v>
      </c>
      <c r="J449" s="216"/>
      <c r="K449" s="216"/>
      <c r="L449" s="5"/>
      <c r="M449" s="216"/>
      <c r="N449" s="218"/>
    </row>
    <row r="450" spans="2:14" x14ac:dyDescent="0.35">
      <c r="B450" s="214" t="s">
        <v>5</v>
      </c>
      <c r="C450" s="220"/>
      <c r="D450" s="216"/>
      <c r="E450" s="216"/>
      <c r="F450" s="216"/>
      <c r="G450" s="218"/>
      <c r="I450" s="214" t="s">
        <v>5</v>
      </c>
      <c r="J450" s="220"/>
      <c r="K450" s="216"/>
      <c r="L450" s="216"/>
      <c r="M450" s="216"/>
      <c r="N450" s="218"/>
    </row>
    <row r="451" spans="2:14" x14ac:dyDescent="0.35">
      <c r="B451" s="214" t="s">
        <v>6</v>
      </c>
      <c r="C451" s="216"/>
      <c r="D451" s="216"/>
      <c r="E451" s="216"/>
      <c r="F451" s="216"/>
      <c r="G451" s="218"/>
      <c r="I451" s="214" t="s">
        <v>6</v>
      </c>
      <c r="J451" s="216"/>
      <c r="K451" s="216"/>
      <c r="L451" s="216"/>
      <c r="M451" s="216"/>
      <c r="N451" s="218"/>
    </row>
    <row r="452" spans="2:14" x14ac:dyDescent="0.35">
      <c r="B452" s="214" t="s">
        <v>7</v>
      </c>
      <c r="C452" s="216"/>
      <c r="D452" s="216"/>
      <c r="E452" s="216"/>
      <c r="F452" s="216"/>
      <c r="G452" s="218"/>
      <c r="I452" s="214" t="s">
        <v>7</v>
      </c>
      <c r="J452" s="216"/>
      <c r="K452" s="216"/>
      <c r="L452" s="216"/>
      <c r="M452" s="216"/>
      <c r="N452" s="218"/>
    </row>
    <row r="453" spans="2:14" x14ac:dyDescent="0.35">
      <c r="B453" s="214" t="s">
        <v>8</v>
      </c>
      <c r="C453" s="216"/>
      <c r="D453" s="216"/>
      <c r="E453" s="216"/>
      <c r="F453" s="216"/>
      <c r="G453" s="218"/>
      <c r="I453" s="214" t="s">
        <v>8</v>
      </c>
      <c r="J453" s="216"/>
      <c r="K453" s="216"/>
      <c r="L453" s="216"/>
      <c r="M453" s="216"/>
      <c r="N453" s="218"/>
    </row>
    <row r="454" spans="2:14" x14ac:dyDescent="0.35">
      <c r="B454" s="214" t="s">
        <v>9</v>
      </c>
      <c r="C454" s="216"/>
      <c r="D454" s="216"/>
      <c r="E454" s="216"/>
      <c r="F454" s="216"/>
      <c r="G454" s="218"/>
      <c r="I454" s="214" t="s">
        <v>9</v>
      </c>
      <c r="J454" s="216"/>
      <c r="K454" s="216"/>
      <c r="L454" s="216"/>
      <c r="M454" s="216"/>
      <c r="N454" s="218"/>
    </row>
    <row r="455" spans="2:14" x14ac:dyDescent="0.35">
      <c r="B455" s="214" t="s">
        <v>10</v>
      </c>
      <c r="C455" s="216"/>
      <c r="D455" s="216"/>
      <c r="E455" s="216"/>
      <c r="F455" s="216"/>
      <c r="G455" s="218"/>
      <c r="I455" s="214" t="s">
        <v>10</v>
      </c>
      <c r="J455" s="216"/>
      <c r="K455" s="216"/>
      <c r="L455" s="216"/>
      <c r="M455" s="216"/>
      <c r="N455" s="218"/>
    </row>
    <row r="456" spans="2:14" x14ac:dyDescent="0.35">
      <c r="B456" s="214" t="s">
        <v>11</v>
      </c>
      <c r="C456" s="216"/>
      <c r="D456" s="216"/>
      <c r="E456" s="216"/>
      <c r="F456" s="216"/>
      <c r="G456" s="218"/>
      <c r="I456" s="214" t="s">
        <v>11</v>
      </c>
      <c r="J456" s="216"/>
      <c r="K456" s="216"/>
      <c r="L456" s="216"/>
      <c r="M456" s="216"/>
      <c r="N456" s="218"/>
    </row>
    <row r="457" spans="2:14" x14ac:dyDescent="0.35">
      <c r="B457" s="214" t="s">
        <v>12</v>
      </c>
      <c r="C457" s="216"/>
      <c r="D457" s="216"/>
      <c r="E457" s="216"/>
      <c r="F457" s="216"/>
      <c r="G457" s="218"/>
      <c r="I457" s="214" t="s">
        <v>12</v>
      </c>
      <c r="J457" s="216"/>
      <c r="K457" s="216"/>
      <c r="L457" s="216"/>
      <c r="M457" s="216"/>
      <c r="N457" s="218"/>
    </row>
    <row r="458" spans="2:14" x14ac:dyDescent="0.35">
      <c r="B458" s="214" t="s">
        <v>13</v>
      </c>
      <c r="C458" s="216"/>
      <c r="D458" s="216"/>
      <c r="E458" s="216"/>
      <c r="F458" s="216"/>
      <c r="G458" s="218"/>
      <c r="I458" s="214" t="s">
        <v>13</v>
      </c>
      <c r="J458" s="216"/>
      <c r="K458" s="216"/>
      <c r="L458" s="216"/>
      <c r="M458" s="216"/>
      <c r="N458" s="218"/>
    </row>
    <row r="459" spans="2:14" ht="15" thickBot="1" x14ac:dyDescent="0.4">
      <c r="B459" s="215" t="s">
        <v>14</v>
      </c>
      <c r="C459" s="217"/>
      <c r="D459" s="217"/>
      <c r="E459" s="223"/>
      <c r="F459" s="217"/>
      <c r="G459" s="219"/>
      <c r="I459" s="215" t="s">
        <v>14</v>
      </c>
      <c r="J459" s="217"/>
      <c r="K459" s="217"/>
      <c r="L459" s="223"/>
      <c r="M459" s="217"/>
      <c r="N459" s="219"/>
    </row>
    <row r="460" spans="2:14" ht="15" thickBot="1" x14ac:dyDescent="0.4">
      <c r="E460" s="212" t="s">
        <v>15</v>
      </c>
      <c r="F460" s="213"/>
      <c r="G460" s="213"/>
      <c r="L460" s="212" t="s">
        <v>15</v>
      </c>
      <c r="M460" s="213"/>
      <c r="N460" s="213"/>
    </row>
    <row r="461" spans="2:14" ht="15" thickBot="1" x14ac:dyDescent="0.4"/>
    <row r="462" spans="2:14" x14ac:dyDescent="0.35">
      <c r="B462" s="225" t="s">
        <v>790</v>
      </c>
      <c r="C462" s="228"/>
      <c r="D462" s="228"/>
      <c r="E462" s="228"/>
      <c r="F462" s="228"/>
      <c r="G462" s="229"/>
      <c r="I462" s="225" t="s">
        <v>790</v>
      </c>
      <c r="J462" s="228"/>
      <c r="K462" s="228"/>
      <c r="L462" s="228"/>
      <c r="M462" s="228"/>
      <c r="N462" s="229"/>
    </row>
    <row r="463" spans="2:14" x14ac:dyDescent="0.35">
      <c r="B463" s="226" t="s">
        <v>783</v>
      </c>
      <c r="C463" s="3"/>
      <c r="D463" s="3"/>
      <c r="E463" s="3"/>
      <c r="F463" s="3"/>
      <c r="G463" s="230"/>
      <c r="I463" s="226" t="s">
        <v>783</v>
      </c>
      <c r="J463" s="3"/>
      <c r="K463" s="3"/>
      <c r="L463" s="3"/>
      <c r="M463" s="3"/>
      <c r="N463" s="230"/>
    </row>
    <row r="464" spans="2:14" x14ac:dyDescent="0.35">
      <c r="B464" s="226" t="s">
        <v>784</v>
      </c>
      <c r="C464" s="3"/>
      <c r="D464" s="3"/>
      <c r="E464" s="3"/>
      <c r="F464" s="3"/>
      <c r="G464" s="230"/>
      <c r="I464" s="226" t="s">
        <v>784</v>
      </c>
      <c r="J464" s="3"/>
      <c r="K464" s="3"/>
      <c r="L464" s="3"/>
      <c r="M464" s="3"/>
      <c r="N464" s="230"/>
    </row>
    <row r="465" spans="2:14" x14ac:dyDescent="0.35">
      <c r="B465" s="23" t="s">
        <v>920</v>
      </c>
      <c r="D465" t="s">
        <v>922</v>
      </c>
      <c r="E465" s="3"/>
      <c r="F465" s="3"/>
      <c r="G465" s="230"/>
      <c r="I465" s="226"/>
      <c r="J465" s="3"/>
      <c r="K465" s="3"/>
      <c r="L465" s="3"/>
      <c r="M465" s="3"/>
      <c r="N465" s="230"/>
    </row>
    <row r="466" spans="2:14" ht="15" thickBot="1" x14ac:dyDescent="0.4">
      <c r="B466" s="25" t="s">
        <v>919</v>
      </c>
      <c r="C466" s="232"/>
      <c r="D466" s="232"/>
      <c r="E466" s="232"/>
      <c r="F466" s="232"/>
      <c r="G466" s="233"/>
      <c r="I466" s="231"/>
      <c r="J466" s="232"/>
      <c r="K466" s="232"/>
      <c r="L466" s="232"/>
      <c r="M466" s="232"/>
      <c r="N466" s="233"/>
    </row>
    <row r="467" spans="2:14" ht="43.5" x14ac:dyDescent="0.35">
      <c r="B467" s="224" t="s">
        <v>785</v>
      </c>
      <c r="C467" s="221" t="s">
        <v>786</v>
      </c>
      <c r="D467" s="221" t="s">
        <v>1</v>
      </c>
      <c r="E467" s="221" t="s">
        <v>782</v>
      </c>
      <c r="F467" s="221" t="s">
        <v>787</v>
      </c>
      <c r="G467" s="222" t="s">
        <v>2</v>
      </c>
      <c r="I467" s="234" t="s">
        <v>791</v>
      </c>
      <c r="J467" s="221" t="s">
        <v>786</v>
      </c>
      <c r="K467" s="221" t="s">
        <v>1</v>
      </c>
      <c r="L467" s="221" t="s">
        <v>782</v>
      </c>
      <c r="M467" s="221" t="s">
        <v>787</v>
      </c>
      <c r="N467" s="222" t="s">
        <v>2</v>
      </c>
    </row>
    <row r="468" spans="2:14" x14ac:dyDescent="0.35">
      <c r="B468" s="214" t="s">
        <v>3</v>
      </c>
      <c r="C468" s="216"/>
      <c r="D468" s="216"/>
      <c r="E468" s="227"/>
      <c r="F468" s="216"/>
      <c r="G468" s="218"/>
      <c r="I468" s="214" t="s">
        <v>3</v>
      </c>
      <c r="J468" s="216"/>
      <c r="K468" s="216"/>
      <c r="L468" s="227"/>
      <c r="M468" s="216"/>
      <c r="N468" s="218"/>
    </row>
    <row r="469" spans="2:14" x14ac:dyDescent="0.35">
      <c r="B469" s="214" t="s">
        <v>4</v>
      </c>
      <c r="C469" s="216"/>
      <c r="D469" s="216"/>
      <c r="E469" s="5"/>
      <c r="F469" s="216"/>
      <c r="G469" s="218"/>
      <c r="I469" s="214" t="s">
        <v>4</v>
      </c>
      <c r="J469" s="216"/>
      <c r="K469" s="216"/>
      <c r="L469" s="5"/>
      <c r="M469" s="216"/>
      <c r="N469" s="218"/>
    </row>
    <row r="470" spans="2:14" x14ac:dyDescent="0.35">
      <c r="B470" s="214" t="s">
        <v>5</v>
      </c>
      <c r="C470" s="220"/>
      <c r="D470" s="216"/>
      <c r="E470" s="216"/>
      <c r="F470" s="216"/>
      <c r="G470" s="218"/>
      <c r="I470" s="214" t="s">
        <v>5</v>
      </c>
      <c r="J470" s="220"/>
      <c r="K470" s="216"/>
      <c r="L470" s="216"/>
      <c r="M470" s="216"/>
      <c r="N470" s="218"/>
    </row>
    <row r="471" spans="2:14" x14ac:dyDescent="0.35">
      <c r="B471" s="214" t="s">
        <v>6</v>
      </c>
      <c r="C471" s="216"/>
      <c r="D471" s="216"/>
      <c r="E471" s="216"/>
      <c r="F471" s="216"/>
      <c r="G471" s="218"/>
      <c r="I471" s="214" t="s">
        <v>6</v>
      </c>
      <c r="J471" s="216"/>
      <c r="K471" s="216"/>
      <c r="L471" s="216"/>
      <c r="M471" s="216"/>
      <c r="N471" s="218"/>
    </row>
    <row r="472" spans="2:14" x14ac:dyDescent="0.35">
      <c r="B472" s="214" t="s">
        <v>7</v>
      </c>
      <c r="C472" s="216"/>
      <c r="D472" s="216"/>
      <c r="E472" s="216"/>
      <c r="F472" s="216"/>
      <c r="G472" s="218"/>
      <c r="I472" s="214" t="s">
        <v>7</v>
      </c>
      <c r="J472" s="216"/>
      <c r="K472" s="216"/>
      <c r="L472" s="216"/>
      <c r="M472" s="216"/>
      <c r="N472" s="218"/>
    </row>
    <row r="473" spans="2:14" x14ac:dyDescent="0.35">
      <c r="B473" s="214" t="s">
        <v>8</v>
      </c>
      <c r="C473" s="216"/>
      <c r="D473" s="216"/>
      <c r="E473" s="216"/>
      <c r="F473" s="216"/>
      <c r="G473" s="218"/>
      <c r="I473" s="214" t="s">
        <v>8</v>
      </c>
      <c r="J473" s="216"/>
      <c r="K473" s="216"/>
      <c r="L473" s="216"/>
      <c r="M473" s="216"/>
      <c r="N473" s="218"/>
    </row>
    <row r="474" spans="2:14" x14ac:dyDescent="0.35">
      <c r="B474" s="214" t="s">
        <v>9</v>
      </c>
      <c r="C474" s="216"/>
      <c r="D474" s="216"/>
      <c r="E474" s="216"/>
      <c r="F474" s="216"/>
      <c r="G474" s="218"/>
      <c r="I474" s="214" t="s">
        <v>9</v>
      </c>
      <c r="J474" s="216"/>
      <c r="K474" s="216"/>
      <c r="L474" s="216"/>
      <c r="M474" s="216"/>
      <c r="N474" s="218"/>
    </row>
    <row r="475" spans="2:14" x14ac:dyDescent="0.35">
      <c r="B475" s="214" t="s">
        <v>10</v>
      </c>
      <c r="C475" s="216"/>
      <c r="D475" s="216"/>
      <c r="E475" s="216"/>
      <c r="F475" s="216"/>
      <c r="G475" s="218"/>
      <c r="I475" s="214" t="s">
        <v>10</v>
      </c>
      <c r="J475" s="216"/>
      <c r="K475" s="216"/>
      <c r="L475" s="216"/>
      <c r="M475" s="216"/>
      <c r="N475" s="218"/>
    </row>
    <row r="476" spans="2:14" x14ac:dyDescent="0.35">
      <c r="B476" s="214" t="s">
        <v>11</v>
      </c>
      <c r="C476" s="216"/>
      <c r="D476" s="216"/>
      <c r="E476" s="216"/>
      <c r="F476" s="216"/>
      <c r="G476" s="218"/>
      <c r="I476" s="214" t="s">
        <v>11</v>
      </c>
      <c r="J476" s="216"/>
      <c r="K476" s="216"/>
      <c r="L476" s="216"/>
      <c r="M476" s="216"/>
      <c r="N476" s="218"/>
    </row>
    <row r="477" spans="2:14" x14ac:dyDescent="0.35">
      <c r="B477" s="214" t="s">
        <v>12</v>
      </c>
      <c r="C477" s="216"/>
      <c r="D477" s="216"/>
      <c r="E477" s="216"/>
      <c r="F477" s="216"/>
      <c r="G477" s="218"/>
      <c r="I477" s="214" t="s">
        <v>12</v>
      </c>
      <c r="J477" s="216"/>
      <c r="K477" s="216"/>
      <c r="L477" s="216"/>
      <c r="M477" s="216"/>
      <c r="N477" s="218"/>
    </row>
    <row r="478" spans="2:14" x14ac:dyDescent="0.35">
      <c r="B478" s="214" t="s">
        <v>13</v>
      </c>
      <c r="C478" s="216"/>
      <c r="D478" s="216"/>
      <c r="E478" s="216"/>
      <c r="F478" s="216"/>
      <c r="G478" s="218"/>
      <c r="I478" s="214" t="s">
        <v>13</v>
      </c>
      <c r="J478" s="216"/>
      <c r="K478" s="216"/>
      <c r="L478" s="216"/>
      <c r="M478" s="216"/>
      <c r="N478" s="218"/>
    </row>
    <row r="479" spans="2:14" ht="15" thickBot="1" x14ac:dyDescent="0.4">
      <c r="B479" s="215" t="s">
        <v>14</v>
      </c>
      <c r="C479" s="217"/>
      <c r="D479" s="217"/>
      <c r="E479" s="223"/>
      <c r="F479" s="217"/>
      <c r="G479" s="219"/>
      <c r="I479" s="215" t="s">
        <v>14</v>
      </c>
      <c r="J479" s="217"/>
      <c r="K479" s="217"/>
      <c r="L479" s="223"/>
      <c r="M479" s="217"/>
      <c r="N479" s="219"/>
    </row>
    <row r="480" spans="2:14" ht="15" thickBot="1" x14ac:dyDescent="0.4">
      <c r="E480" s="212" t="s">
        <v>15</v>
      </c>
      <c r="F480" s="213"/>
      <c r="G480" s="213"/>
      <c r="L480" s="212" t="s">
        <v>15</v>
      </c>
      <c r="M480" s="213"/>
      <c r="N480" s="2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FEFC-FB4E-41E4-8B05-01E59310CE3B}">
  <sheetPr>
    <tabColor rgb="FF92D050"/>
  </sheetPr>
  <dimension ref="B1:N460"/>
  <sheetViews>
    <sheetView topLeftCell="A327" workbookViewId="0">
      <selection activeCell="A18" sqref="A18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855</v>
      </c>
      <c r="C2" s="228"/>
      <c r="D2" s="228"/>
      <c r="E2" s="228"/>
      <c r="F2" s="228"/>
      <c r="G2" s="229"/>
      <c r="I2" s="225" t="s">
        <v>855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20066</v>
      </c>
      <c r="D3" s="3"/>
      <c r="E3" s="3"/>
      <c r="F3" s="3"/>
      <c r="G3" s="24" t="s">
        <v>926</v>
      </c>
      <c r="I3" s="226" t="s">
        <v>783</v>
      </c>
      <c r="J3" s="235">
        <v>20066</v>
      </c>
      <c r="K3" s="3"/>
      <c r="L3" s="3"/>
      <c r="M3" s="3"/>
      <c r="N3" s="24" t="s">
        <v>926</v>
      </c>
    </row>
    <row r="4" spans="2:14" x14ac:dyDescent="0.35">
      <c r="B4" s="226" t="s">
        <v>784</v>
      </c>
      <c r="C4" s="235">
        <v>45080</v>
      </c>
      <c r="D4" s="3"/>
      <c r="E4" s="3"/>
      <c r="F4" s="3"/>
      <c r="G4" s="24" t="s">
        <v>925</v>
      </c>
      <c r="I4" s="226" t="s">
        <v>784</v>
      </c>
      <c r="J4" s="235">
        <v>45080</v>
      </c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74" t="s">
        <v>427</v>
      </c>
      <c r="D8" s="243">
        <f>'2023-2024'!E24</f>
        <v>0</v>
      </c>
      <c r="E8" s="5"/>
      <c r="F8" s="243">
        <f>'2023-2024'!D24</f>
        <v>0</v>
      </c>
      <c r="G8" s="218"/>
      <c r="I8" s="214" t="s">
        <v>3</v>
      </c>
      <c r="J8" s="274" t="s">
        <v>427</v>
      </c>
      <c r="K8" s="243">
        <f>'2024-2025'!E25</f>
        <v>0</v>
      </c>
      <c r="L8" s="5"/>
      <c r="M8" s="69">
        <f>'2024-2025'!D25</f>
        <v>0</v>
      </c>
      <c r="N8" s="218"/>
    </row>
    <row r="9" spans="2:14" x14ac:dyDescent="0.35">
      <c r="B9" s="214" t="s">
        <v>4</v>
      </c>
      <c r="C9" s="274" t="s">
        <v>427</v>
      </c>
      <c r="D9" s="243">
        <f>'2023-2024'!I24</f>
        <v>0</v>
      </c>
      <c r="E9" s="5"/>
      <c r="F9" s="243">
        <f>'2023-2024'!H24</f>
        <v>0</v>
      </c>
      <c r="G9" s="218"/>
      <c r="I9" s="214" t="s">
        <v>4</v>
      </c>
      <c r="J9" s="274" t="s">
        <v>427</v>
      </c>
      <c r="K9" s="243">
        <f>'2024-2025'!I25</f>
        <v>0</v>
      </c>
      <c r="L9" s="5"/>
      <c r="M9" s="243">
        <f>'2024-2025'!H25</f>
        <v>0</v>
      </c>
      <c r="N9" s="218"/>
    </row>
    <row r="10" spans="2:14" x14ac:dyDescent="0.35">
      <c r="B10" s="214" t="s">
        <v>5</v>
      </c>
      <c r="C10" s="5" t="s">
        <v>427</v>
      </c>
      <c r="D10" s="243">
        <f>'2023-2024'!M24</f>
        <v>0</v>
      </c>
      <c r="E10" s="274"/>
      <c r="F10" s="243">
        <f>'2023-2024'!L24</f>
        <v>0</v>
      </c>
      <c r="G10" s="218"/>
      <c r="I10" s="214" t="s">
        <v>5</v>
      </c>
      <c r="J10" s="5" t="s">
        <v>427</v>
      </c>
      <c r="K10" s="243">
        <f>'2024-2025'!M25</f>
        <v>0</v>
      </c>
      <c r="L10" s="274"/>
      <c r="M10" s="243">
        <f>'2024-2025'!L25</f>
        <v>0</v>
      </c>
      <c r="N10" s="218"/>
    </row>
    <row r="11" spans="2:14" x14ac:dyDescent="0.35">
      <c r="B11" s="214" t="s">
        <v>6</v>
      </c>
      <c r="C11" s="274" t="s">
        <v>427</v>
      </c>
      <c r="D11" s="243">
        <f>'2023-2024'!Q24</f>
        <v>0</v>
      </c>
      <c r="E11" s="274"/>
      <c r="F11" s="243">
        <f>'2023-2024'!P24</f>
        <v>0</v>
      </c>
      <c r="G11" s="218"/>
      <c r="I11" s="214" t="s">
        <v>6</v>
      </c>
      <c r="J11" s="274" t="s">
        <v>427</v>
      </c>
      <c r="K11" s="243">
        <f>'2024-2025'!Q25</f>
        <v>0</v>
      </c>
      <c r="L11" s="274"/>
      <c r="M11" s="243">
        <f>'2024-2025'!P25</f>
        <v>0</v>
      </c>
      <c r="N11" s="218"/>
    </row>
    <row r="12" spans="2:14" x14ac:dyDescent="0.35">
      <c r="B12" s="214" t="s">
        <v>7</v>
      </c>
      <c r="C12" s="274" t="s">
        <v>427</v>
      </c>
      <c r="D12" s="243">
        <f>'2023-2024'!U24</f>
        <v>0</v>
      </c>
      <c r="E12" s="274"/>
      <c r="F12" s="243">
        <f>'2023-2024'!T24</f>
        <v>0</v>
      </c>
      <c r="G12" s="218"/>
      <c r="I12" s="214" t="s">
        <v>7</v>
      </c>
      <c r="J12" s="274" t="s">
        <v>427</v>
      </c>
      <c r="K12" s="243">
        <f>'2024-2025'!U25</f>
        <v>0</v>
      </c>
      <c r="L12" s="274"/>
      <c r="M12" s="243">
        <f>'2024-2025'!T25</f>
        <v>0</v>
      </c>
      <c r="N12" s="218"/>
    </row>
    <row r="13" spans="2:14" x14ac:dyDescent="0.35">
      <c r="B13" s="214" t="s">
        <v>8</v>
      </c>
      <c r="C13" s="274" t="s">
        <v>427</v>
      </c>
      <c r="D13" s="243">
        <f>'2023-2024'!Y24</f>
        <v>0</v>
      </c>
      <c r="E13" s="274"/>
      <c r="F13" s="243">
        <f>'2023-2024'!X24</f>
        <v>0</v>
      </c>
      <c r="G13" s="218"/>
      <c r="I13" s="214" t="s">
        <v>8</v>
      </c>
      <c r="J13" s="274" t="s">
        <v>427</v>
      </c>
      <c r="K13" s="243">
        <f>'2024-2025'!Y25</f>
        <v>0</v>
      </c>
      <c r="L13" s="274"/>
      <c r="M13" s="243">
        <f>'2024-2025'!X25</f>
        <v>0</v>
      </c>
      <c r="N13" s="218"/>
    </row>
    <row r="14" spans="2:14" x14ac:dyDescent="0.35">
      <c r="B14" s="214" t="s">
        <v>9</v>
      </c>
      <c r="C14" s="274" t="s">
        <v>427</v>
      </c>
      <c r="D14" s="243">
        <f>'2023-2024'!AC24</f>
        <v>0</v>
      </c>
      <c r="E14" s="274"/>
      <c r="F14" s="243">
        <f>'2023-2024'!AB24</f>
        <v>0</v>
      </c>
      <c r="G14" s="218"/>
      <c r="I14" s="214" t="s">
        <v>9</v>
      </c>
      <c r="J14" s="274" t="s">
        <v>427</v>
      </c>
      <c r="K14" s="243">
        <f>'2024-2025'!AC25</f>
        <v>0</v>
      </c>
      <c r="L14" s="274"/>
      <c r="M14" s="243">
        <f>'2024-2025'!AB25</f>
        <v>0</v>
      </c>
      <c r="N14" s="218"/>
    </row>
    <row r="15" spans="2:14" x14ac:dyDescent="0.35">
      <c r="B15" s="214" t="s">
        <v>10</v>
      </c>
      <c r="C15" s="274" t="s">
        <v>427</v>
      </c>
      <c r="D15" s="243">
        <f>'2023-2024'!AG24</f>
        <v>0</v>
      </c>
      <c r="E15" s="274"/>
      <c r="F15" s="243">
        <f>'2023-2024'!AF24</f>
        <v>0</v>
      </c>
      <c r="G15" s="218"/>
      <c r="I15" s="214" t="s">
        <v>10</v>
      </c>
      <c r="J15" s="274" t="s">
        <v>427</v>
      </c>
      <c r="K15" s="243">
        <f>'2024-2025'!AG25</f>
        <v>0</v>
      </c>
      <c r="L15" s="274"/>
      <c r="M15" s="243">
        <f>'2024-2025'!AF25</f>
        <v>0</v>
      </c>
      <c r="N15" s="218"/>
    </row>
    <row r="16" spans="2:14" x14ac:dyDescent="0.35">
      <c r="B16" s="214" t="s">
        <v>11</v>
      </c>
      <c r="C16" s="274" t="s">
        <v>427</v>
      </c>
      <c r="D16" s="243">
        <f>'2023-2024'!AK24</f>
        <v>0</v>
      </c>
      <c r="E16" s="274"/>
      <c r="F16" s="243">
        <f>'2023-2024'!AJ24</f>
        <v>0</v>
      </c>
      <c r="G16" s="218"/>
      <c r="I16" s="214" t="s">
        <v>11</v>
      </c>
      <c r="J16" s="274" t="s">
        <v>427</v>
      </c>
      <c r="K16" s="243">
        <f>'2024-2025'!AK25</f>
        <v>0</v>
      </c>
      <c r="L16" s="274"/>
      <c r="M16" s="243">
        <f>'2024-2025'!AJ25</f>
        <v>0</v>
      </c>
      <c r="N16" s="218"/>
    </row>
    <row r="17" spans="2:14" x14ac:dyDescent="0.35">
      <c r="B17" s="214" t="s">
        <v>12</v>
      </c>
      <c r="C17" s="274" t="s">
        <v>427</v>
      </c>
      <c r="D17" s="243">
        <f>'2023-2024'!AO24</f>
        <v>0</v>
      </c>
      <c r="E17" s="274"/>
      <c r="F17" s="243">
        <f>'2023-2024'!AN24</f>
        <v>0</v>
      </c>
      <c r="G17" s="218"/>
      <c r="I17" s="214" t="s">
        <v>12</v>
      </c>
      <c r="J17" s="274" t="s">
        <v>427</v>
      </c>
      <c r="K17" s="243">
        <f>'2024-2025'!AO25</f>
        <v>0</v>
      </c>
      <c r="L17" s="274"/>
      <c r="M17" s="243">
        <f>'2024-2025'!AN25</f>
        <v>0</v>
      </c>
      <c r="N17" s="218"/>
    </row>
    <row r="18" spans="2:14" x14ac:dyDescent="0.35">
      <c r="B18" s="214" t="s">
        <v>13</v>
      </c>
      <c r="C18" s="274" t="s">
        <v>427</v>
      </c>
      <c r="D18" s="243">
        <f>'2023-2024'!AS24</f>
        <v>0</v>
      </c>
      <c r="E18" s="274"/>
      <c r="F18" s="243">
        <f>'2023-2024'!AR24</f>
        <v>0</v>
      </c>
      <c r="G18" s="218"/>
      <c r="I18" s="214" t="s">
        <v>13</v>
      </c>
      <c r="J18" s="274" t="s">
        <v>427</v>
      </c>
      <c r="K18" s="243">
        <f>'2024-2025'!AS25</f>
        <v>0</v>
      </c>
      <c r="L18" s="274"/>
      <c r="M18" s="243">
        <f>'2024-2025'!AR25</f>
        <v>0</v>
      </c>
      <c r="N18" s="218"/>
    </row>
    <row r="19" spans="2:14" ht="15" thickBot="1" x14ac:dyDescent="0.4">
      <c r="B19" s="215" t="s">
        <v>14</v>
      </c>
      <c r="C19" s="276" t="s">
        <v>427</v>
      </c>
      <c r="D19" s="244">
        <f>'2023-2024'!AW24</f>
        <v>0</v>
      </c>
      <c r="E19" s="275"/>
      <c r="F19" s="244">
        <f>'2023-2024'!AV24</f>
        <v>0</v>
      </c>
      <c r="G19" s="219"/>
      <c r="I19" s="215" t="s">
        <v>14</v>
      </c>
      <c r="J19" s="276" t="s">
        <v>427</v>
      </c>
      <c r="K19" s="244">
        <f>'2024-2025'!AW25</f>
        <v>0</v>
      </c>
      <c r="L19" s="275"/>
      <c r="M19" s="313">
        <f>'2024-2025'!AV25</f>
        <v>0</v>
      </c>
      <c r="N19" s="219"/>
    </row>
    <row r="20" spans="2:14" ht="15" thickBot="1" x14ac:dyDescent="0.4">
      <c r="E20" s="212" t="s">
        <v>15</v>
      </c>
      <c r="F20" s="246">
        <f>SUM(F8:F19)</f>
        <v>0</v>
      </c>
      <c r="G20" s="213"/>
      <c r="L20" s="212" t="s">
        <v>15</v>
      </c>
      <c r="M20" s="213"/>
      <c r="N20" s="213"/>
    </row>
    <row r="21" spans="2:14" ht="15" thickBot="1" x14ac:dyDescent="0.4">
      <c r="E21" s="212"/>
      <c r="F21" s="253"/>
      <c r="L21" s="212"/>
    </row>
    <row r="22" spans="2:14" x14ac:dyDescent="0.35">
      <c r="B22" s="225" t="s">
        <v>1218</v>
      </c>
      <c r="C22" s="228"/>
      <c r="D22" s="228"/>
      <c r="E22" s="228"/>
      <c r="F22" s="228"/>
      <c r="G22" s="229"/>
      <c r="I22" s="225" t="s">
        <v>1218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32394</v>
      </c>
      <c r="D23" s="3"/>
      <c r="E23" s="3"/>
      <c r="F23" s="3"/>
      <c r="G23" s="24" t="s">
        <v>924</v>
      </c>
      <c r="I23" s="226" t="s">
        <v>783</v>
      </c>
      <c r="J23" s="235">
        <v>32394</v>
      </c>
      <c r="K23" s="3"/>
      <c r="L23" s="3"/>
      <c r="M23" s="3"/>
      <c r="N23" s="24" t="s">
        <v>924</v>
      </c>
    </row>
    <row r="24" spans="2:14" x14ac:dyDescent="0.35">
      <c r="B24" s="226" t="s">
        <v>784</v>
      </c>
      <c r="C24" s="235">
        <v>40579</v>
      </c>
      <c r="D24" s="3"/>
      <c r="E24" s="3"/>
      <c r="F24" s="3"/>
      <c r="G24" s="24" t="s">
        <v>925</v>
      </c>
      <c r="I24" s="226" t="s">
        <v>784</v>
      </c>
      <c r="J24" s="235">
        <v>40579</v>
      </c>
      <c r="K24" s="3"/>
      <c r="L24" s="3"/>
      <c r="M24" s="3"/>
      <c r="N24" s="24" t="s">
        <v>925</v>
      </c>
    </row>
    <row r="25" spans="2:14" x14ac:dyDescent="0.35">
      <c r="B25" s="23" t="s">
        <v>920</v>
      </c>
      <c r="D25" t="s">
        <v>922</v>
      </c>
      <c r="E25" s="3"/>
      <c r="F25" s="3"/>
      <c r="G25" s="230"/>
      <c r="I25" s="23" t="s">
        <v>920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16"/>
      <c r="D28" s="216"/>
      <c r="E28" s="227"/>
      <c r="F28" s="216"/>
      <c r="G28" s="218"/>
      <c r="I28" s="214" t="s">
        <v>3</v>
      </c>
      <c r="J28" s="274" t="s">
        <v>427</v>
      </c>
      <c r="K28" s="243">
        <f>'2024-2025'!E35</f>
        <v>0</v>
      </c>
      <c r="L28" s="5"/>
      <c r="M28" s="69">
        <f>'2024-2025'!D35</f>
        <v>0</v>
      </c>
      <c r="N28" s="218"/>
    </row>
    <row r="29" spans="2:14" x14ac:dyDescent="0.35">
      <c r="B29" s="214" t="s">
        <v>4</v>
      </c>
      <c r="C29" s="216"/>
      <c r="D29" s="216"/>
      <c r="E29" s="5"/>
      <c r="F29" s="216"/>
      <c r="G29" s="218"/>
      <c r="I29" s="214" t="s">
        <v>4</v>
      </c>
      <c r="J29" s="274" t="s">
        <v>427</v>
      </c>
      <c r="K29" s="243">
        <f>'2024-2025'!I35</f>
        <v>0</v>
      </c>
      <c r="L29" s="5"/>
      <c r="M29" s="243">
        <f>'2024-2025'!H35</f>
        <v>0</v>
      </c>
      <c r="N29" s="218"/>
    </row>
    <row r="30" spans="2:14" x14ac:dyDescent="0.35">
      <c r="B30" s="214" t="s">
        <v>5</v>
      </c>
      <c r="C30" s="220"/>
      <c r="D30" s="216"/>
      <c r="E30" s="216"/>
      <c r="F30" s="216"/>
      <c r="G30" s="218"/>
      <c r="I30" s="214" t="s">
        <v>5</v>
      </c>
      <c r="J30" s="5" t="s">
        <v>427</v>
      </c>
      <c r="K30" s="243">
        <f>'2024-2025'!M35</f>
        <v>0</v>
      </c>
      <c r="L30" s="274"/>
      <c r="M30" s="243">
        <f>'2024-2025'!L35</f>
        <v>0</v>
      </c>
      <c r="N30" s="267" t="s">
        <v>536</v>
      </c>
    </row>
    <row r="31" spans="2:14" x14ac:dyDescent="0.35">
      <c r="B31" s="214" t="s">
        <v>6</v>
      </c>
      <c r="C31" s="216"/>
      <c r="D31" s="216"/>
      <c r="E31" s="216"/>
      <c r="F31" s="216"/>
      <c r="G31" s="218"/>
      <c r="I31" s="214" t="s">
        <v>6</v>
      </c>
      <c r="J31" s="274" t="s">
        <v>427</v>
      </c>
      <c r="K31" s="243">
        <f>'2024-2025'!Q35</f>
        <v>0</v>
      </c>
      <c r="L31" s="274"/>
      <c r="M31" s="243">
        <f>'2024-2025'!P35</f>
        <v>0</v>
      </c>
      <c r="N31" s="218"/>
    </row>
    <row r="32" spans="2:14" x14ac:dyDescent="0.35">
      <c r="B32" s="214" t="s">
        <v>7</v>
      </c>
      <c r="C32" s="216"/>
      <c r="D32" s="216"/>
      <c r="E32" s="216"/>
      <c r="F32" s="216"/>
      <c r="G32" s="218"/>
      <c r="I32" s="214" t="s">
        <v>7</v>
      </c>
      <c r="J32" s="274" t="s">
        <v>427</v>
      </c>
      <c r="K32" s="243">
        <f>'2024-2025'!U35</f>
        <v>0</v>
      </c>
      <c r="L32" s="274"/>
      <c r="M32" s="243">
        <f>'2024-2025'!T35</f>
        <v>0</v>
      </c>
      <c r="N32" s="218"/>
    </row>
    <row r="33" spans="2:14" x14ac:dyDescent="0.35">
      <c r="B33" s="214" t="s">
        <v>8</v>
      </c>
      <c r="C33" s="216"/>
      <c r="D33" s="216"/>
      <c r="E33" s="216"/>
      <c r="F33" s="216"/>
      <c r="G33" s="218"/>
      <c r="I33" s="214" t="s">
        <v>8</v>
      </c>
      <c r="J33" s="274" t="s">
        <v>427</v>
      </c>
      <c r="K33" s="243">
        <f>'2024-2025'!Y35</f>
        <v>0</v>
      </c>
      <c r="L33" s="274"/>
      <c r="M33" s="243">
        <f>'2024-2025'!X35</f>
        <v>0</v>
      </c>
      <c r="N33" s="218"/>
    </row>
    <row r="34" spans="2:14" x14ac:dyDescent="0.35">
      <c r="B34" s="214" t="s">
        <v>9</v>
      </c>
      <c r="C34" s="216"/>
      <c r="D34" s="216"/>
      <c r="E34" s="216"/>
      <c r="F34" s="216"/>
      <c r="G34" s="218"/>
      <c r="I34" s="214" t="s">
        <v>9</v>
      </c>
      <c r="J34" s="274" t="s">
        <v>427</v>
      </c>
      <c r="K34" s="243">
        <f>'2024-2025'!AC35</f>
        <v>0</v>
      </c>
      <c r="L34" s="274"/>
      <c r="M34" s="243">
        <f>'2024-2025'!AB35</f>
        <v>0</v>
      </c>
      <c r="N34" s="218"/>
    </row>
    <row r="35" spans="2:14" x14ac:dyDescent="0.35">
      <c r="B35" s="214" t="s">
        <v>10</v>
      </c>
      <c r="C35" s="216"/>
      <c r="D35" s="216"/>
      <c r="E35" s="216"/>
      <c r="F35" s="216"/>
      <c r="G35" s="218"/>
      <c r="I35" s="214" t="s">
        <v>10</v>
      </c>
      <c r="J35" s="274" t="s">
        <v>427</v>
      </c>
      <c r="K35" s="243">
        <f>'2024-2025'!AG35</f>
        <v>0</v>
      </c>
      <c r="L35" s="274"/>
      <c r="M35" s="243">
        <f>'2024-2025'!AF35</f>
        <v>0</v>
      </c>
      <c r="N35" s="218"/>
    </row>
    <row r="36" spans="2:14" x14ac:dyDescent="0.35">
      <c r="B36" s="214" t="s">
        <v>11</v>
      </c>
      <c r="C36" s="216"/>
      <c r="D36" s="216"/>
      <c r="E36" s="216"/>
      <c r="F36" s="216"/>
      <c r="G36" s="218"/>
      <c r="I36" s="214" t="s">
        <v>11</v>
      </c>
      <c r="J36" s="274" t="s">
        <v>427</v>
      </c>
      <c r="K36" s="243">
        <f>'2024-2025'!AK35</f>
        <v>0</v>
      </c>
      <c r="L36" s="274"/>
      <c r="M36" s="243">
        <f>'2024-2025'!AJ35</f>
        <v>0</v>
      </c>
      <c r="N36" s="218"/>
    </row>
    <row r="37" spans="2:14" x14ac:dyDescent="0.35">
      <c r="B37" s="214" t="s">
        <v>12</v>
      </c>
      <c r="C37" s="216"/>
      <c r="D37" s="216"/>
      <c r="E37" s="216"/>
      <c r="F37" s="216"/>
      <c r="G37" s="218"/>
      <c r="I37" s="214" t="s">
        <v>12</v>
      </c>
      <c r="J37" s="274" t="s">
        <v>427</v>
      </c>
      <c r="K37" s="243">
        <f>'2024-2025'!AO35</f>
        <v>0</v>
      </c>
      <c r="L37" s="274"/>
      <c r="M37" s="243">
        <f>'2024-2025'!AN35</f>
        <v>0</v>
      </c>
      <c r="N37" s="218"/>
    </row>
    <row r="38" spans="2:14" x14ac:dyDescent="0.35">
      <c r="B38" s="214" t="s">
        <v>13</v>
      </c>
      <c r="C38" s="216"/>
      <c r="D38" s="216"/>
      <c r="E38" s="216"/>
      <c r="F38" s="216"/>
      <c r="G38" s="218"/>
      <c r="I38" s="214" t="s">
        <v>13</v>
      </c>
      <c r="J38" s="274" t="s">
        <v>427</v>
      </c>
      <c r="K38" s="243">
        <f>'2024-2025'!AS35</f>
        <v>0</v>
      </c>
      <c r="L38" s="274"/>
      <c r="M38" s="243">
        <f>'2024-2025'!AR35</f>
        <v>0</v>
      </c>
      <c r="N38" s="218"/>
    </row>
    <row r="39" spans="2:14" ht="15" thickBot="1" x14ac:dyDescent="0.4">
      <c r="B39" s="215" t="s">
        <v>14</v>
      </c>
      <c r="C39" s="217"/>
      <c r="D39" s="217"/>
      <c r="E39" s="223"/>
      <c r="F39" s="217"/>
      <c r="G39" s="219"/>
      <c r="I39" s="215" t="s">
        <v>14</v>
      </c>
      <c r="J39" s="276" t="s">
        <v>427</v>
      </c>
      <c r="K39" s="244">
        <f>'2024-2025'!AW35</f>
        <v>0</v>
      </c>
      <c r="L39" s="275"/>
      <c r="M39" s="313">
        <f>'2024-2025'!AV35</f>
        <v>0</v>
      </c>
      <c r="N39" s="219"/>
    </row>
    <row r="40" spans="2:14" ht="15" thickBot="1" x14ac:dyDescent="0.4">
      <c r="E40" s="212" t="s">
        <v>15</v>
      </c>
      <c r="F40" s="213"/>
      <c r="G40" s="213"/>
      <c r="L40" s="212" t="s">
        <v>15</v>
      </c>
      <c r="M40" s="213"/>
      <c r="N40" s="213"/>
    </row>
    <row r="41" spans="2:14" ht="15" thickBot="1" x14ac:dyDescent="0.4">
      <c r="E41" s="212"/>
      <c r="F41" s="253"/>
      <c r="L41" s="212"/>
    </row>
    <row r="42" spans="2:14" x14ac:dyDescent="0.35">
      <c r="B42" s="225" t="s">
        <v>857</v>
      </c>
      <c r="C42" s="228"/>
      <c r="D42" s="228"/>
      <c r="E42" s="228"/>
      <c r="F42" s="228"/>
      <c r="G42" s="229"/>
      <c r="I42" s="225" t="s">
        <v>857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24399</v>
      </c>
      <c r="D43" s="3"/>
      <c r="E43" s="3"/>
      <c r="F43" s="3"/>
      <c r="G43" s="24" t="s">
        <v>924</v>
      </c>
      <c r="I43" s="226" t="s">
        <v>783</v>
      </c>
      <c r="J43" s="235">
        <v>24399</v>
      </c>
      <c r="K43" s="3"/>
      <c r="L43" s="3"/>
      <c r="M43" s="3"/>
      <c r="N43" s="24" t="s">
        <v>924</v>
      </c>
    </row>
    <row r="44" spans="2:14" x14ac:dyDescent="0.35">
      <c r="B44" s="226" t="s">
        <v>784</v>
      </c>
      <c r="C44" s="235">
        <v>31255</v>
      </c>
      <c r="D44" s="3"/>
      <c r="E44" s="3"/>
      <c r="F44" s="3"/>
      <c r="G44" s="24" t="s">
        <v>925</v>
      </c>
      <c r="I44" s="226" t="s">
        <v>784</v>
      </c>
      <c r="J44" s="235">
        <v>31255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'2023-2024'!E54</f>
        <v>0</v>
      </c>
      <c r="E48" s="5"/>
      <c r="F48" s="243">
        <f>'2023-2024'!D54</f>
        <v>0</v>
      </c>
      <c r="G48" s="218"/>
      <c r="I48" s="214" t="s">
        <v>3</v>
      </c>
      <c r="J48" s="274" t="s">
        <v>427</v>
      </c>
      <c r="K48" s="243">
        <f>'2024-2025'!E57</f>
        <v>0</v>
      </c>
      <c r="L48" s="5"/>
      <c r="M48" s="69">
        <f>'2024-2025'!D57</f>
        <v>0</v>
      </c>
      <c r="N48" s="218"/>
    </row>
    <row r="49" spans="2:14" x14ac:dyDescent="0.35">
      <c r="B49" s="214" t="s">
        <v>4</v>
      </c>
      <c r="C49" s="274" t="s">
        <v>427</v>
      </c>
      <c r="D49" s="243">
        <f>'2023-2024'!I54</f>
        <v>0</v>
      </c>
      <c r="E49" s="5"/>
      <c r="F49" s="243">
        <f>'2023-2024'!H54</f>
        <v>0</v>
      </c>
      <c r="G49" s="218"/>
      <c r="I49" s="214" t="s">
        <v>4</v>
      </c>
      <c r="J49" s="274" t="s">
        <v>427</v>
      </c>
      <c r="K49" s="243">
        <f>'2024-2025'!I57</f>
        <v>0</v>
      </c>
      <c r="L49" s="5"/>
      <c r="M49" s="243">
        <f>'2024-2025'!H57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'2023-2024'!M54</f>
        <v>0</v>
      </c>
      <c r="E50" s="274"/>
      <c r="F50" s="243">
        <f>'2023-2024'!L54</f>
        <v>0</v>
      </c>
      <c r="G50" s="218"/>
      <c r="I50" s="214" t="s">
        <v>5</v>
      </c>
      <c r="J50" s="5" t="s">
        <v>427</v>
      </c>
      <c r="K50" s="243">
        <f>'2024-2025'!M57</f>
        <v>0</v>
      </c>
      <c r="L50" s="274"/>
      <c r="M50" s="243">
        <f>'2024-2025'!L57</f>
        <v>0</v>
      </c>
      <c r="N50" s="218"/>
    </row>
    <row r="51" spans="2:14" x14ac:dyDescent="0.35">
      <c r="B51" s="214" t="s">
        <v>6</v>
      </c>
      <c r="C51" s="274" t="s">
        <v>427</v>
      </c>
      <c r="D51" s="243">
        <f>'2023-2024'!Q54</f>
        <v>0</v>
      </c>
      <c r="E51" s="274"/>
      <c r="F51" s="243">
        <f>'2023-2024'!P54</f>
        <v>0</v>
      </c>
      <c r="G51" s="218"/>
      <c r="I51" s="214" t="s">
        <v>6</v>
      </c>
      <c r="J51" s="274" t="s">
        <v>427</v>
      </c>
      <c r="K51" s="243">
        <f>'2024-2025'!Q57</f>
        <v>0</v>
      </c>
      <c r="L51" s="274"/>
      <c r="M51" s="243">
        <f>'2024-2025'!P57</f>
        <v>0</v>
      </c>
      <c r="N51" s="218"/>
    </row>
    <row r="52" spans="2:14" x14ac:dyDescent="0.35">
      <c r="B52" s="214" t="s">
        <v>7</v>
      </c>
      <c r="C52" s="274" t="s">
        <v>427</v>
      </c>
      <c r="D52" s="243">
        <f>'2023-2024'!U54</f>
        <v>0</v>
      </c>
      <c r="E52" s="274"/>
      <c r="F52" s="243">
        <f>'2023-2024'!T54</f>
        <v>0</v>
      </c>
      <c r="G52" s="218"/>
      <c r="I52" s="214" t="s">
        <v>7</v>
      </c>
      <c r="J52" s="274" t="s">
        <v>427</v>
      </c>
      <c r="K52" s="243">
        <f>'2024-2025'!U57</f>
        <v>0</v>
      </c>
      <c r="L52" s="274"/>
      <c r="M52" s="243">
        <f>'2024-2025'!T57</f>
        <v>0</v>
      </c>
      <c r="N52" s="218"/>
    </row>
    <row r="53" spans="2:14" x14ac:dyDescent="0.35">
      <c r="B53" s="214" t="s">
        <v>8</v>
      </c>
      <c r="C53" s="274" t="s">
        <v>427</v>
      </c>
      <c r="D53" s="243">
        <f>'2023-2024'!Y54</f>
        <v>0</v>
      </c>
      <c r="E53" s="274"/>
      <c r="F53" s="243">
        <f>'2023-2024'!X54</f>
        <v>0</v>
      </c>
      <c r="G53" s="218"/>
      <c r="I53" s="214" t="s">
        <v>8</v>
      </c>
      <c r="J53" s="274" t="s">
        <v>427</v>
      </c>
      <c r="K53" s="243">
        <f>'2024-2025'!Y57</f>
        <v>0</v>
      </c>
      <c r="L53" s="274"/>
      <c r="M53" s="243">
        <f>'2024-2025'!X57</f>
        <v>0</v>
      </c>
      <c r="N53" s="218"/>
    </row>
    <row r="54" spans="2:14" x14ac:dyDescent="0.35">
      <c r="B54" s="214" t="s">
        <v>9</v>
      </c>
      <c r="C54" s="274" t="s">
        <v>427</v>
      </c>
      <c r="D54" s="243">
        <f>'2023-2024'!AC54</f>
        <v>0</v>
      </c>
      <c r="E54" s="274"/>
      <c r="F54" s="243">
        <f>'2023-2024'!AB54</f>
        <v>0</v>
      </c>
      <c r="G54" s="218"/>
      <c r="I54" s="214" t="s">
        <v>9</v>
      </c>
      <c r="J54" s="274" t="s">
        <v>427</v>
      </c>
      <c r="K54" s="243">
        <f>'2024-2025'!AC57</f>
        <v>0</v>
      </c>
      <c r="L54" s="274"/>
      <c r="M54" s="243">
        <f>'2024-2025'!AB57</f>
        <v>0</v>
      </c>
      <c r="N54" s="218"/>
    </row>
    <row r="55" spans="2:14" x14ac:dyDescent="0.35">
      <c r="B55" s="214" t="s">
        <v>10</v>
      </c>
      <c r="C55" s="274" t="s">
        <v>427</v>
      </c>
      <c r="D55" s="243">
        <f>'2023-2024'!AG54</f>
        <v>0</v>
      </c>
      <c r="E55" s="274"/>
      <c r="F55" s="243">
        <f>'2023-2024'!AF54</f>
        <v>0</v>
      </c>
      <c r="G55" s="218"/>
      <c r="I55" s="214" t="s">
        <v>10</v>
      </c>
      <c r="J55" s="274" t="s">
        <v>427</v>
      </c>
      <c r="K55" s="243">
        <f>'2024-2025'!AG57</f>
        <v>0</v>
      </c>
      <c r="L55" s="274"/>
      <c r="M55" s="243">
        <f>'2024-2025'!AF57</f>
        <v>0</v>
      </c>
      <c r="N55" s="218"/>
    </row>
    <row r="56" spans="2:14" x14ac:dyDescent="0.35">
      <c r="B56" s="214" t="s">
        <v>11</v>
      </c>
      <c r="C56" s="274" t="s">
        <v>427</v>
      </c>
      <c r="D56" s="243">
        <f>'2023-2024'!AK54</f>
        <v>0</v>
      </c>
      <c r="E56" s="274"/>
      <c r="F56" s="243">
        <f>'2023-2024'!AJ54</f>
        <v>0</v>
      </c>
      <c r="G56" s="218"/>
      <c r="I56" s="214" t="s">
        <v>11</v>
      </c>
      <c r="J56" s="274" t="s">
        <v>427</v>
      </c>
      <c r="K56" s="243">
        <f>'2024-2025'!AK57</f>
        <v>0</v>
      </c>
      <c r="L56" s="274"/>
      <c r="M56" s="243">
        <f>'2024-2025'!AJ57</f>
        <v>0</v>
      </c>
      <c r="N56" s="218"/>
    </row>
    <row r="57" spans="2:14" x14ac:dyDescent="0.35">
      <c r="B57" s="214" t="s">
        <v>12</v>
      </c>
      <c r="C57" s="274" t="s">
        <v>427</v>
      </c>
      <c r="D57" s="243">
        <f>'2023-2024'!AO54</f>
        <v>0</v>
      </c>
      <c r="E57" s="274"/>
      <c r="F57" s="243">
        <f>'2023-2024'!AN54</f>
        <v>0</v>
      </c>
      <c r="G57" s="218"/>
      <c r="I57" s="214" t="s">
        <v>12</v>
      </c>
      <c r="J57" s="274" t="s">
        <v>427</v>
      </c>
      <c r="K57" s="243">
        <f>'2024-2025'!AO57</f>
        <v>0</v>
      </c>
      <c r="L57" s="274"/>
      <c r="M57" s="243">
        <f>'2024-2025'!AN57</f>
        <v>0</v>
      </c>
      <c r="N57" s="218"/>
    </row>
    <row r="58" spans="2:14" x14ac:dyDescent="0.35">
      <c r="B58" s="214" t="s">
        <v>13</v>
      </c>
      <c r="C58" s="274" t="s">
        <v>427</v>
      </c>
      <c r="D58" s="243">
        <f>'2023-2024'!AS54</f>
        <v>0</v>
      </c>
      <c r="E58" s="274"/>
      <c r="F58" s="243">
        <f>'2023-2024'!AR54</f>
        <v>0</v>
      </c>
      <c r="G58" s="218"/>
      <c r="I58" s="214" t="s">
        <v>13</v>
      </c>
      <c r="J58" s="274" t="s">
        <v>427</v>
      </c>
      <c r="K58" s="243">
        <f>'2024-2025'!AS57</f>
        <v>0</v>
      </c>
      <c r="L58" s="274"/>
      <c r="M58" s="243">
        <f>'2024-2025'!AR57</f>
        <v>0</v>
      </c>
      <c r="N58" s="218"/>
    </row>
    <row r="59" spans="2:14" ht="15" thickBot="1" x14ac:dyDescent="0.4">
      <c r="B59" s="215" t="s">
        <v>14</v>
      </c>
      <c r="C59" s="276" t="s">
        <v>427</v>
      </c>
      <c r="D59" s="244">
        <f>'2023-2024'!AW54</f>
        <v>0</v>
      </c>
      <c r="E59" s="275"/>
      <c r="F59" s="244">
        <f>'2023-2024'!AV54</f>
        <v>0</v>
      </c>
      <c r="G59" s="219"/>
      <c r="I59" s="215" t="s">
        <v>14</v>
      </c>
      <c r="J59" s="276" t="s">
        <v>427</v>
      </c>
      <c r="K59" s="244">
        <f>'2024-2025'!AW57</f>
        <v>0</v>
      </c>
      <c r="L59" s="275"/>
      <c r="M59" s="313">
        <f>'2024-2025'!AV57</f>
        <v>0</v>
      </c>
      <c r="N59" s="219"/>
    </row>
    <row r="60" spans="2:14" ht="15" thickBot="1" x14ac:dyDescent="0.4">
      <c r="E60" s="212" t="s">
        <v>15</v>
      </c>
      <c r="F60" s="246">
        <f>SUM(F48:F59)</f>
        <v>0</v>
      </c>
      <c r="G60" s="213"/>
      <c r="L60" s="212" t="s">
        <v>15</v>
      </c>
      <c r="M60" s="213"/>
      <c r="N60" s="213"/>
    </row>
    <row r="61" spans="2:14" ht="15" thickBot="1" x14ac:dyDescent="0.4">
      <c r="E61" s="212"/>
      <c r="F61" s="253"/>
      <c r="L61" s="212"/>
    </row>
    <row r="62" spans="2:14" x14ac:dyDescent="0.35">
      <c r="B62" s="241" t="s">
        <v>1116</v>
      </c>
      <c r="C62" s="228"/>
      <c r="D62" s="228"/>
      <c r="E62" s="228"/>
      <c r="F62" s="228"/>
      <c r="G62" s="229"/>
      <c r="I62" s="241" t="s">
        <v>1116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25324</v>
      </c>
      <c r="D63" s="3"/>
      <c r="E63" s="3"/>
      <c r="F63" s="3"/>
      <c r="G63" s="24" t="s">
        <v>924</v>
      </c>
      <c r="I63" s="226" t="s">
        <v>783</v>
      </c>
      <c r="J63" s="235">
        <v>25324</v>
      </c>
      <c r="K63" s="3"/>
      <c r="L63" s="3"/>
      <c r="M63" s="3"/>
      <c r="N63" s="24" t="s">
        <v>924</v>
      </c>
    </row>
    <row r="64" spans="2:14" x14ac:dyDescent="0.35">
      <c r="B64" s="226" t="s">
        <v>784</v>
      </c>
      <c r="C64" s="235">
        <v>32627</v>
      </c>
      <c r="D64" s="3"/>
      <c r="E64" s="3"/>
      <c r="F64" s="3"/>
      <c r="G64" s="24" t="s">
        <v>925</v>
      </c>
      <c r="I64" s="226" t="s">
        <v>784</v>
      </c>
      <c r="J64" s="235">
        <v>32627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922</v>
      </c>
      <c r="E65" s="3"/>
      <c r="F65" s="3"/>
      <c r="G65" s="230"/>
      <c r="I65" s="23" t="s">
        <v>920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5"/>
      <c r="D68" s="243">
        <f>'2023-2024'!E55</f>
        <v>0</v>
      </c>
      <c r="E68" s="5"/>
      <c r="F68" s="243">
        <f>'2023-2024'!D55</f>
        <v>0</v>
      </c>
      <c r="G68" s="267"/>
      <c r="I68" s="214" t="s">
        <v>3</v>
      </c>
      <c r="J68" s="274" t="s">
        <v>427</v>
      </c>
      <c r="K68" s="243">
        <f>'2024-2025'!E58</f>
        <v>0</v>
      </c>
      <c r="L68" s="5"/>
      <c r="M68" s="69">
        <f>'2024-2025'!D58</f>
        <v>0</v>
      </c>
      <c r="N68" s="218"/>
    </row>
    <row r="69" spans="2:14" x14ac:dyDescent="0.35">
      <c r="B69" s="214" t="s">
        <v>4</v>
      </c>
      <c r="C69" s="5"/>
      <c r="D69" s="243">
        <f>'2023-2024'!I55</f>
        <v>0</v>
      </c>
      <c r="E69" s="5"/>
      <c r="F69" s="243">
        <f>'2023-2024'!H55</f>
        <v>0</v>
      </c>
      <c r="G69" s="267"/>
      <c r="I69" s="214" t="s">
        <v>4</v>
      </c>
      <c r="J69" s="274" t="s">
        <v>427</v>
      </c>
      <c r="K69" s="243">
        <f>'2024-2025'!I58</f>
        <v>0</v>
      </c>
      <c r="L69" s="5"/>
      <c r="M69" s="243">
        <f>'2024-2025'!H58</f>
        <v>0</v>
      </c>
      <c r="N69" s="218"/>
    </row>
    <row r="70" spans="2:14" x14ac:dyDescent="0.35">
      <c r="B70" s="214" t="s">
        <v>5</v>
      </c>
      <c r="C70" s="5"/>
      <c r="D70" s="243">
        <f>'2023-2024'!M55</f>
        <v>0</v>
      </c>
      <c r="E70" s="274"/>
      <c r="F70" s="243">
        <f>'2023-2024'!L55</f>
        <v>0</v>
      </c>
      <c r="G70" s="267"/>
      <c r="I70" s="214" t="s">
        <v>5</v>
      </c>
      <c r="J70" s="5" t="s">
        <v>427</v>
      </c>
      <c r="K70" s="243">
        <f>'2024-2025'!M58</f>
        <v>0</v>
      </c>
      <c r="L70" s="274"/>
      <c r="M70" s="243">
        <f>'2024-2025'!L58</f>
        <v>0</v>
      </c>
      <c r="N70" s="218"/>
    </row>
    <row r="71" spans="2:14" x14ac:dyDescent="0.35">
      <c r="B71" s="214" t="s">
        <v>6</v>
      </c>
      <c r="C71" s="5"/>
      <c r="D71" s="243">
        <f>'2023-2024'!Q55</f>
        <v>0</v>
      </c>
      <c r="E71" s="274"/>
      <c r="F71" s="243">
        <f>'2023-2024'!P55</f>
        <v>0</v>
      </c>
      <c r="G71" s="267"/>
      <c r="I71" s="214" t="s">
        <v>6</v>
      </c>
      <c r="J71" s="274" t="s">
        <v>427</v>
      </c>
      <c r="K71" s="243">
        <f>'2024-2025'!Q58</f>
        <v>0</v>
      </c>
      <c r="L71" s="274"/>
      <c r="M71" s="243">
        <f>'2024-2025'!P58</f>
        <v>0</v>
      </c>
      <c r="N71" s="218"/>
    </row>
    <row r="72" spans="2:14" x14ac:dyDescent="0.35">
      <c r="B72" s="214" t="s">
        <v>7</v>
      </c>
      <c r="C72" s="5"/>
      <c r="D72" s="243">
        <f>'2023-2024'!U55</f>
        <v>0</v>
      </c>
      <c r="E72" s="274"/>
      <c r="F72" s="243">
        <f>'2023-2024'!T55</f>
        <v>0</v>
      </c>
      <c r="G72" s="267"/>
      <c r="I72" s="214" t="s">
        <v>7</v>
      </c>
      <c r="J72" s="274" t="s">
        <v>427</v>
      </c>
      <c r="K72" s="243">
        <f>'2024-2025'!U58</f>
        <v>0</v>
      </c>
      <c r="L72" s="274"/>
      <c r="M72" s="243">
        <f>'2024-2025'!T58</f>
        <v>0</v>
      </c>
      <c r="N72" s="218"/>
    </row>
    <row r="73" spans="2:14" x14ac:dyDescent="0.35">
      <c r="B73" s="214" t="s">
        <v>8</v>
      </c>
      <c r="C73" s="5"/>
      <c r="D73" s="243">
        <f>'2023-2024'!Y55</f>
        <v>0</v>
      </c>
      <c r="E73" s="274"/>
      <c r="F73" s="243">
        <f>'2023-2024'!X55</f>
        <v>0</v>
      </c>
      <c r="G73" s="267"/>
      <c r="I73" s="214" t="s">
        <v>8</v>
      </c>
      <c r="J73" s="274" t="s">
        <v>427</v>
      </c>
      <c r="K73" s="243">
        <f>'2024-2025'!Y58</f>
        <v>0</v>
      </c>
      <c r="L73" s="274"/>
      <c r="M73" s="243">
        <f>'2024-2025'!X58</f>
        <v>0</v>
      </c>
      <c r="N73" s="218"/>
    </row>
    <row r="74" spans="2:14" x14ac:dyDescent="0.35">
      <c r="B74" s="214" t="s">
        <v>9</v>
      </c>
      <c r="C74" s="5"/>
      <c r="D74" s="243">
        <f>'2023-2024'!AC55</f>
        <v>0</v>
      </c>
      <c r="E74" s="274"/>
      <c r="F74" s="243">
        <f>'2023-2024'!AB55</f>
        <v>0</v>
      </c>
      <c r="G74" s="267"/>
      <c r="I74" s="214" t="s">
        <v>9</v>
      </c>
      <c r="J74" s="274" t="s">
        <v>427</v>
      </c>
      <c r="K74" s="243">
        <f>'2024-2025'!AC58</f>
        <v>0</v>
      </c>
      <c r="L74" s="274"/>
      <c r="M74" s="243">
        <f>'2024-2025'!AB58</f>
        <v>0</v>
      </c>
      <c r="N74" s="218"/>
    </row>
    <row r="75" spans="2:14" x14ac:dyDescent="0.35">
      <c r="B75" s="214" t="s">
        <v>10</v>
      </c>
      <c r="C75" s="5" t="s">
        <v>427</v>
      </c>
      <c r="D75" s="243">
        <f>'2023-2024'!AG55</f>
        <v>0</v>
      </c>
      <c r="E75" s="274"/>
      <c r="F75" s="243">
        <f>'2023-2024'!AF55</f>
        <v>0</v>
      </c>
      <c r="G75" s="267" t="s">
        <v>536</v>
      </c>
      <c r="I75" s="214" t="s">
        <v>10</v>
      </c>
      <c r="J75" s="274" t="s">
        <v>427</v>
      </c>
      <c r="K75" s="243">
        <f>'2024-2025'!AG58</f>
        <v>0</v>
      </c>
      <c r="L75" s="274"/>
      <c r="M75" s="243">
        <f>'2024-2025'!AF58</f>
        <v>0</v>
      </c>
      <c r="N75" s="218"/>
    </row>
    <row r="76" spans="2:14" x14ac:dyDescent="0.35">
      <c r="B76" s="214" t="s">
        <v>11</v>
      </c>
      <c r="C76" s="5" t="s">
        <v>427</v>
      </c>
      <c r="D76" s="243">
        <f>'2023-2024'!AK55</f>
        <v>0</v>
      </c>
      <c r="E76" s="274"/>
      <c r="F76" s="243">
        <f>'2023-2024'!AJ55</f>
        <v>0</v>
      </c>
      <c r="G76" s="267"/>
      <c r="I76" s="214" t="s">
        <v>11</v>
      </c>
      <c r="J76" s="274" t="s">
        <v>427</v>
      </c>
      <c r="K76" s="243">
        <f>'2024-2025'!AK58</f>
        <v>0</v>
      </c>
      <c r="L76" s="274"/>
      <c r="M76" s="243">
        <f>'2024-2025'!AJ58</f>
        <v>0</v>
      </c>
      <c r="N76" s="218"/>
    </row>
    <row r="77" spans="2:14" x14ac:dyDescent="0.35">
      <c r="B77" s="214" t="s">
        <v>12</v>
      </c>
      <c r="C77" s="5" t="s">
        <v>427</v>
      </c>
      <c r="D77" s="243">
        <f>'2023-2024'!AO55</f>
        <v>0</v>
      </c>
      <c r="E77" s="274"/>
      <c r="F77" s="243">
        <f>'2023-2024'!AN55</f>
        <v>0</v>
      </c>
      <c r="G77" s="267"/>
      <c r="I77" s="214" t="s">
        <v>12</v>
      </c>
      <c r="J77" s="274" t="s">
        <v>427</v>
      </c>
      <c r="K77" s="243">
        <f>'2024-2025'!AO58</f>
        <v>0</v>
      </c>
      <c r="L77" s="274"/>
      <c r="M77" s="243">
        <f>'2024-2025'!AN58</f>
        <v>0</v>
      </c>
      <c r="N77" s="218"/>
    </row>
    <row r="78" spans="2:14" x14ac:dyDescent="0.35">
      <c r="B78" s="214" t="s">
        <v>13</v>
      </c>
      <c r="C78" s="5" t="s">
        <v>427</v>
      </c>
      <c r="D78" s="243">
        <f>'2023-2024'!AS55</f>
        <v>0</v>
      </c>
      <c r="E78" s="274"/>
      <c r="F78" s="243">
        <f>'2023-2024'!AR55</f>
        <v>0</v>
      </c>
      <c r="G78" s="267"/>
      <c r="I78" s="214" t="s">
        <v>13</v>
      </c>
      <c r="J78" s="274" t="s">
        <v>427</v>
      </c>
      <c r="K78" s="243">
        <f>'2024-2025'!AS58</f>
        <v>0</v>
      </c>
      <c r="L78" s="274"/>
      <c r="M78" s="243">
        <f>'2024-2025'!AR58</f>
        <v>0</v>
      </c>
      <c r="N78" s="218"/>
    </row>
    <row r="79" spans="2:14" ht="15" thickBot="1" x14ac:dyDescent="0.4">
      <c r="B79" s="215" t="s">
        <v>14</v>
      </c>
      <c r="C79" s="272" t="s">
        <v>427</v>
      </c>
      <c r="D79" s="244">
        <f>'2023-2024'!AW55</f>
        <v>0</v>
      </c>
      <c r="E79" s="275"/>
      <c r="F79" s="244">
        <f>'2023-2024'!AV55</f>
        <v>0</v>
      </c>
      <c r="G79" s="304"/>
      <c r="I79" s="215" t="s">
        <v>14</v>
      </c>
      <c r="J79" s="276" t="s">
        <v>427</v>
      </c>
      <c r="K79" s="244">
        <f>'2024-2025'!AW58</f>
        <v>0</v>
      </c>
      <c r="L79" s="275"/>
      <c r="M79" s="313">
        <f>'2024-2025'!AV58</f>
        <v>0</v>
      </c>
      <c r="N79" s="219"/>
    </row>
    <row r="80" spans="2:14" ht="15" thickBot="1" x14ac:dyDescent="0.4">
      <c r="E80" s="212" t="s">
        <v>15</v>
      </c>
      <c r="F80" s="213"/>
      <c r="G80" s="213"/>
      <c r="L80" s="212" t="s">
        <v>15</v>
      </c>
      <c r="M80" s="213"/>
      <c r="N80" s="213"/>
    </row>
    <row r="81" spans="2:14" ht="15" thickBot="1" x14ac:dyDescent="0.4">
      <c r="E81" s="212"/>
      <c r="F81" s="253"/>
      <c r="L81" s="212"/>
    </row>
    <row r="82" spans="2:14" x14ac:dyDescent="0.35">
      <c r="B82" s="225" t="s">
        <v>858</v>
      </c>
      <c r="C82" s="228"/>
      <c r="D82" s="228"/>
      <c r="E82" s="228"/>
      <c r="F82" s="228"/>
      <c r="G82" s="229"/>
      <c r="I82" s="225" t="s">
        <v>858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23824</v>
      </c>
      <c r="D83" s="3"/>
      <c r="E83" s="3"/>
      <c r="F83" s="3"/>
      <c r="G83" s="24" t="s">
        <v>924</v>
      </c>
      <c r="I83" s="226" t="s">
        <v>783</v>
      </c>
      <c r="J83" s="235">
        <v>23824</v>
      </c>
      <c r="K83" s="3"/>
      <c r="L83" s="3"/>
      <c r="M83" s="3"/>
      <c r="N83" s="24" t="s">
        <v>924</v>
      </c>
    </row>
    <row r="84" spans="2:14" x14ac:dyDescent="0.35">
      <c r="B84" s="226" t="s">
        <v>784</v>
      </c>
      <c r="C84" s="235">
        <v>41307</v>
      </c>
      <c r="D84" s="3"/>
      <c r="E84" s="3"/>
      <c r="F84" s="3"/>
      <c r="G84" s="24" t="s">
        <v>925</v>
      </c>
      <c r="I84" s="226" t="s">
        <v>784</v>
      </c>
      <c r="J84" s="235">
        <v>41307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'2023-2024'!E67</f>
        <v>1</v>
      </c>
      <c r="E88" s="5" t="s">
        <v>427</v>
      </c>
      <c r="F88" s="243">
        <f>'2023-2024'!D67</f>
        <v>20</v>
      </c>
      <c r="G88" s="218"/>
      <c r="I88" s="214" t="s">
        <v>3</v>
      </c>
      <c r="J88" s="274" t="s">
        <v>427</v>
      </c>
      <c r="K88" s="243">
        <f>'2024-2025'!E75</f>
        <v>0</v>
      </c>
      <c r="L88" s="5" t="s">
        <v>427</v>
      </c>
      <c r="M88" s="69">
        <f>'2024-2025'!D75</f>
        <v>15</v>
      </c>
      <c r="N88" s="218"/>
    </row>
    <row r="89" spans="2:14" x14ac:dyDescent="0.35">
      <c r="B89" s="214" t="s">
        <v>4</v>
      </c>
      <c r="C89" s="274" t="s">
        <v>427</v>
      </c>
      <c r="D89" s="243">
        <f>'2023-2024'!I67</f>
        <v>0</v>
      </c>
      <c r="E89" s="5"/>
      <c r="F89" s="243">
        <f>'2023-2024'!H67</f>
        <v>0</v>
      </c>
      <c r="G89" s="218"/>
      <c r="I89" s="214" t="s">
        <v>4</v>
      </c>
      <c r="J89" s="274" t="s">
        <v>427</v>
      </c>
      <c r="K89" s="243">
        <f>'2024-2025'!I75</f>
        <v>0</v>
      </c>
      <c r="L89" s="5"/>
      <c r="M89" s="243">
        <f>'2024-2025'!H75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'2023-2024'!M67</f>
        <v>0</v>
      </c>
      <c r="E90" s="274"/>
      <c r="F90" s="243">
        <f>'2023-2024'!L67</f>
        <v>0</v>
      </c>
      <c r="G90" s="218"/>
      <c r="I90" s="214" t="s">
        <v>5</v>
      </c>
      <c r="J90" s="5" t="s">
        <v>427</v>
      </c>
      <c r="K90" s="243">
        <f>'2024-2025'!M75</f>
        <v>0</v>
      </c>
      <c r="L90" s="274"/>
      <c r="M90" s="243">
        <f>'2024-2025'!L75</f>
        <v>0</v>
      </c>
      <c r="N90" s="218"/>
    </row>
    <row r="91" spans="2:14" x14ac:dyDescent="0.35">
      <c r="B91" s="214" t="s">
        <v>6</v>
      </c>
      <c r="C91" s="274" t="s">
        <v>427</v>
      </c>
      <c r="D91" s="243">
        <f>'2023-2024'!Q67</f>
        <v>0</v>
      </c>
      <c r="E91" s="274"/>
      <c r="F91" s="243">
        <f>'2023-2024'!P67</f>
        <v>0</v>
      </c>
      <c r="G91" s="218"/>
      <c r="I91" s="214" t="s">
        <v>6</v>
      </c>
      <c r="J91" s="274" t="s">
        <v>427</v>
      </c>
      <c r="K91" s="243">
        <f>'2024-2025'!Q75</f>
        <v>0</v>
      </c>
      <c r="L91" s="274"/>
      <c r="M91" s="243">
        <f>'2024-2025'!P75</f>
        <v>0</v>
      </c>
      <c r="N91" s="218"/>
    </row>
    <row r="92" spans="2:14" x14ac:dyDescent="0.35">
      <c r="B92" s="214" t="s">
        <v>7</v>
      </c>
      <c r="C92" s="274" t="s">
        <v>427</v>
      </c>
      <c r="D92" s="243">
        <f>'2023-2024'!U67</f>
        <v>0</v>
      </c>
      <c r="E92" s="274"/>
      <c r="F92" s="243">
        <f>'2023-2024'!T67</f>
        <v>0</v>
      </c>
      <c r="G92" s="218"/>
      <c r="I92" s="214" t="s">
        <v>7</v>
      </c>
      <c r="J92" s="274" t="s">
        <v>427</v>
      </c>
      <c r="K92" s="243">
        <f>'2024-2025'!U75</f>
        <v>0</v>
      </c>
      <c r="L92" s="274"/>
      <c r="M92" s="243">
        <f>'2024-2025'!T75</f>
        <v>0</v>
      </c>
      <c r="N92" s="218"/>
    </row>
    <row r="93" spans="2:14" x14ac:dyDescent="0.35">
      <c r="B93" s="214" t="s">
        <v>8</v>
      </c>
      <c r="C93" s="274" t="s">
        <v>427</v>
      </c>
      <c r="D93" s="243">
        <f>'2023-2024'!Y67</f>
        <v>0</v>
      </c>
      <c r="E93" s="274"/>
      <c r="F93" s="243">
        <f>'2023-2024'!X67</f>
        <v>0</v>
      </c>
      <c r="G93" s="218"/>
      <c r="I93" s="214" t="s">
        <v>8</v>
      </c>
      <c r="J93" s="274" t="s">
        <v>427</v>
      </c>
      <c r="K93" s="243">
        <f>'2024-2025'!Y75</f>
        <v>0</v>
      </c>
      <c r="L93" s="274"/>
      <c r="M93" s="243">
        <f>'2024-2025'!X75</f>
        <v>0</v>
      </c>
      <c r="N93" s="218"/>
    </row>
    <row r="94" spans="2:14" x14ac:dyDescent="0.35">
      <c r="B94" s="214" t="s">
        <v>9</v>
      </c>
      <c r="C94" s="274" t="s">
        <v>427</v>
      </c>
      <c r="D94" s="243">
        <f>'2023-2024'!AC67</f>
        <v>0</v>
      </c>
      <c r="E94" s="274" t="s">
        <v>427</v>
      </c>
      <c r="F94" s="243">
        <f>'2023-2024'!AB67</f>
        <v>20</v>
      </c>
      <c r="G94" s="218"/>
      <c r="I94" s="214" t="s">
        <v>9</v>
      </c>
      <c r="J94" s="274" t="s">
        <v>427</v>
      </c>
      <c r="K94" s="243">
        <f>'2024-2025'!AC75</f>
        <v>0</v>
      </c>
      <c r="L94" s="274"/>
      <c r="M94" s="243">
        <f>'2024-2025'!AB75</f>
        <v>0</v>
      </c>
      <c r="N94" s="218"/>
    </row>
    <row r="95" spans="2:14" x14ac:dyDescent="0.35">
      <c r="B95" s="214" t="s">
        <v>10</v>
      </c>
      <c r="C95" s="274" t="s">
        <v>427</v>
      </c>
      <c r="D95" s="243">
        <f>'2023-2024'!AG67</f>
        <v>0</v>
      </c>
      <c r="E95" s="274" t="s">
        <v>427</v>
      </c>
      <c r="F95" s="243">
        <f>'2023-2024'!AF67</f>
        <v>20</v>
      </c>
      <c r="G95" s="218"/>
      <c r="I95" s="214" t="s">
        <v>10</v>
      </c>
      <c r="J95" s="274" t="s">
        <v>427</v>
      </c>
      <c r="K95" s="243">
        <f>'2024-2025'!AG75</f>
        <v>0</v>
      </c>
      <c r="L95" s="274"/>
      <c r="M95" s="243">
        <f>'2024-2025'!AF75</f>
        <v>0</v>
      </c>
      <c r="N95" s="218"/>
    </row>
    <row r="96" spans="2:14" x14ac:dyDescent="0.35">
      <c r="B96" s="214" t="s">
        <v>11</v>
      </c>
      <c r="C96" s="274" t="s">
        <v>427</v>
      </c>
      <c r="D96" s="243">
        <f>'2023-2024'!AK67</f>
        <v>0</v>
      </c>
      <c r="E96" s="274" t="s">
        <v>427</v>
      </c>
      <c r="F96" s="243">
        <f>'2023-2024'!AJ67</f>
        <v>15</v>
      </c>
      <c r="G96" s="218"/>
      <c r="I96" s="214" t="s">
        <v>11</v>
      </c>
      <c r="J96" s="274" t="s">
        <v>427</v>
      </c>
      <c r="K96" s="243">
        <f>'2024-2025'!AK75</f>
        <v>0</v>
      </c>
      <c r="L96" s="274"/>
      <c r="M96" s="243">
        <f>'2024-2025'!AJ75</f>
        <v>0</v>
      </c>
      <c r="N96" s="218"/>
    </row>
    <row r="97" spans="2:14" x14ac:dyDescent="0.35">
      <c r="B97" s="214" t="s">
        <v>12</v>
      </c>
      <c r="C97" s="274" t="s">
        <v>427</v>
      </c>
      <c r="D97" s="243">
        <f>'2023-2024'!AO67</f>
        <v>0</v>
      </c>
      <c r="E97" s="274" t="s">
        <v>427</v>
      </c>
      <c r="F97" s="243">
        <f>'2023-2024'!AN67</f>
        <v>30</v>
      </c>
      <c r="G97" s="218"/>
      <c r="I97" s="214" t="s">
        <v>12</v>
      </c>
      <c r="J97" s="274" t="s">
        <v>427</v>
      </c>
      <c r="K97" s="243">
        <f>'2024-2025'!AO75</f>
        <v>0</v>
      </c>
      <c r="L97" s="274"/>
      <c r="M97" s="243">
        <f>'2024-2025'!AN75</f>
        <v>0</v>
      </c>
      <c r="N97" s="218"/>
    </row>
    <row r="98" spans="2:14" x14ac:dyDescent="0.35">
      <c r="B98" s="214" t="s">
        <v>13</v>
      </c>
      <c r="C98" s="274" t="s">
        <v>427</v>
      </c>
      <c r="D98" s="243">
        <f>'2023-2024'!AS67</f>
        <v>0</v>
      </c>
      <c r="E98" s="274"/>
      <c r="F98" s="243">
        <f>'2023-2024'!AR67</f>
        <v>0</v>
      </c>
      <c r="G98" s="218"/>
      <c r="I98" s="214" t="s">
        <v>13</v>
      </c>
      <c r="J98" s="274" t="s">
        <v>427</v>
      </c>
      <c r="K98" s="243">
        <f>'2024-2025'!AS75</f>
        <v>0</v>
      </c>
      <c r="L98" s="274"/>
      <c r="M98" s="243">
        <f>'2024-2025'!AR75</f>
        <v>0</v>
      </c>
      <c r="N98" s="218"/>
    </row>
    <row r="99" spans="2:14" ht="15" thickBot="1" x14ac:dyDescent="0.4">
      <c r="B99" s="215" t="s">
        <v>14</v>
      </c>
      <c r="C99" s="276" t="s">
        <v>427</v>
      </c>
      <c r="D99" s="244">
        <f>'2023-2024'!AW67</f>
        <v>0</v>
      </c>
      <c r="E99" s="275"/>
      <c r="F99" s="244">
        <f>'2023-2024'!AV67</f>
        <v>0</v>
      </c>
      <c r="G99" s="219"/>
      <c r="I99" s="215" t="s">
        <v>14</v>
      </c>
      <c r="J99" s="276" t="s">
        <v>427</v>
      </c>
      <c r="K99" s="244">
        <f>'2024-2025'!AW75</f>
        <v>0</v>
      </c>
      <c r="L99" s="275"/>
      <c r="M99" s="313">
        <f>'2024-2025'!AV75</f>
        <v>0</v>
      </c>
      <c r="N99" s="219"/>
    </row>
    <row r="100" spans="2:14" ht="15" thickBot="1" x14ac:dyDescent="0.4">
      <c r="E100" s="212" t="s">
        <v>15</v>
      </c>
      <c r="F100" s="246">
        <f>SUM(F88:F99)</f>
        <v>105</v>
      </c>
      <c r="G100" s="213"/>
      <c r="L100" s="212" t="s">
        <v>15</v>
      </c>
      <c r="M100" s="213"/>
      <c r="N100" s="213"/>
    </row>
    <row r="101" spans="2:14" ht="15" thickBot="1" x14ac:dyDescent="0.4"/>
    <row r="102" spans="2:14" x14ac:dyDescent="0.35">
      <c r="B102" s="241" t="s">
        <v>859</v>
      </c>
      <c r="C102" s="228"/>
      <c r="D102" s="228"/>
      <c r="E102" s="228"/>
      <c r="F102" s="228"/>
      <c r="G102" s="229"/>
      <c r="I102" s="241" t="s">
        <v>859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28377</v>
      </c>
      <c r="D103" s="3"/>
      <c r="E103" s="3"/>
      <c r="F103" s="3"/>
      <c r="G103" s="24" t="s">
        <v>924</v>
      </c>
      <c r="I103" s="226" t="s">
        <v>783</v>
      </c>
      <c r="J103" s="235">
        <v>28377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 s="235">
        <v>33452</v>
      </c>
      <c r="D104" s="3"/>
      <c r="E104" s="3"/>
      <c r="F104" s="3"/>
      <c r="G104" s="24" t="s">
        <v>925</v>
      </c>
      <c r="I104" s="226" t="s">
        <v>784</v>
      </c>
      <c r="J104" s="235">
        <v>33452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274" t="s">
        <v>427</v>
      </c>
      <c r="D108" s="243">
        <f>'2023-2024'!E70</f>
        <v>0</v>
      </c>
      <c r="E108" s="5"/>
      <c r="F108" s="243">
        <f>'2023-2024'!D70</f>
        <v>0</v>
      </c>
      <c r="G108" s="218"/>
      <c r="I108" s="214" t="s">
        <v>3</v>
      </c>
      <c r="J108" s="274" t="s">
        <v>427</v>
      </c>
      <c r="K108" s="243">
        <f>'2024-2025'!E78</f>
        <v>0</v>
      </c>
      <c r="L108" s="5"/>
      <c r="M108" s="69">
        <f>'2024-2025'!D78</f>
        <v>0</v>
      </c>
      <c r="N108" s="218"/>
    </row>
    <row r="109" spans="2:14" x14ac:dyDescent="0.35">
      <c r="B109" s="214" t="s">
        <v>4</v>
      </c>
      <c r="C109" s="274" t="s">
        <v>427</v>
      </c>
      <c r="D109" s="243">
        <f>'2023-2024'!I70</f>
        <v>0</v>
      </c>
      <c r="E109" s="5"/>
      <c r="F109" s="243">
        <f>'2023-2024'!H70</f>
        <v>0</v>
      </c>
      <c r="G109" s="218"/>
      <c r="I109" s="214" t="s">
        <v>4</v>
      </c>
      <c r="J109" s="274" t="s">
        <v>427</v>
      </c>
      <c r="K109" s="243">
        <f>'2024-2025'!I78</f>
        <v>0</v>
      </c>
      <c r="L109" s="5"/>
      <c r="M109" s="243">
        <f>'2024-2025'!H78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'2023-2024'!M70</f>
        <v>2</v>
      </c>
      <c r="E110" s="274"/>
      <c r="F110" s="243">
        <f>'2023-2024'!L70</f>
        <v>0</v>
      </c>
      <c r="G110" s="218"/>
      <c r="I110" s="214" t="s">
        <v>5</v>
      </c>
      <c r="J110" s="5" t="s">
        <v>427</v>
      </c>
      <c r="K110" s="243">
        <f>'2024-2025'!M78</f>
        <v>0</v>
      </c>
      <c r="L110" s="274"/>
      <c r="M110" s="243">
        <f>'2024-2025'!L78</f>
        <v>0</v>
      </c>
      <c r="N110" s="218"/>
    </row>
    <row r="111" spans="2:14" x14ac:dyDescent="0.35">
      <c r="B111" s="214" t="s">
        <v>6</v>
      </c>
      <c r="C111" s="274" t="s">
        <v>427</v>
      </c>
      <c r="D111" s="243">
        <f>'2023-2024'!Q70</f>
        <v>0</v>
      </c>
      <c r="E111" s="274"/>
      <c r="F111" s="243">
        <f>'2023-2024'!P70</f>
        <v>0</v>
      </c>
      <c r="G111" s="218"/>
      <c r="I111" s="214" t="s">
        <v>6</v>
      </c>
      <c r="J111" s="274" t="s">
        <v>427</v>
      </c>
      <c r="K111" s="243">
        <f>'2024-2025'!Q78</f>
        <v>0</v>
      </c>
      <c r="L111" s="274"/>
      <c r="M111" s="243">
        <f>'2024-2025'!P78</f>
        <v>0</v>
      </c>
      <c r="N111" s="218"/>
    </row>
    <row r="112" spans="2:14" x14ac:dyDescent="0.35">
      <c r="B112" s="214" t="s">
        <v>7</v>
      </c>
      <c r="C112" s="274" t="s">
        <v>427</v>
      </c>
      <c r="D112" s="243">
        <f>'2023-2024'!U70</f>
        <v>0</v>
      </c>
      <c r="E112" s="274"/>
      <c r="F112" s="243">
        <f>'2023-2024'!T70</f>
        <v>0</v>
      </c>
      <c r="G112" s="218"/>
      <c r="I112" s="214" t="s">
        <v>7</v>
      </c>
      <c r="J112" s="274" t="s">
        <v>427</v>
      </c>
      <c r="K112" s="243">
        <f>'2024-2025'!U78</f>
        <v>0</v>
      </c>
      <c r="L112" s="274"/>
      <c r="M112" s="243">
        <f>'2024-2025'!T78</f>
        <v>0</v>
      </c>
      <c r="N112" s="218"/>
    </row>
    <row r="113" spans="2:14" x14ac:dyDescent="0.35">
      <c r="B113" s="214" t="s">
        <v>8</v>
      </c>
      <c r="C113" s="274" t="s">
        <v>427</v>
      </c>
      <c r="D113" s="243">
        <f>'2023-2024'!Y70</f>
        <v>0</v>
      </c>
      <c r="E113" s="274"/>
      <c r="F113" s="243">
        <f>'2023-2024'!X70</f>
        <v>0</v>
      </c>
      <c r="G113" s="218"/>
      <c r="I113" s="214" t="s">
        <v>8</v>
      </c>
      <c r="J113" s="274" t="s">
        <v>427</v>
      </c>
      <c r="K113" s="243">
        <f>'2024-2025'!Y78</f>
        <v>0</v>
      </c>
      <c r="L113" s="274"/>
      <c r="M113" s="243">
        <f>'2024-2025'!X78</f>
        <v>0</v>
      </c>
      <c r="N113" s="218"/>
    </row>
    <row r="114" spans="2:14" x14ac:dyDescent="0.35">
      <c r="B114" s="214" t="s">
        <v>9</v>
      </c>
      <c r="C114" s="274" t="s">
        <v>427</v>
      </c>
      <c r="D114" s="243">
        <f>'2023-2024'!AC70</f>
        <v>0</v>
      </c>
      <c r="E114" s="274"/>
      <c r="F114" s="243">
        <f>'2023-2024'!AB70</f>
        <v>0</v>
      </c>
      <c r="G114" s="218"/>
      <c r="I114" s="214" t="s">
        <v>9</v>
      </c>
      <c r="J114" s="274" t="s">
        <v>427</v>
      </c>
      <c r="K114" s="243">
        <f>'2024-2025'!AC78</f>
        <v>0</v>
      </c>
      <c r="L114" s="274"/>
      <c r="M114" s="243">
        <f>'2024-2025'!AB78</f>
        <v>0</v>
      </c>
      <c r="N114" s="218"/>
    </row>
    <row r="115" spans="2:14" x14ac:dyDescent="0.35">
      <c r="B115" s="214" t="s">
        <v>10</v>
      </c>
      <c r="C115" s="274" t="s">
        <v>427</v>
      </c>
      <c r="D115" s="243">
        <f>'2023-2024'!AG70</f>
        <v>0</v>
      </c>
      <c r="E115" s="274"/>
      <c r="F115" s="243">
        <f>'2023-2024'!AF70</f>
        <v>0</v>
      </c>
      <c r="G115" s="218"/>
      <c r="I115" s="214" t="s">
        <v>10</v>
      </c>
      <c r="J115" s="274" t="s">
        <v>427</v>
      </c>
      <c r="K115" s="243">
        <f>'2024-2025'!AG78</f>
        <v>0</v>
      </c>
      <c r="L115" s="274"/>
      <c r="M115" s="243">
        <f>'2024-2025'!AF78</f>
        <v>0</v>
      </c>
      <c r="N115" s="218"/>
    </row>
    <row r="116" spans="2:14" x14ac:dyDescent="0.35">
      <c r="B116" s="214" t="s">
        <v>11</v>
      </c>
      <c r="C116" s="274" t="s">
        <v>427</v>
      </c>
      <c r="D116" s="243">
        <f>'2023-2024'!AK70</f>
        <v>0</v>
      </c>
      <c r="E116" s="274" t="s">
        <v>427</v>
      </c>
      <c r="F116" s="243">
        <f>'2023-2024'!AJ70</f>
        <v>15</v>
      </c>
      <c r="G116" s="218"/>
      <c r="I116" s="214" t="s">
        <v>11</v>
      </c>
      <c r="J116" s="274" t="s">
        <v>427</v>
      </c>
      <c r="K116" s="243">
        <f>'2024-2025'!AK78</f>
        <v>0</v>
      </c>
      <c r="L116" s="274"/>
      <c r="M116" s="243">
        <f>'2024-2025'!AJ78</f>
        <v>0</v>
      </c>
      <c r="N116" s="218"/>
    </row>
    <row r="117" spans="2:14" x14ac:dyDescent="0.35">
      <c r="B117" s="214" t="s">
        <v>12</v>
      </c>
      <c r="C117" s="274" t="s">
        <v>427</v>
      </c>
      <c r="D117" s="243">
        <f>'2023-2024'!AO70</f>
        <v>0</v>
      </c>
      <c r="E117" s="274"/>
      <c r="F117" s="243">
        <f>'2023-2024'!AN70</f>
        <v>0</v>
      </c>
      <c r="G117" s="218"/>
      <c r="I117" s="214" t="s">
        <v>12</v>
      </c>
      <c r="J117" s="274" t="s">
        <v>427</v>
      </c>
      <c r="K117" s="243">
        <f>'2024-2025'!AO78</f>
        <v>0</v>
      </c>
      <c r="L117" s="274"/>
      <c r="M117" s="243">
        <f>'2024-2025'!AN78</f>
        <v>0</v>
      </c>
      <c r="N117" s="218"/>
    </row>
    <row r="118" spans="2:14" x14ac:dyDescent="0.35">
      <c r="B118" s="214" t="s">
        <v>13</v>
      </c>
      <c r="C118" s="274" t="s">
        <v>427</v>
      </c>
      <c r="D118" s="243">
        <f>'2023-2024'!AS70</f>
        <v>0</v>
      </c>
      <c r="E118" s="274"/>
      <c r="F118" s="243">
        <f>'2023-2024'!AR70</f>
        <v>0</v>
      </c>
      <c r="G118" s="218"/>
      <c r="I118" s="214" t="s">
        <v>13</v>
      </c>
      <c r="J118" s="274" t="s">
        <v>427</v>
      </c>
      <c r="K118" s="243">
        <f>'2024-2025'!AS78</f>
        <v>0</v>
      </c>
      <c r="L118" s="274"/>
      <c r="M118" s="243">
        <f>'2024-2025'!AR78</f>
        <v>0</v>
      </c>
      <c r="N118" s="218"/>
    </row>
    <row r="119" spans="2:14" ht="15" thickBot="1" x14ac:dyDescent="0.4">
      <c r="B119" s="215" t="s">
        <v>14</v>
      </c>
      <c r="C119" s="276" t="s">
        <v>427</v>
      </c>
      <c r="D119" s="244">
        <f>'2023-2024'!AW70</f>
        <v>0</v>
      </c>
      <c r="E119" s="275"/>
      <c r="F119" s="244">
        <f>'2023-2024'!AV70</f>
        <v>0</v>
      </c>
      <c r="G119" s="219"/>
      <c r="I119" s="215" t="s">
        <v>14</v>
      </c>
      <c r="J119" s="276" t="s">
        <v>427</v>
      </c>
      <c r="K119" s="244">
        <f>'2024-2025'!AW78</f>
        <v>0</v>
      </c>
      <c r="L119" s="275"/>
      <c r="M119" s="313">
        <f>'2024-2025'!AV78</f>
        <v>0</v>
      </c>
      <c r="N119" s="219"/>
    </row>
    <row r="120" spans="2:14" ht="15" thickBot="1" x14ac:dyDescent="0.4">
      <c r="E120" s="212" t="s">
        <v>15</v>
      </c>
      <c r="F120" s="246">
        <f>SUM(F108:F119)</f>
        <v>15</v>
      </c>
      <c r="G120" s="213"/>
      <c r="L120" s="212" t="s">
        <v>15</v>
      </c>
      <c r="M120" s="213"/>
      <c r="N120" s="213"/>
    </row>
    <row r="121" spans="2:14" ht="15" thickBot="1" x14ac:dyDescent="0.4"/>
    <row r="122" spans="2:14" x14ac:dyDescent="0.35">
      <c r="B122" s="225" t="s">
        <v>860</v>
      </c>
      <c r="C122" s="228"/>
      <c r="D122" s="228"/>
      <c r="E122" s="228"/>
      <c r="F122" s="228"/>
      <c r="G122" s="229"/>
      <c r="I122" s="225" t="s">
        <v>860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24896</v>
      </c>
      <c r="D123" s="3"/>
      <c r="E123" s="3"/>
      <c r="F123" s="3"/>
      <c r="G123" s="24" t="s">
        <v>924</v>
      </c>
      <c r="I123" s="226" t="s">
        <v>783</v>
      </c>
      <c r="J123" s="235">
        <v>24896</v>
      </c>
      <c r="K123" s="3"/>
      <c r="L123" s="3"/>
      <c r="M123" s="3"/>
      <c r="N123" s="24" t="s">
        <v>924</v>
      </c>
    </row>
    <row r="124" spans="2:14" x14ac:dyDescent="0.35">
      <c r="B124" s="226" t="s">
        <v>784</v>
      </c>
      <c r="C124" s="235">
        <v>39060</v>
      </c>
      <c r="D124" s="3"/>
      <c r="E124" s="3"/>
      <c r="F124" s="3"/>
      <c r="G124" s="24" t="s">
        <v>925</v>
      </c>
      <c r="I124" s="226" t="s">
        <v>784</v>
      </c>
      <c r="J124" s="235">
        <v>39060</v>
      </c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922</v>
      </c>
      <c r="E125" s="3"/>
      <c r="F125" s="3"/>
      <c r="G125" s="230"/>
      <c r="I125" s="23" t="s">
        <v>920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'2023-2024'!E71</f>
        <v>0</v>
      </c>
      <c r="E128" s="5"/>
      <c r="F128" s="243">
        <f>'2023-2024'!D71</f>
        <v>0</v>
      </c>
      <c r="G128" s="218"/>
      <c r="I128" s="214" t="s">
        <v>3</v>
      </c>
      <c r="J128" s="274" t="s">
        <v>427</v>
      </c>
      <c r="K128" s="243">
        <f>'2024-2025'!E80</f>
        <v>0</v>
      </c>
      <c r="L128" s="5" t="s">
        <v>427</v>
      </c>
      <c r="M128" s="69">
        <f>'2024-2025'!D80</f>
        <v>15</v>
      </c>
      <c r="N128" s="218"/>
    </row>
    <row r="129" spans="2:14" x14ac:dyDescent="0.35">
      <c r="B129" s="214" t="s">
        <v>4</v>
      </c>
      <c r="C129" s="274" t="s">
        <v>427</v>
      </c>
      <c r="D129" s="243">
        <f>'2023-2024'!I71</f>
        <v>0</v>
      </c>
      <c r="E129" s="5"/>
      <c r="F129" s="243">
        <f>'2023-2024'!H71</f>
        <v>0</v>
      </c>
      <c r="G129" s="218"/>
      <c r="I129" s="214" t="s">
        <v>4</v>
      </c>
      <c r="J129" s="274" t="s">
        <v>427</v>
      </c>
      <c r="K129" s="243">
        <f>'2024-2025'!I80</f>
        <v>0</v>
      </c>
      <c r="L129" s="5"/>
      <c r="M129" s="243">
        <f>'2024-2025'!H80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'2023-2024'!M71</f>
        <v>0</v>
      </c>
      <c r="E130" s="274"/>
      <c r="F130" s="243">
        <f>'2023-2024'!L71</f>
        <v>0</v>
      </c>
      <c r="G130" s="218"/>
      <c r="I130" s="214" t="s">
        <v>5</v>
      </c>
      <c r="J130" s="5" t="s">
        <v>427</v>
      </c>
      <c r="K130" s="243">
        <f>'2024-2025'!M80</f>
        <v>0</v>
      </c>
      <c r="L130" s="274"/>
      <c r="M130" s="243">
        <f>'2024-2025'!L80</f>
        <v>0</v>
      </c>
      <c r="N130" s="218"/>
    </row>
    <row r="131" spans="2:14" x14ac:dyDescent="0.35">
      <c r="B131" s="214" t="s">
        <v>6</v>
      </c>
      <c r="C131" s="274" t="s">
        <v>427</v>
      </c>
      <c r="D131" s="243">
        <f>'2023-2024'!Q71</f>
        <v>0</v>
      </c>
      <c r="E131" s="274"/>
      <c r="F131" s="243">
        <f>'2023-2024'!P71</f>
        <v>0</v>
      </c>
      <c r="G131" s="218"/>
      <c r="I131" s="214" t="s">
        <v>6</v>
      </c>
      <c r="J131" s="274" t="s">
        <v>427</v>
      </c>
      <c r="K131" s="243">
        <f>'2024-2025'!Q80</f>
        <v>0</v>
      </c>
      <c r="L131" s="274"/>
      <c r="M131" s="243">
        <f>'2024-2025'!P80</f>
        <v>0</v>
      </c>
      <c r="N131" s="218"/>
    </row>
    <row r="132" spans="2:14" x14ac:dyDescent="0.35">
      <c r="B132" s="214" t="s">
        <v>7</v>
      </c>
      <c r="C132" s="274" t="s">
        <v>427</v>
      </c>
      <c r="D132" s="243">
        <f>'2023-2024'!U71</f>
        <v>0</v>
      </c>
      <c r="E132" s="274" t="s">
        <v>427</v>
      </c>
      <c r="F132" s="243">
        <f>'2023-2024'!T71</f>
        <v>15</v>
      </c>
      <c r="G132" s="218"/>
      <c r="I132" s="214" t="s">
        <v>7</v>
      </c>
      <c r="J132" s="274" t="s">
        <v>427</v>
      </c>
      <c r="K132" s="243">
        <f>'2024-2025'!U80</f>
        <v>0</v>
      </c>
      <c r="L132" s="274"/>
      <c r="M132" s="243">
        <f>'2024-2025'!T80</f>
        <v>0</v>
      </c>
      <c r="N132" s="218"/>
    </row>
    <row r="133" spans="2:14" x14ac:dyDescent="0.35">
      <c r="B133" s="214" t="s">
        <v>8</v>
      </c>
      <c r="C133" s="274" t="s">
        <v>427</v>
      </c>
      <c r="D133" s="243">
        <f>'2023-2024'!Y71</f>
        <v>0</v>
      </c>
      <c r="E133" s="274"/>
      <c r="F133" s="243">
        <f>'2023-2024'!X71</f>
        <v>0</v>
      </c>
      <c r="G133" s="218"/>
      <c r="I133" s="214" t="s">
        <v>8</v>
      </c>
      <c r="J133" s="274" t="s">
        <v>427</v>
      </c>
      <c r="K133" s="243">
        <f>'2024-2025'!Y80</f>
        <v>0</v>
      </c>
      <c r="L133" s="274"/>
      <c r="M133" s="243">
        <f>'2024-2025'!X80</f>
        <v>0</v>
      </c>
      <c r="N133" s="218"/>
    </row>
    <row r="134" spans="2:14" x14ac:dyDescent="0.35">
      <c r="B134" s="214" t="s">
        <v>9</v>
      </c>
      <c r="C134" s="274" t="s">
        <v>427</v>
      </c>
      <c r="D134" s="243">
        <f>'2023-2024'!AC71</f>
        <v>0</v>
      </c>
      <c r="E134" s="274" t="s">
        <v>427</v>
      </c>
      <c r="F134" s="243">
        <f>'2023-2024'!AB71</f>
        <v>15</v>
      </c>
      <c r="G134" s="218"/>
      <c r="I134" s="214" t="s">
        <v>9</v>
      </c>
      <c r="J134" s="274" t="s">
        <v>427</v>
      </c>
      <c r="K134" s="243">
        <f>'2024-2025'!AC80</f>
        <v>0</v>
      </c>
      <c r="L134" s="274"/>
      <c r="M134" s="243">
        <f>'2024-2025'!AB80</f>
        <v>0</v>
      </c>
      <c r="N134" s="218"/>
    </row>
    <row r="135" spans="2:14" x14ac:dyDescent="0.35">
      <c r="B135" s="214" t="s">
        <v>10</v>
      </c>
      <c r="C135" s="274" t="s">
        <v>427</v>
      </c>
      <c r="D135" s="243">
        <f>'2023-2024'!AG71</f>
        <v>0</v>
      </c>
      <c r="E135" s="274" t="s">
        <v>427</v>
      </c>
      <c r="F135" s="243">
        <f>'2023-2024'!AF71</f>
        <v>15</v>
      </c>
      <c r="G135" s="218"/>
      <c r="I135" s="214" t="s">
        <v>10</v>
      </c>
      <c r="J135" s="274" t="s">
        <v>427</v>
      </c>
      <c r="K135" s="243">
        <f>'2024-2025'!AG80</f>
        <v>0</v>
      </c>
      <c r="L135" s="274"/>
      <c r="M135" s="243">
        <f>'2024-2025'!AF80</f>
        <v>0</v>
      </c>
      <c r="N135" s="218"/>
    </row>
    <row r="136" spans="2:14" x14ac:dyDescent="0.35">
      <c r="B136" s="214" t="s">
        <v>11</v>
      </c>
      <c r="C136" s="274" t="s">
        <v>427</v>
      </c>
      <c r="D136" s="243">
        <f>'2023-2024'!AK71</f>
        <v>0</v>
      </c>
      <c r="E136" s="274"/>
      <c r="F136" s="243">
        <f>'2023-2024'!AJ71</f>
        <v>0</v>
      </c>
      <c r="G136" s="218"/>
      <c r="I136" s="214" t="s">
        <v>11</v>
      </c>
      <c r="J136" s="274" t="s">
        <v>427</v>
      </c>
      <c r="K136" s="243">
        <f>'2024-2025'!AK80</f>
        <v>0</v>
      </c>
      <c r="L136" s="274"/>
      <c r="M136" s="243">
        <f>'2024-2025'!AJ80</f>
        <v>0</v>
      </c>
      <c r="N136" s="218"/>
    </row>
    <row r="137" spans="2:14" x14ac:dyDescent="0.35">
      <c r="B137" s="214" t="s">
        <v>12</v>
      </c>
      <c r="C137" s="274" t="s">
        <v>427</v>
      </c>
      <c r="D137" s="243">
        <f>'2023-2024'!AO71</f>
        <v>0</v>
      </c>
      <c r="E137" s="274"/>
      <c r="F137" s="243">
        <f>'2023-2024'!AN71</f>
        <v>0</v>
      </c>
      <c r="G137" s="218"/>
      <c r="I137" s="214" t="s">
        <v>12</v>
      </c>
      <c r="J137" s="274" t="s">
        <v>427</v>
      </c>
      <c r="K137" s="243">
        <f>'2024-2025'!AO80</f>
        <v>0</v>
      </c>
      <c r="L137" s="274"/>
      <c r="M137" s="243">
        <f>'2024-2025'!AN80</f>
        <v>0</v>
      </c>
      <c r="N137" s="218"/>
    </row>
    <row r="138" spans="2:14" x14ac:dyDescent="0.35">
      <c r="B138" s="214" t="s">
        <v>13</v>
      </c>
      <c r="C138" s="274" t="s">
        <v>427</v>
      </c>
      <c r="D138" s="243">
        <f>'2023-2024'!AS71</f>
        <v>0</v>
      </c>
      <c r="E138" s="274"/>
      <c r="F138" s="243">
        <f>'2023-2024'!AR71</f>
        <v>0</v>
      </c>
      <c r="G138" s="218"/>
      <c r="I138" s="214" t="s">
        <v>13</v>
      </c>
      <c r="J138" s="274" t="s">
        <v>427</v>
      </c>
      <c r="K138" s="243">
        <f>'2024-2025'!AS80</f>
        <v>0</v>
      </c>
      <c r="L138" s="274"/>
      <c r="M138" s="243">
        <f>'2024-2025'!AR80</f>
        <v>0</v>
      </c>
      <c r="N138" s="218"/>
    </row>
    <row r="139" spans="2:14" ht="15" thickBot="1" x14ac:dyDescent="0.4">
      <c r="B139" s="215" t="s">
        <v>14</v>
      </c>
      <c r="C139" s="276" t="s">
        <v>427</v>
      </c>
      <c r="D139" s="244">
        <f>'2023-2024'!AW71</f>
        <v>0</v>
      </c>
      <c r="E139" s="275"/>
      <c r="F139" s="244">
        <f>'2023-2024'!AV71</f>
        <v>0</v>
      </c>
      <c r="G139" s="219"/>
      <c r="I139" s="215" t="s">
        <v>14</v>
      </c>
      <c r="J139" s="276" t="s">
        <v>427</v>
      </c>
      <c r="K139" s="244">
        <f>'2024-2025'!AW80</f>
        <v>0</v>
      </c>
      <c r="L139" s="275"/>
      <c r="M139" s="313">
        <f>'2024-2025'!AV80</f>
        <v>0</v>
      </c>
      <c r="N139" s="219"/>
    </row>
    <row r="140" spans="2:14" ht="15" thickBot="1" x14ac:dyDescent="0.4">
      <c r="E140" s="212" t="s">
        <v>15</v>
      </c>
      <c r="F140" s="246">
        <f>SUM(F128:F139)</f>
        <v>45</v>
      </c>
      <c r="G140" s="213"/>
      <c r="L140" s="212" t="s">
        <v>15</v>
      </c>
      <c r="M140" s="213"/>
      <c r="N140" s="213"/>
    </row>
    <row r="141" spans="2:14" ht="15" thickBot="1" x14ac:dyDescent="0.4"/>
    <row r="142" spans="2:14" x14ac:dyDescent="0.35">
      <c r="B142" s="225" t="s">
        <v>861</v>
      </c>
      <c r="C142" s="228"/>
      <c r="D142" s="228"/>
      <c r="E142" s="228"/>
      <c r="F142" s="228"/>
      <c r="G142" s="229"/>
      <c r="I142" s="225" t="s">
        <v>861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27089</v>
      </c>
      <c r="D143" s="3"/>
      <c r="E143" s="3"/>
      <c r="F143" s="3"/>
      <c r="G143" s="24" t="s">
        <v>926</v>
      </c>
      <c r="I143" s="226" t="s">
        <v>783</v>
      </c>
      <c r="J143" s="235">
        <v>27089</v>
      </c>
      <c r="K143" s="3"/>
      <c r="L143" s="3"/>
      <c r="M143" s="3"/>
      <c r="N143" s="24" t="s">
        <v>926</v>
      </c>
    </row>
    <row r="144" spans="2:14" x14ac:dyDescent="0.35">
      <c r="B144" s="226" t="s">
        <v>784</v>
      </c>
      <c r="C144" s="235">
        <v>34322</v>
      </c>
      <c r="D144" s="3"/>
      <c r="E144" s="3"/>
      <c r="F144" s="3"/>
      <c r="G144" s="24" t="s">
        <v>925</v>
      </c>
      <c r="I144" s="226" t="s">
        <v>784</v>
      </c>
      <c r="J144" s="235">
        <v>34322</v>
      </c>
      <c r="K144" s="3"/>
      <c r="L144" s="3"/>
      <c r="M144" s="3"/>
      <c r="N144" s="24" t="s">
        <v>925</v>
      </c>
    </row>
    <row r="145" spans="2:14" x14ac:dyDescent="0.35">
      <c r="B145" s="23" t="s">
        <v>920</v>
      </c>
      <c r="D145" t="s">
        <v>922</v>
      </c>
      <c r="E145" s="3"/>
      <c r="F145" s="3"/>
      <c r="G145" s="230"/>
      <c r="I145" s="23" t="s">
        <v>920</v>
      </c>
      <c r="K145" t="s">
        <v>922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274" t="s">
        <v>427</v>
      </c>
      <c r="D148" s="243">
        <f>'2023-2024'!E73</f>
        <v>0</v>
      </c>
      <c r="E148" s="5"/>
      <c r="F148" s="243">
        <f>'2023-2024'!D73</f>
        <v>0</v>
      </c>
      <c r="G148" s="218"/>
      <c r="I148" s="214" t="s">
        <v>3</v>
      </c>
      <c r="J148" s="274" t="s">
        <v>427</v>
      </c>
      <c r="K148" s="243">
        <f>'2024-2025'!E82</f>
        <v>0</v>
      </c>
      <c r="L148" s="5"/>
      <c r="M148" s="69">
        <f>'2024-2025'!D82</f>
        <v>0</v>
      </c>
      <c r="N148" s="218"/>
    </row>
    <row r="149" spans="2:14" x14ac:dyDescent="0.35">
      <c r="B149" s="214" t="s">
        <v>4</v>
      </c>
      <c r="C149" s="274" t="s">
        <v>427</v>
      </c>
      <c r="D149" s="243">
        <f>'2023-2024'!I73</f>
        <v>0</v>
      </c>
      <c r="E149" s="5"/>
      <c r="F149" s="243">
        <f>'2023-2024'!H73</f>
        <v>0</v>
      </c>
      <c r="G149" s="218"/>
      <c r="I149" s="214" t="s">
        <v>4</v>
      </c>
      <c r="J149" s="274" t="s">
        <v>427</v>
      </c>
      <c r="K149" s="243">
        <f>'2024-2025'!I82</f>
        <v>0</v>
      </c>
      <c r="L149" s="5"/>
      <c r="M149" s="243">
        <f>'2024-2025'!H82</f>
        <v>0</v>
      </c>
      <c r="N149" s="218"/>
    </row>
    <row r="150" spans="2:14" x14ac:dyDescent="0.35">
      <c r="B150" s="214" t="s">
        <v>5</v>
      </c>
      <c r="C150" s="5" t="s">
        <v>427</v>
      </c>
      <c r="D150" s="243">
        <f>'2023-2024'!M73</f>
        <v>0</v>
      </c>
      <c r="E150" s="274"/>
      <c r="F150" s="243">
        <f>'2023-2024'!L73</f>
        <v>0</v>
      </c>
      <c r="G150" s="218"/>
      <c r="I150" s="214" t="s">
        <v>5</v>
      </c>
      <c r="J150" s="5" t="s">
        <v>427</v>
      </c>
      <c r="K150" s="243">
        <f>'2024-2025'!M82</f>
        <v>0</v>
      </c>
      <c r="L150" s="274"/>
      <c r="M150" s="243">
        <f>'2024-2025'!L82</f>
        <v>0</v>
      </c>
      <c r="N150" s="218"/>
    </row>
    <row r="151" spans="2:14" x14ac:dyDescent="0.35">
      <c r="B151" s="214" t="s">
        <v>6</v>
      </c>
      <c r="C151" s="274" t="s">
        <v>427</v>
      </c>
      <c r="D151" s="243">
        <f>'2023-2024'!Q73</f>
        <v>0</v>
      </c>
      <c r="E151" s="274"/>
      <c r="F151" s="243">
        <f>'2023-2024'!P73</f>
        <v>0</v>
      </c>
      <c r="G151" s="218"/>
      <c r="I151" s="214" t="s">
        <v>6</v>
      </c>
      <c r="J151" s="274" t="s">
        <v>427</v>
      </c>
      <c r="K151" s="243">
        <f>'2024-2025'!Q82</f>
        <v>0</v>
      </c>
      <c r="L151" s="274"/>
      <c r="M151" s="243">
        <f>'2024-2025'!P82</f>
        <v>0</v>
      </c>
      <c r="N151" s="218"/>
    </row>
    <row r="152" spans="2:14" x14ac:dyDescent="0.35">
      <c r="B152" s="214" t="s">
        <v>7</v>
      </c>
      <c r="C152" s="274" t="s">
        <v>427</v>
      </c>
      <c r="D152" s="243">
        <f>'2023-2024'!U73</f>
        <v>0</v>
      </c>
      <c r="E152" s="274"/>
      <c r="F152" s="243">
        <f>'2023-2024'!T73</f>
        <v>0</v>
      </c>
      <c r="G152" s="218"/>
      <c r="I152" s="214" t="s">
        <v>7</v>
      </c>
      <c r="J152" s="274" t="s">
        <v>427</v>
      </c>
      <c r="K152" s="243">
        <f>'2024-2025'!U82</f>
        <v>0</v>
      </c>
      <c r="L152" s="274"/>
      <c r="M152" s="243">
        <f>'2024-2025'!T82</f>
        <v>0</v>
      </c>
      <c r="N152" s="218"/>
    </row>
    <row r="153" spans="2:14" x14ac:dyDescent="0.35">
      <c r="B153" s="214" t="s">
        <v>8</v>
      </c>
      <c r="C153" s="274" t="s">
        <v>427</v>
      </c>
      <c r="D153" s="243">
        <f>'2023-2024'!Y73</f>
        <v>0</v>
      </c>
      <c r="E153" s="274"/>
      <c r="F153" s="243">
        <f>'2023-2024'!X73</f>
        <v>0</v>
      </c>
      <c r="G153" s="218"/>
      <c r="I153" s="214" t="s">
        <v>8</v>
      </c>
      <c r="J153" s="274" t="s">
        <v>427</v>
      </c>
      <c r="K153" s="243">
        <f>'2024-2025'!Y82</f>
        <v>0</v>
      </c>
      <c r="L153" s="274"/>
      <c r="M153" s="243">
        <f>'2024-2025'!X82</f>
        <v>0</v>
      </c>
      <c r="N153" s="218"/>
    </row>
    <row r="154" spans="2:14" x14ac:dyDescent="0.35">
      <c r="B154" s="214" t="s">
        <v>9</v>
      </c>
      <c r="C154" s="274" t="s">
        <v>427</v>
      </c>
      <c r="D154" s="243">
        <f>'2023-2024'!AC73</f>
        <v>0</v>
      </c>
      <c r="E154" s="274"/>
      <c r="F154" s="243">
        <f>'2023-2024'!AB73</f>
        <v>0</v>
      </c>
      <c r="G154" s="218"/>
      <c r="I154" s="214" t="s">
        <v>9</v>
      </c>
      <c r="J154" s="274" t="s">
        <v>427</v>
      </c>
      <c r="K154" s="243">
        <f>'2024-2025'!AC82</f>
        <v>0</v>
      </c>
      <c r="L154" s="274"/>
      <c r="M154" s="243">
        <f>'2024-2025'!AB82</f>
        <v>0</v>
      </c>
      <c r="N154" s="218"/>
    </row>
    <row r="155" spans="2:14" x14ac:dyDescent="0.35">
      <c r="B155" s="214" t="s">
        <v>10</v>
      </c>
      <c r="C155" s="274" t="s">
        <v>427</v>
      </c>
      <c r="D155" s="243">
        <f>'2023-2024'!AG73</f>
        <v>0</v>
      </c>
      <c r="E155" s="274"/>
      <c r="F155" s="243">
        <f>'2023-2024'!AF73</f>
        <v>0</v>
      </c>
      <c r="G155" s="218"/>
      <c r="I155" s="214" t="s">
        <v>10</v>
      </c>
      <c r="J155" s="274" t="s">
        <v>427</v>
      </c>
      <c r="K155" s="243">
        <f>'2024-2025'!AG82</f>
        <v>0</v>
      </c>
      <c r="L155" s="274"/>
      <c r="M155" s="243">
        <f>'2024-2025'!AF82</f>
        <v>0</v>
      </c>
      <c r="N155" s="218"/>
    </row>
    <row r="156" spans="2:14" x14ac:dyDescent="0.35">
      <c r="B156" s="214" t="s">
        <v>11</v>
      </c>
      <c r="C156" s="274" t="s">
        <v>427</v>
      </c>
      <c r="D156" s="243">
        <f>'2023-2024'!AK73</f>
        <v>0</v>
      </c>
      <c r="E156" s="274"/>
      <c r="F156" s="243">
        <f>'2023-2024'!AJ73</f>
        <v>0</v>
      </c>
      <c r="G156" s="218"/>
      <c r="I156" s="214" t="s">
        <v>11</v>
      </c>
      <c r="J156" s="274" t="s">
        <v>427</v>
      </c>
      <c r="K156" s="243">
        <f>'2024-2025'!AK82</f>
        <v>0</v>
      </c>
      <c r="L156" s="274"/>
      <c r="M156" s="243">
        <f>'2024-2025'!AJ82</f>
        <v>0</v>
      </c>
      <c r="N156" s="218"/>
    </row>
    <row r="157" spans="2:14" x14ac:dyDescent="0.35">
      <c r="B157" s="214" t="s">
        <v>12</v>
      </c>
      <c r="C157" s="274" t="s">
        <v>427</v>
      </c>
      <c r="D157" s="243">
        <f>'2023-2024'!AO73</f>
        <v>0</v>
      </c>
      <c r="E157" s="274"/>
      <c r="F157" s="243">
        <f>'2023-2024'!AN73</f>
        <v>0</v>
      </c>
      <c r="G157" s="218"/>
      <c r="I157" s="214" t="s">
        <v>12</v>
      </c>
      <c r="J157" s="274" t="s">
        <v>427</v>
      </c>
      <c r="K157" s="243">
        <f>'2024-2025'!AO82</f>
        <v>0</v>
      </c>
      <c r="L157" s="274"/>
      <c r="M157" s="243">
        <f>'2024-2025'!AN82</f>
        <v>0</v>
      </c>
      <c r="N157" s="218"/>
    </row>
    <row r="158" spans="2:14" x14ac:dyDescent="0.35">
      <c r="B158" s="214" t="s">
        <v>13</v>
      </c>
      <c r="C158" s="274" t="s">
        <v>427</v>
      </c>
      <c r="D158" s="243">
        <f>'2023-2024'!AS73</f>
        <v>0</v>
      </c>
      <c r="E158" s="274"/>
      <c r="F158" s="243">
        <f>'2023-2024'!AR73</f>
        <v>0</v>
      </c>
      <c r="G158" s="218"/>
      <c r="I158" s="214" t="s">
        <v>13</v>
      </c>
      <c r="J158" s="274" t="s">
        <v>427</v>
      </c>
      <c r="K158" s="243">
        <f>'2024-2025'!AS82</f>
        <v>0</v>
      </c>
      <c r="L158" s="274"/>
      <c r="M158" s="243">
        <f>'2024-2025'!AR82</f>
        <v>0</v>
      </c>
      <c r="N158" s="218"/>
    </row>
    <row r="159" spans="2:14" ht="15" thickBot="1" x14ac:dyDescent="0.4">
      <c r="B159" s="215" t="s">
        <v>14</v>
      </c>
      <c r="C159" s="276" t="s">
        <v>427</v>
      </c>
      <c r="D159" s="244">
        <f>'2023-2024'!AW73</f>
        <v>0</v>
      </c>
      <c r="E159" s="275"/>
      <c r="F159" s="244">
        <f>'2023-2024'!AV73</f>
        <v>0</v>
      </c>
      <c r="G159" s="219"/>
      <c r="I159" s="215" t="s">
        <v>14</v>
      </c>
      <c r="J159" s="276" t="s">
        <v>427</v>
      </c>
      <c r="K159" s="244">
        <f>'2024-2025'!AW82</f>
        <v>0</v>
      </c>
      <c r="L159" s="275"/>
      <c r="M159" s="313">
        <f>'2024-2025'!AV82</f>
        <v>0</v>
      </c>
      <c r="N159" s="219"/>
    </row>
    <row r="160" spans="2:14" ht="15" thickBot="1" x14ac:dyDescent="0.4">
      <c r="E160" s="212" t="s">
        <v>15</v>
      </c>
      <c r="F160" s="246">
        <f>SUM(F148:F159)</f>
        <v>0</v>
      </c>
      <c r="G160" s="213"/>
      <c r="L160" s="212" t="s">
        <v>15</v>
      </c>
      <c r="M160" s="213"/>
      <c r="N160" s="213"/>
    </row>
    <row r="161" spans="2:14" ht="15" thickBot="1" x14ac:dyDescent="0.4">
      <c r="E161" s="212"/>
      <c r="F161" s="253"/>
      <c r="L161" s="212"/>
    </row>
    <row r="162" spans="2:14" x14ac:dyDescent="0.35">
      <c r="B162" s="225" t="s">
        <v>845</v>
      </c>
      <c r="C162" s="228"/>
      <c r="D162" s="228"/>
      <c r="E162" s="228"/>
      <c r="F162" s="228"/>
      <c r="G162" s="229"/>
      <c r="I162" s="225" t="s">
        <v>845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235">
        <v>40458</v>
      </c>
      <c r="D163" s="3"/>
      <c r="E163" s="3"/>
      <c r="F163" s="3"/>
      <c r="G163" s="24" t="s">
        <v>924</v>
      </c>
      <c r="I163" s="226" t="s">
        <v>783</v>
      </c>
      <c r="J163" s="235">
        <v>40458</v>
      </c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3"/>
      <c r="D164" s="3"/>
      <c r="E164" s="3"/>
      <c r="F164" s="3"/>
      <c r="G164" s="24" t="s">
        <v>925</v>
      </c>
      <c r="I164" s="226" t="s">
        <v>784</v>
      </c>
      <c r="J164" s="3"/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922</v>
      </c>
      <c r="E165" s="3"/>
      <c r="F165" s="3"/>
      <c r="G165" s="230"/>
      <c r="I165" s="23" t="s">
        <v>920</v>
      </c>
      <c r="K165" t="s">
        <v>922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274" t="s">
        <v>427</v>
      </c>
      <c r="D168" s="243">
        <f>'2023-2024'!E76</f>
        <v>0</v>
      </c>
      <c r="E168" s="5"/>
      <c r="F168" s="243">
        <f>'2023-2024'!D76</f>
        <v>0</v>
      </c>
      <c r="G168" s="218"/>
      <c r="I168" s="214" t="s">
        <v>3</v>
      </c>
      <c r="J168" s="274" t="s">
        <v>427</v>
      </c>
      <c r="K168" s="243">
        <f>'2024-2025'!E90</f>
        <v>0</v>
      </c>
      <c r="L168" s="5"/>
      <c r="M168" s="69">
        <f>'2024-2025'!D90</f>
        <v>0</v>
      </c>
      <c r="N168" s="218"/>
    </row>
    <row r="169" spans="2:14" x14ac:dyDescent="0.35">
      <c r="B169" s="214" t="s">
        <v>4</v>
      </c>
      <c r="C169" s="274" t="s">
        <v>427</v>
      </c>
      <c r="D169" s="243">
        <f>'2023-2024'!I76</f>
        <v>0</v>
      </c>
      <c r="E169" s="5"/>
      <c r="F169" s="243">
        <f>'2023-2024'!H76</f>
        <v>0</v>
      </c>
      <c r="G169" s="218"/>
      <c r="I169" s="214" t="s">
        <v>4</v>
      </c>
      <c r="J169" s="274" t="s">
        <v>427</v>
      </c>
      <c r="K169" s="243">
        <f>'2024-2025'!I90</f>
        <v>0</v>
      </c>
      <c r="L169" s="5"/>
      <c r="M169" s="243">
        <f>'2024-2025'!H90</f>
        <v>0</v>
      </c>
      <c r="N169" s="218"/>
    </row>
    <row r="170" spans="2:14" x14ac:dyDescent="0.35">
      <c r="B170" s="214" t="s">
        <v>5</v>
      </c>
      <c r="C170" s="5" t="s">
        <v>427</v>
      </c>
      <c r="D170" s="243">
        <f>'2023-2024'!M76</f>
        <v>0</v>
      </c>
      <c r="E170" s="274"/>
      <c r="F170" s="243">
        <f>'2023-2024'!L76</f>
        <v>0</v>
      </c>
      <c r="G170" s="218"/>
      <c r="I170" s="214" t="s">
        <v>5</v>
      </c>
      <c r="J170" s="5" t="s">
        <v>427</v>
      </c>
      <c r="K170" s="243">
        <f>'2024-2025'!M90</f>
        <v>0</v>
      </c>
      <c r="L170" s="274"/>
      <c r="M170" s="243">
        <f>'2024-2025'!L90</f>
        <v>0</v>
      </c>
      <c r="N170" s="218"/>
    </row>
    <row r="171" spans="2:14" x14ac:dyDescent="0.35">
      <c r="B171" s="214" t="s">
        <v>6</v>
      </c>
      <c r="C171" s="274" t="s">
        <v>427</v>
      </c>
      <c r="D171" s="243">
        <f>'2023-2024'!Q76</f>
        <v>0</v>
      </c>
      <c r="E171" s="274"/>
      <c r="F171" s="243">
        <f>'2023-2024'!P76</f>
        <v>0</v>
      </c>
      <c r="G171" s="218"/>
      <c r="I171" s="214" t="s">
        <v>6</v>
      </c>
      <c r="J171" s="274" t="s">
        <v>427</v>
      </c>
      <c r="K171" s="243">
        <f>'2024-2025'!Q90</f>
        <v>0</v>
      </c>
      <c r="L171" s="274"/>
      <c r="M171" s="243">
        <f>'2024-2025'!P90</f>
        <v>0</v>
      </c>
      <c r="N171" s="218"/>
    </row>
    <row r="172" spans="2:14" x14ac:dyDescent="0.35">
      <c r="B172" s="214" t="s">
        <v>7</v>
      </c>
      <c r="C172" s="274" t="s">
        <v>427</v>
      </c>
      <c r="D172" s="243">
        <f>'2023-2024'!U76</f>
        <v>0</v>
      </c>
      <c r="E172" s="274"/>
      <c r="F172" s="243">
        <f>'2023-2024'!T76</f>
        <v>0</v>
      </c>
      <c r="G172" s="218"/>
      <c r="I172" s="214" t="s">
        <v>7</v>
      </c>
      <c r="J172" s="274" t="s">
        <v>427</v>
      </c>
      <c r="K172" s="243">
        <f>'2024-2025'!U90</f>
        <v>0</v>
      </c>
      <c r="L172" s="274"/>
      <c r="M172" s="243">
        <f>'2024-2025'!T90</f>
        <v>0</v>
      </c>
      <c r="N172" s="218"/>
    </row>
    <row r="173" spans="2:14" x14ac:dyDescent="0.35">
      <c r="B173" s="214" t="s">
        <v>8</v>
      </c>
      <c r="C173" s="274" t="s">
        <v>427</v>
      </c>
      <c r="D173" s="243">
        <f>'2023-2024'!Y76</f>
        <v>0</v>
      </c>
      <c r="E173" s="274"/>
      <c r="F173" s="243">
        <f>'2023-2024'!X76</f>
        <v>0</v>
      </c>
      <c r="G173" s="218"/>
      <c r="I173" s="214" t="s">
        <v>8</v>
      </c>
      <c r="J173" s="274" t="s">
        <v>427</v>
      </c>
      <c r="K173" s="243">
        <f>'2024-2025'!Y90</f>
        <v>0</v>
      </c>
      <c r="L173" s="274"/>
      <c r="M173" s="243">
        <f>'2024-2025'!X90</f>
        <v>0</v>
      </c>
      <c r="N173" s="218"/>
    </row>
    <row r="174" spans="2:14" x14ac:dyDescent="0.35">
      <c r="B174" s="214" t="s">
        <v>9</v>
      </c>
      <c r="C174" s="274" t="s">
        <v>427</v>
      </c>
      <c r="D174" s="243">
        <f>'2023-2024'!AC76</f>
        <v>0</v>
      </c>
      <c r="E174" s="274"/>
      <c r="F174" s="243">
        <f>'2023-2024'!AB76</f>
        <v>0</v>
      </c>
      <c r="G174" s="218"/>
      <c r="I174" s="214" t="s">
        <v>9</v>
      </c>
      <c r="J174" s="274" t="s">
        <v>427</v>
      </c>
      <c r="K174" s="243">
        <f>'2024-2025'!AC90</f>
        <v>0</v>
      </c>
      <c r="L174" s="274"/>
      <c r="M174" s="243">
        <f>'2024-2025'!AB90</f>
        <v>0</v>
      </c>
      <c r="N174" s="218"/>
    </row>
    <row r="175" spans="2:14" x14ac:dyDescent="0.35">
      <c r="B175" s="214" t="s">
        <v>10</v>
      </c>
      <c r="C175" s="274" t="s">
        <v>427</v>
      </c>
      <c r="D175" s="243">
        <f>'2023-2024'!AG76</f>
        <v>0</v>
      </c>
      <c r="E175" s="274"/>
      <c r="F175" s="243">
        <f>'2023-2024'!AF76</f>
        <v>0</v>
      </c>
      <c r="G175" s="218"/>
      <c r="I175" s="214" t="s">
        <v>10</v>
      </c>
      <c r="J175" s="274" t="s">
        <v>427</v>
      </c>
      <c r="K175" s="243">
        <f>'2024-2025'!AG90</f>
        <v>0</v>
      </c>
      <c r="L175" s="274"/>
      <c r="M175" s="243">
        <f>'2024-2025'!AF90</f>
        <v>0</v>
      </c>
      <c r="N175" s="218"/>
    </row>
    <row r="176" spans="2:14" x14ac:dyDescent="0.35">
      <c r="B176" s="214" t="s">
        <v>11</v>
      </c>
      <c r="C176" s="274" t="s">
        <v>427</v>
      </c>
      <c r="D176" s="243">
        <f>'2023-2024'!AK76</f>
        <v>0</v>
      </c>
      <c r="E176" s="274"/>
      <c r="F176" s="243">
        <f>'2023-2024'!AJ76</f>
        <v>0</v>
      </c>
      <c r="G176" s="218"/>
      <c r="I176" s="214" t="s">
        <v>11</v>
      </c>
      <c r="J176" s="274" t="s">
        <v>427</v>
      </c>
      <c r="K176" s="243">
        <f>'2024-2025'!AK90</f>
        <v>0</v>
      </c>
      <c r="L176" s="274"/>
      <c r="M176" s="243">
        <f>'2024-2025'!AJ90</f>
        <v>0</v>
      </c>
      <c r="N176" s="218"/>
    </row>
    <row r="177" spans="2:14" x14ac:dyDescent="0.35">
      <c r="B177" s="214" t="s">
        <v>12</v>
      </c>
      <c r="C177" s="274" t="s">
        <v>427</v>
      </c>
      <c r="D177" s="243">
        <f>'2023-2024'!AO76</f>
        <v>0</v>
      </c>
      <c r="E177" s="274"/>
      <c r="F177" s="243">
        <f>'2023-2024'!AN76</f>
        <v>0</v>
      </c>
      <c r="G177" s="218"/>
      <c r="I177" s="214" t="s">
        <v>12</v>
      </c>
      <c r="J177" s="274" t="s">
        <v>427</v>
      </c>
      <c r="K177" s="243">
        <f>'2024-2025'!AO90</f>
        <v>0</v>
      </c>
      <c r="L177" s="274"/>
      <c r="M177" s="243">
        <f>'2024-2025'!AN90</f>
        <v>0</v>
      </c>
      <c r="N177" s="218"/>
    </row>
    <row r="178" spans="2:14" x14ac:dyDescent="0.35">
      <c r="B178" s="214" t="s">
        <v>13</v>
      </c>
      <c r="C178" s="274" t="s">
        <v>427</v>
      </c>
      <c r="D178" s="243">
        <f>'2023-2024'!AS76</f>
        <v>0</v>
      </c>
      <c r="E178" s="274"/>
      <c r="F178" s="243">
        <f>'2023-2024'!AR76</f>
        <v>0</v>
      </c>
      <c r="G178" s="218"/>
      <c r="I178" s="214" t="s">
        <v>13</v>
      </c>
      <c r="J178" s="274" t="s">
        <v>427</v>
      </c>
      <c r="K178" s="243">
        <f>'2024-2025'!AS90</f>
        <v>0</v>
      </c>
      <c r="L178" s="274"/>
      <c r="M178" s="243">
        <f>'2024-2025'!AR90</f>
        <v>0</v>
      </c>
      <c r="N178" s="218"/>
    </row>
    <row r="179" spans="2:14" ht="15" thickBot="1" x14ac:dyDescent="0.4">
      <c r="B179" s="215" t="s">
        <v>14</v>
      </c>
      <c r="C179" s="276" t="s">
        <v>427</v>
      </c>
      <c r="D179" s="244">
        <f>'2023-2024'!AW76</f>
        <v>0</v>
      </c>
      <c r="E179" s="275"/>
      <c r="F179" s="244">
        <f>'2023-2024'!AV76</f>
        <v>0</v>
      </c>
      <c r="G179" s="219"/>
      <c r="I179" s="215" t="s">
        <v>14</v>
      </c>
      <c r="J179" s="276" t="s">
        <v>427</v>
      </c>
      <c r="K179" s="244">
        <f>'2024-2025'!AW90</f>
        <v>0</v>
      </c>
      <c r="L179" s="275"/>
      <c r="M179" s="313">
        <f>'2024-2025'!AV90</f>
        <v>0</v>
      </c>
      <c r="N179" s="219"/>
    </row>
    <row r="180" spans="2:14" ht="15" thickBot="1" x14ac:dyDescent="0.4">
      <c r="E180" s="212" t="s">
        <v>15</v>
      </c>
      <c r="F180" s="246">
        <f>SUM(F168:F179)</f>
        <v>0</v>
      </c>
      <c r="G180" s="213"/>
      <c r="L180" s="212" t="s">
        <v>15</v>
      </c>
      <c r="M180" s="213"/>
      <c r="N180" s="213"/>
    </row>
    <row r="181" spans="2:14" ht="15" thickBot="1" x14ac:dyDescent="0.4"/>
    <row r="182" spans="2:14" x14ac:dyDescent="0.35">
      <c r="B182" s="225" t="s">
        <v>846</v>
      </c>
      <c r="C182" s="228"/>
      <c r="D182" s="228"/>
      <c r="E182" s="228"/>
      <c r="F182" s="228"/>
      <c r="G182" s="229"/>
      <c r="I182" s="225" t="s">
        <v>846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235">
        <v>26864</v>
      </c>
      <c r="D183" s="3"/>
      <c r="E183" s="3"/>
      <c r="F183" s="3"/>
      <c r="G183" s="24" t="s">
        <v>924</v>
      </c>
      <c r="I183" s="226" t="s">
        <v>783</v>
      </c>
      <c r="J183" s="235">
        <v>26864</v>
      </c>
      <c r="K183" s="3"/>
      <c r="L183" s="3"/>
      <c r="M183" s="3"/>
      <c r="N183" s="24" t="s">
        <v>924</v>
      </c>
    </row>
    <row r="184" spans="2:14" x14ac:dyDescent="0.35">
      <c r="B184" s="226" t="s">
        <v>784</v>
      </c>
      <c r="C184" s="235">
        <v>33075</v>
      </c>
      <c r="D184" s="3"/>
      <c r="E184" s="3"/>
      <c r="F184" s="3"/>
      <c r="G184" s="24" t="s">
        <v>925</v>
      </c>
      <c r="I184" s="226" t="s">
        <v>784</v>
      </c>
      <c r="J184" s="235">
        <v>33075</v>
      </c>
      <c r="K184" s="3"/>
      <c r="L184" s="3"/>
      <c r="M184" s="3"/>
      <c r="N184" s="24" t="s">
        <v>925</v>
      </c>
    </row>
    <row r="185" spans="2:14" x14ac:dyDescent="0.35">
      <c r="B185" s="23" t="s">
        <v>920</v>
      </c>
      <c r="D185" t="s">
        <v>922</v>
      </c>
      <c r="E185" s="3"/>
      <c r="F185" s="3"/>
      <c r="G185" s="230"/>
      <c r="I185" s="23" t="s">
        <v>920</v>
      </c>
      <c r="K185" t="s">
        <v>922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274" t="s">
        <v>427</v>
      </c>
      <c r="D188" s="243">
        <f>'2023-2024'!E77</f>
        <v>0</v>
      </c>
      <c r="E188" s="5"/>
      <c r="F188" s="243">
        <f>'2023-2024'!D77</f>
        <v>0</v>
      </c>
      <c r="G188" s="218"/>
      <c r="I188" s="214" t="s">
        <v>3</v>
      </c>
      <c r="J188" s="274" t="s">
        <v>427</v>
      </c>
      <c r="K188" s="243">
        <f>'2024-2025'!E91</f>
        <v>0</v>
      </c>
      <c r="L188" s="5" t="s">
        <v>427</v>
      </c>
      <c r="M188" s="69">
        <f>'2024-2025'!D91</f>
        <v>15</v>
      </c>
      <c r="N188" s="218"/>
    </row>
    <row r="189" spans="2:14" x14ac:dyDescent="0.35">
      <c r="B189" s="214" t="s">
        <v>4</v>
      </c>
      <c r="C189" s="274" t="s">
        <v>427</v>
      </c>
      <c r="D189" s="243">
        <f>'2023-2024'!I77</f>
        <v>0</v>
      </c>
      <c r="E189" s="5"/>
      <c r="F189" s="243">
        <f>'2023-2024'!H77</f>
        <v>0</v>
      </c>
      <c r="G189" s="218"/>
      <c r="I189" s="214" t="s">
        <v>4</v>
      </c>
      <c r="J189" s="274" t="s">
        <v>427</v>
      </c>
      <c r="K189" s="243">
        <f>'2024-2025'!I91</f>
        <v>0</v>
      </c>
      <c r="L189" s="5"/>
      <c r="M189" s="243">
        <f>'2024-2025'!H91</f>
        <v>0</v>
      </c>
      <c r="N189" s="218"/>
    </row>
    <row r="190" spans="2:14" x14ac:dyDescent="0.35">
      <c r="B190" s="214" t="s">
        <v>5</v>
      </c>
      <c r="C190" s="5" t="s">
        <v>427</v>
      </c>
      <c r="D190" s="243">
        <f>'2023-2024'!M77</f>
        <v>0</v>
      </c>
      <c r="E190" s="274"/>
      <c r="F190" s="243">
        <f>'2023-2024'!L77</f>
        <v>0</v>
      </c>
      <c r="G190" s="218"/>
      <c r="I190" s="214" t="s">
        <v>5</v>
      </c>
      <c r="J190" s="5" t="s">
        <v>427</v>
      </c>
      <c r="K190" s="243">
        <f>'2024-2025'!M91</f>
        <v>0</v>
      </c>
      <c r="L190" s="274"/>
      <c r="M190" s="243">
        <f>'2024-2025'!L91</f>
        <v>0</v>
      </c>
      <c r="N190" s="218"/>
    </row>
    <row r="191" spans="2:14" x14ac:dyDescent="0.35">
      <c r="B191" s="214" t="s">
        <v>6</v>
      </c>
      <c r="C191" s="274" t="s">
        <v>427</v>
      </c>
      <c r="D191" s="243">
        <f>'2023-2024'!Q77</f>
        <v>0</v>
      </c>
      <c r="E191" s="274"/>
      <c r="F191" s="243">
        <f>'2023-2024'!P77</f>
        <v>0</v>
      </c>
      <c r="G191" s="218"/>
      <c r="I191" s="214" t="s">
        <v>6</v>
      </c>
      <c r="J191" s="274" t="s">
        <v>427</v>
      </c>
      <c r="K191" s="243">
        <f>'2024-2025'!Q91</f>
        <v>0</v>
      </c>
      <c r="L191" s="274"/>
      <c r="M191" s="243">
        <f>'2024-2025'!P91</f>
        <v>0</v>
      </c>
      <c r="N191" s="218"/>
    </row>
    <row r="192" spans="2:14" x14ac:dyDescent="0.35">
      <c r="B192" s="214" t="s">
        <v>7</v>
      </c>
      <c r="C192" s="274" t="s">
        <v>427</v>
      </c>
      <c r="D192" s="243">
        <f>'2023-2024'!U77</f>
        <v>0</v>
      </c>
      <c r="E192" s="274"/>
      <c r="F192" s="243">
        <f>'2023-2024'!T77</f>
        <v>0</v>
      </c>
      <c r="G192" s="218"/>
      <c r="I192" s="214" t="s">
        <v>7</v>
      </c>
      <c r="J192" s="274" t="s">
        <v>427</v>
      </c>
      <c r="K192" s="243">
        <f>'2024-2025'!U91</f>
        <v>0</v>
      </c>
      <c r="L192" s="274"/>
      <c r="M192" s="243">
        <f>'2024-2025'!T91</f>
        <v>0</v>
      </c>
      <c r="N192" s="218"/>
    </row>
    <row r="193" spans="2:14" x14ac:dyDescent="0.35">
      <c r="B193" s="214" t="s">
        <v>8</v>
      </c>
      <c r="C193" s="274" t="s">
        <v>427</v>
      </c>
      <c r="D193" s="243">
        <f>'2023-2024'!Y77</f>
        <v>0</v>
      </c>
      <c r="E193" s="274"/>
      <c r="F193" s="243">
        <f>'2023-2024'!X77</f>
        <v>0</v>
      </c>
      <c r="G193" s="218"/>
      <c r="I193" s="214" t="s">
        <v>8</v>
      </c>
      <c r="J193" s="274" t="s">
        <v>427</v>
      </c>
      <c r="K193" s="243">
        <f>'2024-2025'!Y91</f>
        <v>0</v>
      </c>
      <c r="L193" s="274"/>
      <c r="M193" s="243">
        <f>'2024-2025'!X91</f>
        <v>0</v>
      </c>
      <c r="N193" s="218"/>
    </row>
    <row r="194" spans="2:14" x14ac:dyDescent="0.35">
      <c r="B194" s="214" t="s">
        <v>9</v>
      </c>
      <c r="C194" s="274" t="s">
        <v>427</v>
      </c>
      <c r="D194" s="243">
        <f>'2023-2024'!AC77</f>
        <v>0</v>
      </c>
      <c r="E194" s="274"/>
      <c r="F194" s="243">
        <f>'2023-2024'!AB77</f>
        <v>0</v>
      </c>
      <c r="G194" s="218"/>
      <c r="I194" s="214" t="s">
        <v>9</v>
      </c>
      <c r="J194" s="274" t="s">
        <v>427</v>
      </c>
      <c r="K194" s="243">
        <f>'2024-2025'!AC91</f>
        <v>0</v>
      </c>
      <c r="L194" s="274"/>
      <c r="M194" s="243">
        <f>'2024-2025'!AB91</f>
        <v>0</v>
      </c>
      <c r="N194" s="218"/>
    </row>
    <row r="195" spans="2:14" x14ac:dyDescent="0.35">
      <c r="B195" s="214" t="s">
        <v>10</v>
      </c>
      <c r="C195" s="274" t="s">
        <v>427</v>
      </c>
      <c r="D195" s="243">
        <f>'2023-2024'!AG77</f>
        <v>0</v>
      </c>
      <c r="E195" s="274"/>
      <c r="F195" s="243">
        <f>'2023-2024'!AF77</f>
        <v>0</v>
      </c>
      <c r="G195" s="218"/>
      <c r="I195" s="214" t="s">
        <v>10</v>
      </c>
      <c r="J195" s="274" t="s">
        <v>427</v>
      </c>
      <c r="K195" s="243">
        <f>'2024-2025'!AG91</f>
        <v>0</v>
      </c>
      <c r="L195" s="274"/>
      <c r="M195" s="243">
        <f>'2024-2025'!AF91</f>
        <v>0</v>
      </c>
      <c r="N195" s="218"/>
    </row>
    <row r="196" spans="2:14" x14ac:dyDescent="0.35">
      <c r="B196" s="214" t="s">
        <v>11</v>
      </c>
      <c r="C196" s="274" t="s">
        <v>427</v>
      </c>
      <c r="D196" s="243">
        <f>'2023-2024'!AK77</f>
        <v>0</v>
      </c>
      <c r="E196" s="274"/>
      <c r="F196" s="243">
        <f>'2023-2024'!AJ77</f>
        <v>0</v>
      </c>
      <c r="G196" s="218"/>
      <c r="I196" s="214" t="s">
        <v>11</v>
      </c>
      <c r="J196" s="274" t="s">
        <v>427</v>
      </c>
      <c r="K196" s="243">
        <f>'2024-2025'!AK91</f>
        <v>0</v>
      </c>
      <c r="L196" s="274"/>
      <c r="M196" s="243">
        <f>'2024-2025'!AJ91</f>
        <v>0</v>
      </c>
      <c r="N196" s="218"/>
    </row>
    <row r="197" spans="2:14" x14ac:dyDescent="0.35">
      <c r="B197" s="214" t="s">
        <v>12</v>
      </c>
      <c r="C197" s="274" t="s">
        <v>427</v>
      </c>
      <c r="D197" s="243">
        <f>'2023-2024'!AO77</f>
        <v>0</v>
      </c>
      <c r="E197" s="274"/>
      <c r="F197" s="243">
        <f>'2023-2024'!AN77</f>
        <v>0</v>
      </c>
      <c r="G197" s="218"/>
      <c r="I197" s="214" t="s">
        <v>12</v>
      </c>
      <c r="J197" s="274" t="s">
        <v>427</v>
      </c>
      <c r="K197" s="243">
        <f>'2024-2025'!AO91</f>
        <v>0</v>
      </c>
      <c r="L197" s="274"/>
      <c r="M197" s="243">
        <f>'2024-2025'!AN91</f>
        <v>0</v>
      </c>
      <c r="N197" s="218"/>
    </row>
    <row r="198" spans="2:14" x14ac:dyDescent="0.35">
      <c r="B198" s="214" t="s">
        <v>13</v>
      </c>
      <c r="C198" s="274" t="s">
        <v>427</v>
      </c>
      <c r="D198" s="243">
        <f>'2023-2024'!AS77</f>
        <v>0</v>
      </c>
      <c r="E198" s="274"/>
      <c r="F198" s="243">
        <f>'2023-2024'!AR77</f>
        <v>0</v>
      </c>
      <c r="G198" s="218"/>
      <c r="I198" s="214" t="s">
        <v>13</v>
      </c>
      <c r="J198" s="274" t="s">
        <v>427</v>
      </c>
      <c r="K198" s="243">
        <f>'2024-2025'!AS91</f>
        <v>0</v>
      </c>
      <c r="L198" s="274"/>
      <c r="M198" s="243">
        <f>'2024-2025'!AR91</f>
        <v>0</v>
      </c>
      <c r="N198" s="218"/>
    </row>
    <row r="199" spans="2:14" ht="15" thickBot="1" x14ac:dyDescent="0.4">
      <c r="B199" s="215" t="s">
        <v>14</v>
      </c>
      <c r="C199" s="276" t="s">
        <v>427</v>
      </c>
      <c r="D199" s="244">
        <f>'2023-2024'!AW77</f>
        <v>0</v>
      </c>
      <c r="E199" s="275"/>
      <c r="F199" s="244">
        <f>'2023-2024'!AV77</f>
        <v>0</v>
      </c>
      <c r="G199" s="219"/>
      <c r="I199" s="215" t="s">
        <v>14</v>
      </c>
      <c r="J199" s="276" t="s">
        <v>427</v>
      </c>
      <c r="K199" s="244">
        <f>'2024-2025'!AW91</f>
        <v>0</v>
      </c>
      <c r="L199" s="275"/>
      <c r="M199" s="313">
        <f>'2024-2025'!AV91</f>
        <v>0</v>
      </c>
      <c r="N199" s="219"/>
    </row>
    <row r="200" spans="2:14" ht="15" thickBot="1" x14ac:dyDescent="0.4">
      <c r="E200" s="212" t="s">
        <v>15</v>
      </c>
      <c r="F200" s="246">
        <f>SUM(F188:F199)</f>
        <v>0</v>
      </c>
      <c r="G200" s="213"/>
      <c r="L200" s="212" t="s">
        <v>15</v>
      </c>
      <c r="M200" s="213"/>
      <c r="N200" s="213"/>
    </row>
    <row r="201" spans="2:14" ht="15" thickBot="1" x14ac:dyDescent="0.4">
      <c r="E201" s="212"/>
      <c r="F201" s="253"/>
      <c r="L201" s="212"/>
    </row>
    <row r="202" spans="2:14" x14ac:dyDescent="0.35">
      <c r="B202" s="225" t="s">
        <v>847</v>
      </c>
      <c r="C202" s="228"/>
      <c r="D202" s="228"/>
      <c r="E202" s="228"/>
      <c r="F202" s="228"/>
      <c r="G202" s="229"/>
      <c r="I202" s="225" t="s">
        <v>847</v>
      </c>
      <c r="J202" s="228"/>
      <c r="K202" s="228"/>
      <c r="L202" s="228"/>
      <c r="M202" s="228"/>
      <c r="N202" s="229"/>
    </row>
    <row r="203" spans="2:14" x14ac:dyDescent="0.35">
      <c r="B203" s="226" t="s">
        <v>783</v>
      </c>
      <c r="C203" s="235">
        <v>26998</v>
      </c>
      <c r="D203" s="3"/>
      <c r="E203" s="3"/>
      <c r="F203" s="3"/>
      <c r="G203" s="24" t="s">
        <v>926</v>
      </c>
      <c r="I203" s="226" t="s">
        <v>783</v>
      </c>
      <c r="J203" s="235">
        <v>26998</v>
      </c>
      <c r="K203" s="3"/>
      <c r="L203" s="3"/>
      <c r="M203" s="3"/>
      <c r="N203" s="24" t="s">
        <v>926</v>
      </c>
    </row>
    <row r="204" spans="2:14" x14ac:dyDescent="0.35">
      <c r="B204" s="226" t="s">
        <v>784</v>
      </c>
      <c r="C204" s="235">
        <v>34909</v>
      </c>
      <c r="D204" s="3"/>
      <c r="E204" s="3"/>
      <c r="F204" s="3"/>
      <c r="G204" s="24" t="s">
        <v>925</v>
      </c>
      <c r="I204" s="226" t="s">
        <v>784</v>
      </c>
      <c r="J204" s="235">
        <v>34909</v>
      </c>
      <c r="K204" s="3"/>
      <c r="L204" s="3"/>
      <c r="M204" s="3"/>
      <c r="N204" s="24" t="s">
        <v>925</v>
      </c>
    </row>
    <row r="205" spans="2:14" x14ac:dyDescent="0.35">
      <c r="B205" s="23" t="s">
        <v>932</v>
      </c>
      <c r="D205" t="s">
        <v>922</v>
      </c>
      <c r="E205" s="3"/>
      <c r="F205" s="3"/>
      <c r="G205" s="230"/>
      <c r="I205" s="23" t="s">
        <v>932</v>
      </c>
      <c r="K205" t="s">
        <v>922</v>
      </c>
      <c r="L205" s="3"/>
      <c r="M205" s="3"/>
      <c r="N205" s="230"/>
    </row>
    <row r="206" spans="2:14" ht="15" thickBot="1" x14ac:dyDescent="0.4">
      <c r="B206" s="25" t="s">
        <v>919</v>
      </c>
      <c r="C206" s="232"/>
      <c r="D206" s="232"/>
      <c r="E206" s="232"/>
      <c r="F206" s="232"/>
      <c r="G206" s="23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B207" s="224" t="s">
        <v>785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B208" s="214" t="s">
        <v>3</v>
      </c>
      <c r="C208" s="274" t="s">
        <v>427</v>
      </c>
      <c r="D208" s="243">
        <f>'2023-2024'!E78</f>
        <v>1</v>
      </c>
      <c r="E208" s="5"/>
      <c r="F208" s="243">
        <f>'2023-2024'!D78</f>
        <v>0</v>
      </c>
      <c r="G208" s="218"/>
      <c r="I208" s="214" t="s">
        <v>3</v>
      </c>
      <c r="J208" s="274" t="s">
        <v>427</v>
      </c>
      <c r="K208" s="243">
        <f>'2024-2025'!E92</f>
        <v>1</v>
      </c>
      <c r="L208" s="5" t="s">
        <v>427</v>
      </c>
      <c r="M208" s="69">
        <f>'2024-2025'!D92</f>
        <v>26</v>
      </c>
      <c r="N208" s="218"/>
    </row>
    <row r="209" spans="2:14" x14ac:dyDescent="0.35">
      <c r="B209" s="214" t="s">
        <v>4</v>
      </c>
      <c r="C209" s="274" t="s">
        <v>427</v>
      </c>
      <c r="D209" s="243">
        <f>'2023-2024'!I78</f>
        <v>1</v>
      </c>
      <c r="E209" s="5"/>
      <c r="F209" s="243">
        <f>'2023-2024'!H78</f>
        <v>0</v>
      </c>
      <c r="G209" s="218"/>
      <c r="I209" s="214" t="s">
        <v>4</v>
      </c>
      <c r="J209" s="274" t="s">
        <v>427</v>
      </c>
      <c r="K209" s="243">
        <f>'2024-2025'!I92</f>
        <v>1</v>
      </c>
      <c r="L209" s="5"/>
      <c r="M209" s="243">
        <f>'2024-2025'!H92</f>
        <v>0</v>
      </c>
      <c r="N209" s="218"/>
    </row>
    <row r="210" spans="2:14" x14ac:dyDescent="0.35">
      <c r="B210" s="214" t="s">
        <v>5</v>
      </c>
      <c r="C210" s="5" t="s">
        <v>427</v>
      </c>
      <c r="D210" s="243">
        <f>'2023-2024'!M78</f>
        <v>1</v>
      </c>
      <c r="E210" s="274"/>
      <c r="F210" s="243">
        <f>'2023-2024'!L78</f>
        <v>0</v>
      </c>
      <c r="G210" s="218"/>
      <c r="I210" s="214" t="s">
        <v>5</v>
      </c>
      <c r="J210" s="5" t="s">
        <v>427</v>
      </c>
      <c r="K210" s="243">
        <f>'2024-2025'!M92</f>
        <v>1</v>
      </c>
      <c r="L210" s="274"/>
      <c r="M210" s="243">
        <f>'2024-2025'!L92</f>
        <v>0</v>
      </c>
      <c r="N210" s="218"/>
    </row>
    <row r="211" spans="2:14" x14ac:dyDescent="0.35">
      <c r="B211" s="214" t="s">
        <v>6</v>
      </c>
      <c r="C211" s="274" t="s">
        <v>427</v>
      </c>
      <c r="D211" s="243">
        <f>'2023-2024'!Q78</f>
        <v>1</v>
      </c>
      <c r="E211" s="274"/>
      <c r="F211" s="243">
        <f>'2023-2024'!P78</f>
        <v>0</v>
      </c>
      <c r="G211" s="218"/>
      <c r="I211" s="214" t="s">
        <v>6</v>
      </c>
      <c r="J211" s="274" t="s">
        <v>427</v>
      </c>
      <c r="K211" s="243">
        <f>'2024-2025'!Q92</f>
        <v>0</v>
      </c>
      <c r="L211" s="274"/>
      <c r="M211" s="243">
        <f>'2024-2025'!P92</f>
        <v>0</v>
      </c>
      <c r="N211" s="218"/>
    </row>
    <row r="212" spans="2:14" x14ac:dyDescent="0.35">
      <c r="B212" s="214" t="s">
        <v>7</v>
      </c>
      <c r="C212" s="274" t="s">
        <v>427</v>
      </c>
      <c r="D212" s="243">
        <f>'2023-2024'!U78</f>
        <v>1</v>
      </c>
      <c r="E212" s="274"/>
      <c r="F212" s="243">
        <f>'2023-2024'!T78</f>
        <v>0</v>
      </c>
      <c r="G212" s="218"/>
      <c r="I212" s="214" t="s">
        <v>7</v>
      </c>
      <c r="J212" s="274" t="s">
        <v>427</v>
      </c>
      <c r="K212" s="243">
        <f>'2024-2025'!U92</f>
        <v>1</v>
      </c>
      <c r="L212" s="274"/>
      <c r="M212" s="243">
        <f>'2024-2025'!T92</f>
        <v>0</v>
      </c>
      <c r="N212" s="218"/>
    </row>
    <row r="213" spans="2:14" x14ac:dyDescent="0.35">
      <c r="B213" s="214" t="s">
        <v>8</v>
      </c>
      <c r="C213" s="274" t="s">
        <v>427</v>
      </c>
      <c r="D213" s="243">
        <f>'2023-2024'!Y78</f>
        <v>1</v>
      </c>
      <c r="E213" s="274"/>
      <c r="F213" s="243">
        <f>'2023-2024'!X78</f>
        <v>0</v>
      </c>
      <c r="G213" s="218"/>
      <c r="I213" s="214" t="s">
        <v>8</v>
      </c>
      <c r="J213" s="274" t="s">
        <v>427</v>
      </c>
      <c r="K213" s="243">
        <f>'2024-2025'!Y92</f>
        <v>1</v>
      </c>
      <c r="L213" s="274"/>
      <c r="M213" s="243">
        <f>'2024-2025'!X92</f>
        <v>0</v>
      </c>
      <c r="N213" s="218"/>
    </row>
    <row r="214" spans="2:14" x14ac:dyDescent="0.35">
      <c r="B214" s="214" t="s">
        <v>9</v>
      </c>
      <c r="C214" s="274" t="s">
        <v>427</v>
      </c>
      <c r="D214" s="243">
        <f>'2023-2024'!AC78</f>
        <v>1</v>
      </c>
      <c r="E214" s="274"/>
      <c r="F214" s="243">
        <f>'2023-2024'!AB78</f>
        <v>0</v>
      </c>
      <c r="G214" s="218"/>
      <c r="I214" s="214" t="s">
        <v>9</v>
      </c>
      <c r="J214" s="274" t="s">
        <v>427</v>
      </c>
      <c r="K214" s="243">
        <f>'2024-2025'!AC92</f>
        <v>1</v>
      </c>
      <c r="L214" s="274"/>
      <c r="M214" s="243">
        <f>'2024-2025'!AB92</f>
        <v>0</v>
      </c>
      <c r="N214" s="218"/>
    </row>
    <row r="215" spans="2:14" x14ac:dyDescent="0.35">
      <c r="B215" s="214" t="s">
        <v>10</v>
      </c>
      <c r="C215" s="274" t="s">
        <v>427</v>
      </c>
      <c r="D215" s="243">
        <f>'2023-2024'!AG78</f>
        <v>1</v>
      </c>
      <c r="E215" s="274"/>
      <c r="F215" s="243">
        <f>'2023-2024'!AF78</f>
        <v>0</v>
      </c>
      <c r="G215" s="218"/>
      <c r="I215" s="214" t="s">
        <v>10</v>
      </c>
      <c r="J215" s="274" t="s">
        <v>427</v>
      </c>
      <c r="K215" s="243">
        <f>'2024-2025'!AG92</f>
        <v>1</v>
      </c>
      <c r="L215" s="274"/>
      <c r="M215" s="243">
        <f>'2024-2025'!AF92</f>
        <v>0</v>
      </c>
      <c r="N215" s="218"/>
    </row>
    <row r="216" spans="2:14" x14ac:dyDescent="0.35">
      <c r="B216" s="214" t="s">
        <v>11</v>
      </c>
      <c r="C216" s="274" t="s">
        <v>427</v>
      </c>
      <c r="D216" s="243">
        <f>'2023-2024'!AK78</f>
        <v>1</v>
      </c>
      <c r="E216" s="274"/>
      <c r="F216" s="243">
        <f>'2023-2024'!AJ78</f>
        <v>0</v>
      </c>
      <c r="G216" s="218"/>
      <c r="I216" s="214" t="s">
        <v>11</v>
      </c>
      <c r="J216" s="274" t="s">
        <v>427</v>
      </c>
      <c r="K216" s="243">
        <f>'2024-2025'!AK92</f>
        <v>1</v>
      </c>
      <c r="L216" s="274"/>
      <c r="M216" s="243">
        <f>'2024-2025'!AJ92</f>
        <v>0</v>
      </c>
      <c r="N216" s="218"/>
    </row>
    <row r="217" spans="2:14" x14ac:dyDescent="0.35">
      <c r="B217" s="214" t="s">
        <v>12</v>
      </c>
      <c r="C217" s="274" t="s">
        <v>427</v>
      </c>
      <c r="D217" s="243">
        <f>'2023-2024'!AO78</f>
        <v>1</v>
      </c>
      <c r="E217" s="274"/>
      <c r="F217" s="243">
        <f>'2023-2024'!AN78</f>
        <v>0</v>
      </c>
      <c r="G217" s="218"/>
      <c r="I217" s="214" t="s">
        <v>12</v>
      </c>
      <c r="J217" s="274" t="s">
        <v>427</v>
      </c>
      <c r="K217" s="243">
        <f>'2024-2025'!AO92</f>
        <v>0</v>
      </c>
      <c r="L217" s="274"/>
      <c r="M217" s="243">
        <f>'2024-2025'!AN92</f>
        <v>0</v>
      </c>
      <c r="N217" s="218"/>
    </row>
    <row r="218" spans="2:14" x14ac:dyDescent="0.35">
      <c r="B218" s="214" t="s">
        <v>13</v>
      </c>
      <c r="C218" s="274" t="s">
        <v>427</v>
      </c>
      <c r="D218" s="243">
        <f>'2023-2024'!AS78</f>
        <v>1</v>
      </c>
      <c r="E218" s="274"/>
      <c r="F218" s="243">
        <f>'2023-2024'!AR78</f>
        <v>0</v>
      </c>
      <c r="G218" s="218"/>
      <c r="I218" s="214" t="s">
        <v>13</v>
      </c>
      <c r="J218" s="274" t="s">
        <v>427</v>
      </c>
      <c r="K218" s="243">
        <f>'2024-2025'!AS92</f>
        <v>1</v>
      </c>
      <c r="L218" s="274"/>
      <c r="M218" s="243">
        <f>'2024-2025'!AR92</f>
        <v>0</v>
      </c>
      <c r="N218" s="218"/>
    </row>
    <row r="219" spans="2:14" ht="15" thickBot="1" x14ac:dyDescent="0.4">
      <c r="B219" s="215" t="s">
        <v>14</v>
      </c>
      <c r="C219" s="276" t="s">
        <v>427</v>
      </c>
      <c r="D219" s="244">
        <f>'2023-2024'!AW78</f>
        <v>0</v>
      </c>
      <c r="E219" s="275"/>
      <c r="F219" s="244">
        <f>'2023-2024'!AV78</f>
        <v>0</v>
      </c>
      <c r="G219" s="219"/>
      <c r="I219" s="215" t="s">
        <v>14</v>
      </c>
      <c r="J219" s="276" t="s">
        <v>427</v>
      </c>
      <c r="K219" s="244">
        <f>'2024-2025'!AW92</f>
        <v>0</v>
      </c>
      <c r="L219" s="275"/>
      <c r="M219" s="313">
        <f>'2024-2025'!AV92</f>
        <v>0</v>
      </c>
      <c r="N219" s="219"/>
    </row>
    <row r="220" spans="2:14" ht="15" thickBot="1" x14ac:dyDescent="0.4">
      <c r="E220" s="212" t="s">
        <v>15</v>
      </c>
      <c r="F220" s="246">
        <f>SUM(F208:F219)</f>
        <v>0</v>
      </c>
      <c r="G220" s="213"/>
      <c r="L220" s="212" t="s">
        <v>15</v>
      </c>
      <c r="M220" s="213"/>
      <c r="N220" s="213"/>
    </row>
    <row r="221" spans="2:14" ht="15" thickBot="1" x14ac:dyDescent="0.4"/>
    <row r="222" spans="2:14" x14ac:dyDescent="0.35">
      <c r="B222" s="225" t="s">
        <v>848</v>
      </c>
      <c r="C222" s="228"/>
      <c r="D222" s="228"/>
      <c r="E222" s="228"/>
      <c r="F222" s="228"/>
      <c r="G222" s="229"/>
      <c r="I222" s="225" t="s">
        <v>848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235">
        <v>37295</v>
      </c>
      <c r="D223" s="3"/>
      <c r="E223" s="3"/>
      <c r="F223" s="3"/>
      <c r="G223" s="24" t="s">
        <v>924</v>
      </c>
      <c r="I223" s="226" t="s">
        <v>783</v>
      </c>
      <c r="J223" s="235">
        <v>37295</v>
      </c>
      <c r="K223" s="3"/>
      <c r="L223" s="3"/>
      <c r="M223" s="3"/>
      <c r="N223" s="24" t="s">
        <v>924</v>
      </c>
    </row>
    <row r="224" spans="2:14" x14ac:dyDescent="0.35">
      <c r="B224" s="226" t="s">
        <v>784</v>
      </c>
      <c r="C224" s="235">
        <v>44654</v>
      </c>
      <c r="D224" s="3"/>
      <c r="E224" s="3"/>
      <c r="F224" s="3"/>
      <c r="G224" s="24" t="s">
        <v>925</v>
      </c>
      <c r="I224" s="226" t="s">
        <v>784</v>
      </c>
      <c r="J224" s="235">
        <v>44654</v>
      </c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74" t="s">
        <v>427</v>
      </c>
      <c r="D228" s="243">
        <f>'2023-2024'!E79</f>
        <v>0</v>
      </c>
      <c r="E228" s="5"/>
      <c r="F228" s="243">
        <f>'2023-2024'!D79</f>
        <v>0</v>
      </c>
      <c r="G228" s="218"/>
      <c r="I228" s="214" t="s">
        <v>3</v>
      </c>
      <c r="J228" s="274" t="s">
        <v>427</v>
      </c>
      <c r="K228" s="243">
        <f>'2024-2025'!E93</f>
        <v>0</v>
      </c>
      <c r="L228" s="5"/>
      <c r="M228" s="69">
        <f>'2024-2025'!D93</f>
        <v>0</v>
      </c>
      <c r="N228" s="218"/>
    </row>
    <row r="229" spans="2:14" x14ac:dyDescent="0.35">
      <c r="B229" s="214" t="s">
        <v>4</v>
      </c>
      <c r="C229" s="274" t="s">
        <v>427</v>
      </c>
      <c r="D229" s="243">
        <f>'2023-2024'!I79</f>
        <v>0</v>
      </c>
      <c r="E229" s="5"/>
      <c r="F229" s="243">
        <f>'2023-2024'!H79</f>
        <v>0</v>
      </c>
      <c r="G229" s="218"/>
      <c r="I229" s="214" t="s">
        <v>4</v>
      </c>
      <c r="J229" s="274" t="s">
        <v>427</v>
      </c>
      <c r="K229" s="243">
        <f>'2024-2025'!I93</f>
        <v>0</v>
      </c>
      <c r="L229" s="5"/>
      <c r="M229" s="243">
        <f>'2024-2025'!H93</f>
        <v>0</v>
      </c>
      <c r="N229" s="218"/>
    </row>
    <row r="230" spans="2:14" x14ac:dyDescent="0.35">
      <c r="B230" s="214" t="s">
        <v>5</v>
      </c>
      <c r="C230" s="5" t="s">
        <v>427</v>
      </c>
      <c r="D230" s="243">
        <f>'2023-2024'!M79</f>
        <v>0</v>
      </c>
      <c r="E230" s="274"/>
      <c r="F230" s="243">
        <f>'2023-2024'!L79</f>
        <v>0</v>
      </c>
      <c r="G230" s="218"/>
      <c r="I230" s="214" t="s">
        <v>5</v>
      </c>
      <c r="J230" s="5" t="s">
        <v>427</v>
      </c>
      <c r="K230" s="243">
        <f>'2024-2025'!M93</f>
        <v>0</v>
      </c>
      <c r="L230" s="274"/>
      <c r="M230" s="243">
        <f>'2024-2025'!L93</f>
        <v>0</v>
      </c>
      <c r="N230" s="218"/>
    </row>
    <row r="231" spans="2:14" x14ac:dyDescent="0.35">
      <c r="B231" s="214" t="s">
        <v>6</v>
      </c>
      <c r="C231" s="274" t="s">
        <v>427</v>
      </c>
      <c r="D231" s="243">
        <f>'2023-2024'!Q79</f>
        <v>0</v>
      </c>
      <c r="E231" s="274"/>
      <c r="F231" s="243">
        <f>'2023-2024'!P79</f>
        <v>0</v>
      </c>
      <c r="G231" s="218"/>
      <c r="I231" s="214" t="s">
        <v>6</v>
      </c>
      <c r="J231" s="274" t="s">
        <v>427</v>
      </c>
      <c r="K231" s="243">
        <f>'2024-2025'!Q93</f>
        <v>0</v>
      </c>
      <c r="L231" s="274"/>
      <c r="M231" s="243">
        <f>'2024-2025'!P93</f>
        <v>0</v>
      </c>
      <c r="N231" s="218"/>
    </row>
    <row r="232" spans="2:14" x14ac:dyDescent="0.35">
      <c r="B232" s="214" t="s">
        <v>7</v>
      </c>
      <c r="C232" s="274" t="s">
        <v>427</v>
      </c>
      <c r="D232" s="243">
        <f>'2023-2024'!U79</f>
        <v>0</v>
      </c>
      <c r="E232" s="274"/>
      <c r="F232" s="243">
        <f>'2023-2024'!T79</f>
        <v>0</v>
      </c>
      <c r="G232" s="218"/>
      <c r="I232" s="214" t="s">
        <v>7</v>
      </c>
      <c r="J232" s="274" t="s">
        <v>427</v>
      </c>
      <c r="K232" s="243">
        <f>'2024-2025'!U93</f>
        <v>0</v>
      </c>
      <c r="L232" s="274"/>
      <c r="M232" s="243">
        <f>'2024-2025'!T93</f>
        <v>0</v>
      </c>
      <c r="N232" s="218"/>
    </row>
    <row r="233" spans="2:14" x14ac:dyDescent="0.35">
      <c r="B233" s="214" t="s">
        <v>8</v>
      </c>
      <c r="C233" s="274" t="s">
        <v>427</v>
      </c>
      <c r="D233" s="243">
        <f>'2023-2024'!Y79</f>
        <v>0</v>
      </c>
      <c r="E233" s="274"/>
      <c r="F233" s="243">
        <f>'2023-2024'!X79</f>
        <v>0</v>
      </c>
      <c r="G233" s="218"/>
      <c r="I233" s="214" t="s">
        <v>8</v>
      </c>
      <c r="J233" s="274" t="s">
        <v>427</v>
      </c>
      <c r="K233" s="243">
        <f>'2024-2025'!Y93</f>
        <v>0</v>
      </c>
      <c r="L233" s="274"/>
      <c r="M233" s="243">
        <f>'2024-2025'!X93</f>
        <v>0</v>
      </c>
      <c r="N233" s="218"/>
    </row>
    <row r="234" spans="2:14" x14ac:dyDescent="0.35">
      <c r="B234" s="214" t="s">
        <v>9</v>
      </c>
      <c r="C234" s="274" t="s">
        <v>427</v>
      </c>
      <c r="D234" s="243">
        <f>'2023-2024'!AC79</f>
        <v>0</v>
      </c>
      <c r="E234" s="274"/>
      <c r="F234" s="243">
        <f>'2023-2024'!AB79</f>
        <v>0</v>
      </c>
      <c r="G234" s="218"/>
      <c r="I234" s="214" t="s">
        <v>9</v>
      </c>
      <c r="J234" s="274" t="s">
        <v>427</v>
      </c>
      <c r="K234" s="243">
        <f>'2024-2025'!AC93</f>
        <v>0</v>
      </c>
      <c r="L234" s="274"/>
      <c r="M234" s="243">
        <f>'2024-2025'!AB93</f>
        <v>0</v>
      </c>
      <c r="N234" s="218"/>
    </row>
    <row r="235" spans="2:14" x14ac:dyDescent="0.35">
      <c r="B235" s="214" t="s">
        <v>10</v>
      </c>
      <c r="C235" s="274" t="s">
        <v>427</v>
      </c>
      <c r="D235" s="243">
        <f>'2023-2024'!AG79</f>
        <v>0</v>
      </c>
      <c r="E235" s="274"/>
      <c r="F235" s="243">
        <f>'2023-2024'!AF79</f>
        <v>0</v>
      </c>
      <c r="G235" s="218"/>
      <c r="I235" s="214" t="s">
        <v>10</v>
      </c>
      <c r="J235" s="274" t="s">
        <v>427</v>
      </c>
      <c r="K235" s="243">
        <f>'2024-2025'!AG93</f>
        <v>0</v>
      </c>
      <c r="L235" s="274"/>
      <c r="M235" s="243">
        <f>'2024-2025'!AF93</f>
        <v>0</v>
      </c>
      <c r="N235" s="218"/>
    </row>
    <row r="236" spans="2:14" x14ac:dyDescent="0.35">
      <c r="B236" s="214" t="s">
        <v>11</v>
      </c>
      <c r="C236" s="274" t="s">
        <v>427</v>
      </c>
      <c r="D236" s="243">
        <f>'2023-2024'!AK79</f>
        <v>0</v>
      </c>
      <c r="E236" s="274"/>
      <c r="F236" s="243">
        <f>'2023-2024'!AJ79</f>
        <v>0</v>
      </c>
      <c r="G236" s="218"/>
      <c r="I236" s="214" t="s">
        <v>11</v>
      </c>
      <c r="J236" s="274" t="s">
        <v>427</v>
      </c>
      <c r="K236" s="243">
        <f>'2024-2025'!AK93</f>
        <v>0</v>
      </c>
      <c r="L236" s="274"/>
      <c r="M236" s="243">
        <f>'2024-2025'!AJ93</f>
        <v>0</v>
      </c>
      <c r="N236" s="218"/>
    </row>
    <row r="237" spans="2:14" x14ac:dyDescent="0.35">
      <c r="B237" s="214" t="s">
        <v>12</v>
      </c>
      <c r="C237" s="274" t="s">
        <v>427</v>
      </c>
      <c r="D237" s="243">
        <f>'2023-2024'!AO79</f>
        <v>0</v>
      </c>
      <c r="E237" s="274"/>
      <c r="F237" s="243">
        <f>'2023-2024'!AN79</f>
        <v>0</v>
      </c>
      <c r="G237" s="218"/>
      <c r="I237" s="214" t="s">
        <v>12</v>
      </c>
      <c r="J237" s="274" t="s">
        <v>427</v>
      </c>
      <c r="K237" s="243">
        <f>'2024-2025'!AO93</f>
        <v>0</v>
      </c>
      <c r="L237" s="274"/>
      <c r="M237" s="243">
        <f>'2024-2025'!AN93</f>
        <v>0</v>
      </c>
      <c r="N237" s="218"/>
    </row>
    <row r="238" spans="2:14" x14ac:dyDescent="0.35">
      <c r="B238" s="214" t="s">
        <v>13</v>
      </c>
      <c r="C238" s="274" t="s">
        <v>427</v>
      </c>
      <c r="D238" s="243">
        <f>'2023-2024'!AS79</f>
        <v>0</v>
      </c>
      <c r="E238" s="274"/>
      <c r="F238" s="243">
        <f>'2023-2024'!AR79</f>
        <v>0</v>
      </c>
      <c r="G238" s="218"/>
      <c r="I238" s="214" t="s">
        <v>13</v>
      </c>
      <c r="J238" s="274" t="s">
        <v>427</v>
      </c>
      <c r="K238" s="243">
        <f>'2024-2025'!AS93</f>
        <v>0</v>
      </c>
      <c r="L238" s="274"/>
      <c r="M238" s="243">
        <f>'2024-2025'!AR93</f>
        <v>0</v>
      </c>
      <c r="N238" s="218"/>
    </row>
    <row r="239" spans="2:14" ht="15" thickBot="1" x14ac:dyDescent="0.4">
      <c r="B239" s="215" t="s">
        <v>14</v>
      </c>
      <c r="C239" s="276" t="s">
        <v>427</v>
      </c>
      <c r="D239" s="244">
        <f>'2023-2024'!AW79</f>
        <v>0</v>
      </c>
      <c r="E239" s="275"/>
      <c r="F239" s="244">
        <f>'2023-2024'!AV79</f>
        <v>0</v>
      </c>
      <c r="G239" s="219"/>
      <c r="I239" s="215" t="s">
        <v>14</v>
      </c>
      <c r="J239" s="276" t="s">
        <v>427</v>
      </c>
      <c r="K239" s="244">
        <f>'2024-2025'!AW93</f>
        <v>0</v>
      </c>
      <c r="L239" s="275"/>
      <c r="M239" s="313">
        <f>'2024-2025'!AV93</f>
        <v>0</v>
      </c>
      <c r="N239" s="219"/>
    </row>
    <row r="240" spans="2:14" ht="15" thickBot="1" x14ac:dyDescent="0.4">
      <c r="E240" s="212" t="s">
        <v>15</v>
      </c>
      <c r="F240" s="246">
        <f>SUM(F228:F239)</f>
        <v>0</v>
      </c>
      <c r="G240" s="213"/>
      <c r="L240" s="212" t="s">
        <v>15</v>
      </c>
      <c r="M240" s="213"/>
      <c r="N240" s="213"/>
    </row>
    <row r="241" spans="2:14" ht="15" thickBot="1" x14ac:dyDescent="0.4">
      <c r="E241" s="212"/>
      <c r="F241" s="253"/>
      <c r="L241" s="212"/>
    </row>
    <row r="242" spans="2:14" x14ac:dyDescent="0.35">
      <c r="B242" s="225" t="s">
        <v>862</v>
      </c>
      <c r="C242" s="228"/>
      <c r="D242" s="228"/>
      <c r="E242" s="228"/>
      <c r="F242" s="228"/>
      <c r="G242" s="229"/>
      <c r="I242" s="225" t="s">
        <v>862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26680</v>
      </c>
      <c r="D243" s="3"/>
      <c r="E243" s="3"/>
      <c r="F243" s="3"/>
      <c r="G243" s="24" t="s">
        <v>926</v>
      </c>
      <c r="I243" s="226" t="s">
        <v>783</v>
      </c>
      <c r="J243" s="235">
        <v>26680</v>
      </c>
      <c r="K243" s="3"/>
      <c r="L243" s="3"/>
      <c r="M243" s="3"/>
      <c r="N243" s="24" t="s">
        <v>926</v>
      </c>
    </row>
    <row r="244" spans="2:14" x14ac:dyDescent="0.35">
      <c r="B244" s="226" t="s">
        <v>784</v>
      </c>
      <c r="C244" s="235">
        <v>30900</v>
      </c>
      <c r="D244" s="3"/>
      <c r="E244" s="3"/>
      <c r="F244" s="3"/>
      <c r="G244" s="24" t="s">
        <v>925</v>
      </c>
      <c r="I244" s="226" t="s">
        <v>784</v>
      </c>
      <c r="J244" s="235">
        <v>30900</v>
      </c>
      <c r="K244" s="3"/>
      <c r="L244" s="3"/>
      <c r="M244" s="3"/>
      <c r="N244" s="24" t="s">
        <v>925</v>
      </c>
    </row>
    <row r="245" spans="2:14" x14ac:dyDescent="0.35">
      <c r="B245" s="23" t="s">
        <v>929</v>
      </c>
      <c r="D245" t="s">
        <v>922</v>
      </c>
      <c r="E245" s="3"/>
      <c r="F245" s="3"/>
      <c r="G245" s="230"/>
      <c r="I245" s="23" t="s">
        <v>929</v>
      </c>
      <c r="K245" t="s">
        <v>922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'2023-2024'!E85</f>
        <v>0</v>
      </c>
      <c r="E248" s="5"/>
      <c r="F248" s="243">
        <f>'2023-2024'!D85</f>
        <v>0</v>
      </c>
      <c r="G248" s="218"/>
      <c r="I248" s="214" t="s">
        <v>3</v>
      </c>
      <c r="J248" s="274" t="s">
        <v>427</v>
      </c>
      <c r="K248" s="243">
        <f>'2024-2025'!E102</f>
        <v>0</v>
      </c>
      <c r="L248" s="5" t="s">
        <v>427</v>
      </c>
      <c r="M248" s="69">
        <f>'2024-2025'!D102</f>
        <v>15</v>
      </c>
      <c r="N248" s="218"/>
    </row>
    <row r="249" spans="2:14" x14ac:dyDescent="0.35">
      <c r="B249" s="214" t="s">
        <v>4</v>
      </c>
      <c r="C249" s="274" t="s">
        <v>427</v>
      </c>
      <c r="D249" s="243">
        <f>'2023-2024'!I85</f>
        <v>1</v>
      </c>
      <c r="E249" s="5"/>
      <c r="F249" s="243">
        <f>'2023-2024'!H85</f>
        <v>0</v>
      </c>
      <c r="G249" s="218"/>
      <c r="I249" s="214" t="s">
        <v>4</v>
      </c>
      <c r="J249" s="274" t="s">
        <v>427</v>
      </c>
      <c r="K249" s="243">
        <f>'2024-2025'!I102</f>
        <v>0</v>
      </c>
      <c r="L249" s="5"/>
      <c r="M249" s="243">
        <f>'2024-2025'!H102</f>
        <v>0</v>
      </c>
      <c r="N249" s="218"/>
    </row>
    <row r="250" spans="2:14" x14ac:dyDescent="0.35">
      <c r="B250" s="214" t="s">
        <v>5</v>
      </c>
      <c r="C250" s="5" t="s">
        <v>427</v>
      </c>
      <c r="D250" s="243">
        <f>'2023-2024'!M85</f>
        <v>1</v>
      </c>
      <c r="E250" s="274"/>
      <c r="F250" s="243">
        <f>'2023-2024'!L85</f>
        <v>0</v>
      </c>
      <c r="G250" s="218"/>
      <c r="I250" s="214" t="s">
        <v>5</v>
      </c>
      <c r="J250" s="5" t="s">
        <v>427</v>
      </c>
      <c r="K250" s="243">
        <f>'2024-2025'!M102</f>
        <v>0</v>
      </c>
      <c r="L250" s="274"/>
      <c r="M250" s="243">
        <f>'2024-2025'!L102</f>
        <v>0</v>
      </c>
      <c r="N250" s="218"/>
    </row>
    <row r="251" spans="2:14" x14ac:dyDescent="0.35">
      <c r="B251" s="214" t="s">
        <v>6</v>
      </c>
      <c r="C251" s="274" t="s">
        <v>427</v>
      </c>
      <c r="D251" s="243">
        <f>'2023-2024'!Q85</f>
        <v>0</v>
      </c>
      <c r="E251" s="274"/>
      <c r="F251" s="243">
        <f>'2023-2024'!P85</f>
        <v>0</v>
      </c>
      <c r="G251" s="218"/>
      <c r="I251" s="214" t="s">
        <v>6</v>
      </c>
      <c r="J251" s="274" t="s">
        <v>427</v>
      </c>
      <c r="K251" s="243">
        <f>'2024-2025'!Q102</f>
        <v>0</v>
      </c>
      <c r="L251" s="274"/>
      <c r="M251" s="243">
        <f>'2024-2025'!P102</f>
        <v>0</v>
      </c>
      <c r="N251" s="218"/>
    </row>
    <row r="252" spans="2:14" x14ac:dyDescent="0.35">
      <c r="B252" s="214" t="s">
        <v>7</v>
      </c>
      <c r="C252" s="274" t="s">
        <v>427</v>
      </c>
      <c r="D252" s="243">
        <f>'2023-2024'!U85</f>
        <v>0</v>
      </c>
      <c r="E252" s="274"/>
      <c r="F252" s="243">
        <f>'2023-2024'!T85</f>
        <v>0</v>
      </c>
      <c r="G252" s="218"/>
      <c r="I252" s="214" t="s">
        <v>7</v>
      </c>
      <c r="J252" s="274" t="s">
        <v>427</v>
      </c>
      <c r="K252" s="243">
        <f>'2024-2025'!U102</f>
        <v>0</v>
      </c>
      <c r="L252" s="274"/>
      <c r="M252" s="243">
        <f>'2024-2025'!T102</f>
        <v>0</v>
      </c>
      <c r="N252" s="218"/>
    </row>
    <row r="253" spans="2:14" x14ac:dyDescent="0.35">
      <c r="B253" s="214" t="s">
        <v>8</v>
      </c>
      <c r="C253" s="274" t="s">
        <v>427</v>
      </c>
      <c r="D253" s="243">
        <f>'2023-2024'!Y85</f>
        <v>0</v>
      </c>
      <c r="E253" s="274"/>
      <c r="F253" s="243">
        <f>'2023-2024'!X85</f>
        <v>0</v>
      </c>
      <c r="G253" s="218"/>
      <c r="I253" s="214" t="s">
        <v>8</v>
      </c>
      <c r="J253" s="274" t="s">
        <v>427</v>
      </c>
      <c r="K253" s="243">
        <f>'2024-2025'!Y102</f>
        <v>0</v>
      </c>
      <c r="L253" s="274"/>
      <c r="M253" s="243">
        <f>'2024-2025'!X102</f>
        <v>0</v>
      </c>
      <c r="N253" s="218"/>
    </row>
    <row r="254" spans="2:14" x14ac:dyDescent="0.35">
      <c r="B254" s="214" t="s">
        <v>9</v>
      </c>
      <c r="C254" s="274" t="s">
        <v>427</v>
      </c>
      <c r="D254" s="243">
        <f>'2023-2024'!AC85</f>
        <v>0</v>
      </c>
      <c r="E254" s="274" t="s">
        <v>427</v>
      </c>
      <c r="F254" s="243">
        <f>'2023-2024'!AB85</f>
        <v>15</v>
      </c>
      <c r="G254" s="218"/>
      <c r="I254" s="214" t="s">
        <v>9</v>
      </c>
      <c r="J254" s="274" t="s">
        <v>427</v>
      </c>
      <c r="K254" s="243">
        <f>'2024-2025'!AC102</f>
        <v>0</v>
      </c>
      <c r="L254" s="274"/>
      <c r="M254" s="243">
        <f>'2024-2025'!AB102</f>
        <v>0</v>
      </c>
      <c r="N254" s="218"/>
    </row>
    <row r="255" spans="2:14" x14ac:dyDescent="0.35">
      <c r="B255" s="214" t="s">
        <v>10</v>
      </c>
      <c r="C255" s="274" t="s">
        <v>427</v>
      </c>
      <c r="D255" s="243">
        <f>'2023-2024'!AG85</f>
        <v>0</v>
      </c>
      <c r="E255" s="274"/>
      <c r="F255" s="243">
        <f>'2023-2024'!AF85</f>
        <v>0</v>
      </c>
      <c r="G255" s="218"/>
      <c r="I255" s="214" t="s">
        <v>10</v>
      </c>
      <c r="J255" s="274" t="s">
        <v>427</v>
      </c>
      <c r="K255" s="243">
        <f>'2024-2025'!AG102</f>
        <v>0</v>
      </c>
      <c r="L255" s="274"/>
      <c r="M255" s="243">
        <f>'2024-2025'!AF102</f>
        <v>0</v>
      </c>
      <c r="N255" s="218"/>
    </row>
    <row r="256" spans="2:14" x14ac:dyDescent="0.35">
      <c r="B256" s="214" t="s">
        <v>11</v>
      </c>
      <c r="C256" s="274" t="s">
        <v>427</v>
      </c>
      <c r="D256" s="243">
        <f>'2023-2024'!AK85</f>
        <v>0</v>
      </c>
      <c r="E256" s="274"/>
      <c r="F256" s="243">
        <f>'2023-2024'!AJ85</f>
        <v>0</v>
      </c>
      <c r="G256" s="218"/>
      <c r="I256" s="214" t="s">
        <v>11</v>
      </c>
      <c r="J256" s="274" t="s">
        <v>427</v>
      </c>
      <c r="K256" s="243">
        <f>'2024-2025'!AK102</f>
        <v>0</v>
      </c>
      <c r="L256" s="274"/>
      <c r="M256" s="243">
        <f>'2024-2025'!AJ102</f>
        <v>0</v>
      </c>
      <c r="N256" s="218"/>
    </row>
    <row r="257" spans="2:14" x14ac:dyDescent="0.35">
      <c r="B257" s="214" t="s">
        <v>12</v>
      </c>
      <c r="C257" s="274" t="s">
        <v>427</v>
      </c>
      <c r="D257" s="243">
        <f>'2023-2024'!AO85</f>
        <v>0</v>
      </c>
      <c r="E257" s="274"/>
      <c r="F257" s="243">
        <f>'2023-2024'!AN85</f>
        <v>0</v>
      </c>
      <c r="G257" s="218"/>
      <c r="I257" s="214" t="s">
        <v>12</v>
      </c>
      <c r="J257" s="274" t="s">
        <v>427</v>
      </c>
      <c r="K257" s="243">
        <f>'2024-2025'!AO102</f>
        <v>0</v>
      </c>
      <c r="L257" s="274"/>
      <c r="M257" s="243">
        <f>'2024-2025'!AN102</f>
        <v>0</v>
      </c>
      <c r="N257" s="218"/>
    </row>
    <row r="258" spans="2:14" x14ac:dyDescent="0.35">
      <c r="B258" s="214" t="s">
        <v>13</v>
      </c>
      <c r="C258" s="274" t="s">
        <v>427</v>
      </c>
      <c r="D258" s="243">
        <f>'2023-2024'!AS85</f>
        <v>0</v>
      </c>
      <c r="E258" s="274"/>
      <c r="F258" s="243">
        <f>'2023-2024'!AR85</f>
        <v>0</v>
      </c>
      <c r="G258" s="218"/>
      <c r="I258" s="214" t="s">
        <v>13</v>
      </c>
      <c r="J258" s="274" t="s">
        <v>427</v>
      </c>
      <c r="K258" s="243">
        <f>'2024-2025'!AS102</f>
        <v>0</v>
      </c>
      <c r="L258" s="274"/>
      <c r="M258" s="243">
        <f>'2024-2025'!AR102</f>
        <v>0</v>
      </c>
      <c r="N258" s="218"/>
    </row>
    <row r="259" spans="2:14" ht="15" thickBot="1" x14ac:dyDescent="0.4">
      <c r="B259" s="215" t="s">
        <v>14</v>
      </c>
      <c r="C259" s="276" t="s">
        <v>427</v>
      </c>
      <c r="D259" s="244">
        <f>'2023-2024'!AW85</f>
        <v>0</v>
      </c>
      <c r="E259" s="275"/>
      <c r="F259" s="244">
        <f>'2023-2024'!AV85</f>
        <v>0</v>
      </c>
      <c r="G259" s="219"/>
      <c r="I259" s="215" t="s">
        <v>14</v>
      </c>
      <c r="J259" s="276" t="s">
        <v>427</v>
      </c>
      <c r="K259" s="244">
        <f>'2024-2025'!AW102</f>
        <v>0</v>
      </c>
      <c r="L259" s="275"/>
      <c r="M259" s="313">
        <f>'2024-2025'!AV102</f>
        <v>0</v>
      </c>
      <c r="N259" s="219"/>
    </row>
    <row r="260" spans="2:14" ht="15" thickBot="1" x14ac:dyDescent="0.4">
      <c r="E260" s="212" t="s">
        <v>15</v>
      </c>
      <c r="F260" s="246">
        <f>SUM(F248:F259)</f>
        <v>15</v>
      </c>
      <c r="G260" s="213"/>
      <c r="L260" s="212" t="s">
        <v>15</v>
      </c>
      <c r="M260" s="213"/>
      <c r="N260" s="213"/>
    </row>
    <row r="261" spans="2:14" ht="15" thickBot="1" x14ac:dyDescent="0.4">
      <c r="E261" s="212"/>
      <c r="F261" s="253"/>
      <c r="L261" s="212"/>
    </row>
    <row r="262" spans="2:14" x14ac:dyDescent="0.35">
      <c r="B262" s="225" t="s">
        <v>1209</v>
      </c>
      <c r="C262" s="228"/>
      <c r="D262" s="228"/>
      <c r="E262" s="228"/>
      <c r="F262" s="228"/>
      <c r="G262" s="229"/>
      <c r="I262" s="225" t="s">
        <v>1209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35291</v>
      </c>
      <c r="D263" s="3"/>
      <c r="E263" s="3"/>
      <c r="F263" s="3"/>
      <c r="G263" s="24" t="s">
        <v>924</v>
      </c>
      <c r="I263" s="226" t="s">
        <v>783</v>
      </c>
      <c r="J263" s="235">
        <v>35291</v>
      </c>
      <c r="K263" s="3"/>
      <c r="L263" s="3"/>
      <c r="M263" s="3"/>
      <c r="N263" s="24" t="s">
        <v>924</v>
      </c>
    </row>
    <row r="264" spans="2:14" x14ac:dyDescent="0.35">
      <c r="B264" s="226" t="s">
        <v>784</v>
      </c>
      <c r="C264" s="235"/>
      <c r="D264" s="3"/>
      <c r="E264" s="3"/>
      <c r="F264" s="3"/>
      <c r="G264" s="24" t="s">
        <v>925</v>
      </c>
      <c r="I264" s="226" t="s">
        <v>784</v>
      </c>
      <c r="J264" s="235"/>
      <c r="K264" s="3"/>
      <c r="L264" s="3"/>
      <c r="M264" s="3"/>
      <c r="N264" s="24" t="s">
        <v>925</v>
      </c>
    </row>
    <row r="265" spans="2:14" x14ac:dyDescent="0.35">
      <c r="B265" s="23" t="s">
        <v>920</v>
      </c>
      <c r="D265" t="s">
        <v>922</v>
      </c>
      <c r="E265" s="3"/>
      <c r="F265" s="3"/>
      <c r="G265" s="230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16"/>
      <c r="D268" s="216"/>
      <c r="E268" s="227"/>
      <c r="F268" s="216"/>
      <c r="G268" s="218"/>
      <c r="I268" s="214" t="s">
        <v>3</v>
      </c>
      <c r="J268" s="274" t="s">
        <v>427</v>
      </c>
      <c r="K268" s="243">
        <f>'2024-2025'!E107</f>
        <v>0</v>
      </c>
      <c r="L268" s="5"/>
      <c r="M268" s="69">
        <f>'2024-2025'!D107</f>
        <v>0</v>
      </c>
      <c r="N268" s="218"/>
    </row>
    <row r="269" spans="2:14" x14ac:dyDescent="0.35">
      <c r="B269" s="214" t="s">
        <v>4</v>
      </c>
      <c r="C269" s="216"/>
      <c r="D269" s="216"/>
      <c r="E269" s="5"/>
      <c r="F269" s="216"/>
      <c r="G269" s="218"/>
      <c r="I269" s="214" t="s">
        <v>4</v>
      </c>
      <c r="J269" s="274" t="s">
        <v>427</v>
      </c>
      <c r="K269" s="243">
        <f>'2024-2025'!I107</f>
        <v>0</v>
      </c>
      <c r="L269" s="5"/>
      <c r="M269" s="243">
        <f>'2024-2025'!H107</f>
        <v>0</v>
      </c>
      <c r="N269" s="218"/>
    </row>
    <row r="270" spans="2:14" x14ac:dyDescent="0.35">
      <c r="B270" s="214" t="s">
        <v>5</v>
      </c>
      <c r="C270" s="220"/>
      <c r="D270" s="216"/>
      <c r="E270" s="216"/>
      <c r="F270" s="216"/>
      <c r="G270" s="218"/>
      <c r="I270" s="214" t="s">
        <v>5</v>
      </c>
      <c r="J270" s="5" t="s">
        <v>427</v>
      </c>
      <c r="K270" s="243">
        <f>'2024-2025'!M107</f>
        <v>0</v>
      </c>
      <c r="L270" s="274"/>
      <c r="M270" s="243">
        <f>'2024-2025'!L107</f>
        <v>0</v>
      </c>
      <c r="N270" s="267" t="s">
        <v>536</v>
      </c>
    </row>
    <row r="271" spans="2:14" x14ac:dyDescent="0.35">
      <c r="B271" s="214" t="s">
        <v>6</v>
      </c>
      <c r="C271" s="216"/>
      <c r="D271" s="216"/>
      <c r="E271" s="216"/>
      <c r="F271" s="216"/>
      <c r="G271" s="218"/>
      <c r="I271" s="214" t="s">
        <v>6</v>
      </c>
      <c r="J271" s="274" t="s">
        <v>427</v>
      </c>
      <c r="K271" s="243">
        <f>'2024-2025'!Q107</f>
        <v>0</v>
      </c>
      <c r="L271" s="274"/>
      <c r="M271" s="243">
        <f>'2024-2025'!P107</f>
        <v>0</v>
      </c>
      <c r="N271" s="218"/>
    </row>
    <row r="272" spans="2:14" x14ac:dyDescent="0.35">
      <c r="B272" s="214" t="s">
        <v>7</v>
      </c>
      <c r="C272" s="216"/>
      <c r="D272" s="216"/>
      <c r="E272" s="216"/>
      <c r="F272" s="216"/>
      <c r="G272" s="218"/>
      <c r="I272" s="214" t="s">
        <v>7</v>
      </c>
      <c r="J272" s="274" t="s">
        <v>427</v>
      </c>
      <c r="K272" s="243">
        <f>'2024-2025'!U107</f>
        <v>0</v>
      </c>
      <c r="L272" s="274"/>
      <c r="M272" s="243">
        <f>'2024-2025'!T107</f>
        <v>0</v>
      </c>
      <c r="N272" s="218"/>
    </row>
    <row r="273" spans="2:14" x14ac:dyDescent="0.35">
      <c r="B273" s="214" t="s">
        <v>8</v>
      </c>
      <c r="C273" s="216"/>
      <c r="D273" s="216"/>
      <c r="E273" s="216"/>
      <c r="F273" s="216"/>
      <c r="G273" s="218"/>
      <c r="I273" s="214" t="s">
        <v>8</v>
      </c>
      <c r="J273" s="274" t="s">
        <v>427</v>
      </c>
      <c r="K273" s="243">
        <f>'2024-2025'!Y107</f>
        <v>0</v>
      </c>
      <c r="L273" s="274"/>
      <c r="M273" s="243">
        <f>'2024-2025'!X107</f>
        <v>0</v>
      </c>
      <c r="N273" s="218"/>
    </row>
    <row r="274" spans="2:14" x14ac:dyDescent="0.35">
      <c r="B274" s="214" t="s">
        <v>9</v>
      </c>
      <c r="C274" s="216"/>
      <c r="D274" s="216"/>
      <c r="E274" s="216"/>
      <c r="F274" s="216"/>
      <c r="G274" s="218"/>
      <c r="I274" s="214" t="s">
        <v>9</v>
      </c>
      <c r="J274" s="274" t="s">
        <v>427</v>
      </c>
      <c r="K274" s="243">
        <f>'2024-2025'!AC107</f>
        <v>0</v>
      </c>
      <c r="L274" s="274"/>
      <c r="M274" s="243">
        <f>'2024-2025'!AB107</f>
        <v>0</v>
      </c>
      <c r="N274" s="218"/>
    </row>
    <row r="275" spans="2:14" x14ac:dyDescent="0.35">
      <c r="B275" s="214" t="s">
        <v>10</v>
      </c>
      <c r="C275" s="216"/>
      <c r="D275" s="216"/>
      <c r="E275" s="216"/>
      <c r="F275" s="216"/>
      <c r="G275" s="218"/>
      <c r="I275" s="214" t="s">
        <v>10</v>
      </c>
      <c r="J275" s="274" t="s">
        <v>427</v>
      </c>
      <c r="K275" s="243">
        <f>'2024-2025'!AG107</f>
        <v>0</v>
      </c>
      <c r="L275" s="274"/>
      <c r="M275" s="243">
        <f>'2024-2025'!AF107</f>
        <v>0</v>
      </c>
      <c r="N275" s="218"/>
    </row>
    <row r="276" spans="2:14" x14ac:dyDescent="0.35">
      <c r="B276" s="214" t="s">
        <v>11</v>
      </c>
      <c r="C276" s="216"/>
      <c r="D276" s="216"/>
      <c r="E276" s="216"/>
      <c r="F276" s="216"/>
      <c r="G276" s="218"/>
      <c r="I276" s="214" t="s">
        <v>11</v>
      </c>
      <c r="J276" s="274" t="s">
        <v>427</v>
      </c>
      <c r="K276" s="243">
        <f>'2024-2025'!AK107</f>
        <v>0</v>
      </c>
      <c r="L276" s="274"/>
      <c r="M276" s="243">
        <f>'2024-2025'!AJ107</f>
        <v>0</v>
      </c>
      <c r="N276" s="218"/>
    </row>
    <row r="277" spans="2:14" x14ac:dyDescent="0.35">
      <c r="B277" s="214" t="s">
        <v>12</v>
      </c>
      <c r="C277" s="216"/>
      <c r="D277" s="216"/>
      <c r="E277" s="216"/>
      <c r="F277" s="216"/>
      <c r="G277" s="218"/>
      <c r="I277" s="214" t="s">
        <v>12</v>
      </c>
      <c r="J277" s="274" t="s">
        <v>427</v>
      </c>
      <c r="K277" s="243">
        <f>'2024-2025'!AO107</f>
        <v>0</v>
      </c>
      <c r="L277" s="274"/>
      <c r="M277" s="243">
        <f>'2024-2025'!AN107</f>
        <v>0</v>
      </c>
      <c r="N277" s="218"/>
    </row>
    <row r="278" spans="2:14" x14ac:dyDescent="0.35">
      <c r="B278" s="214" t="s">
        <v>13</v>
      </c>
      <c r="C278" s="216"/>
      <c r="D278" s="216"/>
      <c r="E278" s="216"/>
      <c r="F278" s="216"/>
      <c r="G278" s="218"/>
      <c r="I278" s="214" t="s">
        <v>13</v>
      </c>
      <c r="J278" s="274" t="s">
        <v>427</v>
      </c>
      <c r="K278" s="243">
        <f>'2024-2025'!AS107</f>
        <v>0</v>
      </c>
      <c r="L278" s="274"/>
      <c r="M278" s="243">
        <f>'2024-2025'!AR107</f>
        <v>0</v>
      </c>
      <c r="N278" s="218"/>
    </row>
    <row r="279" spans="2:14" ht="15" thickBot="1" x14ac:dyDescent="0.4">
      <c r="B279" s="215" t="s">
        <v>14</v>
      </c>
      <c r="C279" s="217"/>
      <c r="D279" s="217"/>
      <c r="E279" s="223"/>
      <c r="F279" s="217"/>
      <c r="G279" s="219"/>
      <c r="I279" s="215" t="s">
        <v>14</v>
      </c>
      <c r="J279" s="276" t="s">
        <v>427</v>
      </c>
      <c r="K279" s="244">
        <f>'2024-2025'!AW107</f>
        <v>0</v>
      </c>
      <c r="L279" s="275"/>
      <c r="M279" s="313">
        <f>'2024-2025'!AV107</f>
        <v>0</v>
      </c>
      <c r="N279" s="219"/>
    </row>
    <row r="280" spans="2:14" ht="15" thickBot="1" x14ac:dyDescent="0.4">
      <c r="E280" s="212" t="s">
        <v>15</v>
      </c>
      <c r="F280" s="213"/>
      <c r="G280" s="213"/>
      <c r="L280" s="212" t="s">
        <v>15</v>
      </c>
      <c r="M280" s="213"/>
      <c r="N280" s="213"/>
    </row>
    <row r="281" spans="2:14" ht="15" thickBot="1" x14ac:dyDescent="0.4">
      <c r="E281" s="212"/>
      <c r="F281" s="253"/>
      <c r="L281" s="212"/>
    </row>
    <row r="282" spans="2:14" x14ac:dyDescent="0.35">
      <c r="B282" s="225" t="s">
        <v>863</v>
      </c>
      <c r="C282" s="228"/>
      <c r="D282" s="228"/>
      <c r="E282" s="228"/>
      <c r="F282" s="228"/>
      <c r="G282" s="229"/>
      <c r="I282" s="225" t="s">
        <v>863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31381</v>
      </c>
      <c r="D283" s="3"/>
      <c r="E283" s="3"/>
      <c r="F283" s="3"/>
      <c r="G283" s="24" t="s">
        <v>926</v>
      </c>
      <c r="I283" s="226" t="s">
        <v>783</v>
      </c>
      <c r="J283" s="235">
        <v>31381</v>
      </c>
      <c r="K283" s="3"/>
      <c r="L283" s="3"/>
      <c r="M283" s="3"/>
      <c r="N283" s="24" t="s">
        <v>926</v>
      </c>
    </row>
    <row r="284" spans="2:14" x14ac:dyDescent="0.35">
      <c r="B284" s="226" t="s">
        <v>784</v>
      </c>
      <c r="C284" s="235">
        <v>37907</v>
      </c>
      <c r="D284" s="3"/>
      <c r="E284" s="3"/>
      <c r="F284" s="3"/>
      <c r="G284" s="24" t="s">
        <v>925</v>
      </c>
      <c r="I284" s="226" t="s">
        <v>784</v>
      </c>
      <c r="J284" s="235">
        <v>37907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929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43">
        <f>'2023-2024'!E90</f>
        <v>0</v>
      </c>
      <c r="E288" s="5" t="s">
        <v>427</v>
      </c>
      <c r="F288" s="243">
        <f>'2023-2024'!D90</f>
        <v>16</v>
      </c>
      <c r="G288" s="218"/>
      <c r="I288" s="214" t="s">
        <v>3</v>
      </c>
      <c r="J288" s="274" t="s">
        <v>427</v>
      </c>
      <c r="K288" s="243">
        <f>'2024-2025'!E112</f>
        <v>0</v>
      </c>
      <c r="L288" s="5"/>
      <c r="M288" s="69">
        <f>'2024-2025'!D112</f>
        <v>0</v>
      </c>
      <c r="N288" s="218"/>
    </row>
    <row r="289" spans="2:14" x14ac:dyDescent="0.35">
      <c r="B289" s="214" t="s">
        <v>4</v>
      </c>
      <c r="C289" s="274" t="s">
        <v>427</v>
      </c>
      <c r="D289" s="243">
        <f>'2023-2024'!I90</f>
        <v>0</v>
      </c>
      <c r="E289" s="5"/>
      <c r="F289" s="243">
        <f>'2023-2024'!H90</f>
        <v>0</v>
      </c>
      <c r="G289" s="218"/>
      <c r="I289" s="214" t="s">
        <v>4</v>
      </c>
      <c r="J289" s="274" t="s">
        <v>427</v>
      </c>
      <c r="K289" s="243">
        <f>'2024-2025'!I112</f>
        <v>0</v>
      </c>
      <c r="L289" s="5"/>
      <c r="M289" s="243">
        <f>'2024-2025'!H112</f>
        <v>0</v>
      </c>
      <c r="N289" s="218"/>
    </row>
    <row r="290" spans="2:14" x14ac:dyDescent="0.35">
      <c r="B290" s="214" t="s">
        <v>5</v>
      </c>
      <c r="C290" s="5" t="s">
        <v>427</v>
      </c>
      <c r="D290" s="243">
        <f>'2023-2024'!M90</f>
        <v>0</v>
      </c>
      <c r="E290" s="274"/>
      <c r="F290" s="243">
        <f>'2023-2024'!L90</f>
        <v>0</v>
      </c>
      <c r="G290" s="218"/>
      <c r="I290" s="214" t="s">
        <v>5</v>
      </c>
      <c r="J290" s="5" t="s">
        <v>427</v>
      </c>
      <c r="K290" s="243">
        <f>'2024-2025'!M112</f>
        <v>0</v>
      </c>
      <c r="L290" s="274"/>
      <c r="M290" s="243">
        <f>'2024-2025'!L112</f>
        <v>0</v>
      </c>
      <c r="N290" s="218"/>
    </row>
    <row r="291" spans="2:14" x14ac:dyDescent="0.35">
      <c r="B291" s="214" t="s">
        <v>6</v>
      </c>
      <c r="C291" s="274" t="s">
        <v>427</v>
      </c>
      <c r="D291" s="243">
        <f>'2023-2024'!Q90</f>
        <v>0</v>
      </c>
      <c r="E291" s="274"/>
      <c r="F291" s="243">
        <f>'2023-2024'!P90</f>
        <v>0</v>
      </c>
      <c r="G291" s="218"/>
      <c r="I291" s="214" t="s">
        <v>6</v>
      </c>
      <c r="J291" s="274" t="s">
        <v>427</v>
      </c>
      <c r="K291" s="243">
        <f>'2024-2025'!Q112</f>
        <v>0</v>
      </c>
      <c r="L291" s="274"/>
      <c r="M291" s="243">
        <f>'2024-2025'!P112</f>
        <v>0</v>
      </c>
      <c r="N291" s="218"/>
    </row>
    <row r="292" spans="2:14" x14ac:dyDescent="0.35">
      <c r="B292" s="214" t="s">
        <v>7</v>
      </c>
      <c r="C292" s="274" t="s">
        <v>427</v>
      </c>
      <c r="D292" s="243">
        <f>'2023-2024'!U90</f>
        <v>0</v>
      </c>
      <c r="E292" s="274"/>
      <c r="F292" s="243">
        <f>'2023-2024'!T90</f>
        <v>0</v>
      </c>
      <c r="G292" s="218"/>
      <c r="I292" s="214" t="s">
        <v>7</v>
      </c>
      <c r="J292" s="274" t="s">
        <v>427</v>
      </c>
      <c r="K292" s="243">
        <f>'2024-2025'!U112</f>
        <v>0</v>
      </c>
      <c r="L292" s="274"/>
      <c r="M292" s="243">
        <f>'2024-2025'!T112</f>
        <v>0</v>
      </c>
      <c r="N292" s="218"/>
    </row>
    <row r="293" spans="2:14" x14ac:dyDescent="0.35">
      <c r="B293" s="214" t="s">
        <v>8</v>
      </c>
      <c r="C293" s="274" t="s">
        <v>427</v>
      </c>
      <c r="D293" s="243">
        <f>'2023-2024'!Y90</f>
        <v>0</v>
      </c>
      <c r="E293" s="274"/>
      <c r="F293" s="243">
        <f>'2023-2024'!X90</f>
        <v>0</v>
      </c>
      <c r="G293" s="218"/>
      <c r="I293" s="214" t="s">
        <v>8</v>
      </c>
      <c r="J293" s="274" t="s">
        <v>427</v>
      </c>
      <c r="K293" s="243">
        <f>'2024-2025'!Y112</f>
        <v>0</v>
      </c>
      <c r="L293" s="274"/>
      <c r="M293" s="243">
        <f>'2024-2025'!X112</f>
        <v>0</v>
      </c>
      <c r="N293" s="218"/>
    </row>
    <row r="294" spans="2:14" x14ac:dyDescent="0.35">
      <c r="B294" s="214" t="s">
        <v>9</v>
      </c>
      <c r="C294" s="274" t="s">
        <v>427</v>
      </c>
      <c r="D294" s="243">
        <f>'2023-2024'!AC90</f>
        <v>0</v>
      </c>
      <c r="E294" s="274"/>
      <c r="F294" s="243">
        <f>'2023-2024'!AB90</f>
        <v>0</v>
      </c>
      <c r="G294" s="218"/>
      <c r="I294" s="214" t="s">
        <v>9</v>
      </c>
      <c r="J294" s="274" t="s">
        <v>427</v>
      </c>
      <c r="K294" s="243">
        <f>'2024-2025'!AC112</f>
        <v>0</v>
      </c>
      <c r="L294" s="274"/>
      <c r="M294" s="243">
        <f>'2024-2025'!AB112</f>
        <v>0</v>
      </c>
      <c r="N294" s="218"/>
    </row>
    <row r="295" spans="2:14" x14ac:dyDescent="0.35">
      <c r="B295" s="214" t="s">
        <v>10</v>
      </c>
      <c r="C295" s="274" t="s">
        <v>427</v>
      </c>
      <c r="D295" s="243">
        <f>'2023-2024'!AG90</f>
        <v>0</v>
      </c>
      <c r="E295" s="274"/>
      <c r="F295" s="243">
        <f>'2023-2024'!AF90</f>
        <v>0</v>
      </c>
      <c r="G295" s="218"/>
      <c r="I295" s="214" t="s">
        <v>10</v>
      </c>
      <c r="J295" s="274" t="s">
        <v>427</v>
      </c>
      <c r="K295" s="243">
        <f>'2024-2025'!AG112</f>
        <v>0</v>
      </c>
      <c r="L295" s="274"/>
      <c r="M295" s="243">
        <f>'2024-2025'!AF112</f>
        <v>0</v>
      </c>
      <c r="N295" s="218"/>
    </row>
    <row r="296" spans="2:14" x14ac:dyDescent="0.35">
      <c r="B296" s="214" t="s">
        <v>11</v>
      </c>
      <c r="C296" s="274" t="s">
        <v>427</v>
      </c>
      <c r="D296" s="243">
        <f>'2023-2024'!AK90</f>
        <v>0</v>
      </c>
      <c r="E296" s="274"/>
      <c r="F296" s="243">
        <f>'2023-2024'!AJ90</f>
        <v>0</v>
      </c>
      <c r="G296" s="218"/>
      <c r="I296" s="214" t="s">
        <v>11</v>
      </c>
      <c r="J296" s="274" t="s">
        <v>427</v>
      </c>
      <c r="K296" s="243">
        <f>'2024-2025'!AK112</f>
        <v>0</v>
      </c>
      <c r="L296" s="274"/>
      <c r="M296" s="243">
        <f>'2024-2025'!AJ112</f>
        <v>0</v>
      </c>
      <c r="N296" s="218"/>
    </row>
    <row r="297" spans="2:14" x14ac:dyDescent="0.35">
      <c r="B297" s="214" t="s">
        <v>12</v>
      </c>
      <c r="C297" s="274" t="s">
        <v>427</v>
      </c>
      <c r="D297" s="243">
        <f>'2023-2024'!AO90</f>
        <v>0</v>
      </c>
      <c r="E297" s="274"/>
      <c r="F297" s="243">
        <f>'2023-2024'!AN90</f>
        <v>0</v>
      </c>
      <c r="G297" s="218"/>
      <c r="I297" s="214" t="s">
        <v>12</v>
      </c>
      <c r="J297" s="274" t="s">
        <v>427</v>
      </c>
      <c r="K297" s="243">
        <f>'2024-2025'!AO112</f>
        <v>0</v>
      </c>
      <c r="L297" s="274"/>
      <c r="M297" s="243">
        <f>'2024-2025'!AN112</f>
        <v>0</v>
      </c>
      <c r="N297" s="218"/>
    </row>
    <row r="298" spans="2:14" x14ac:dyDescent="0.35">
      <c r="B298" s="214" t="s">
        <v>13</v>
      </c>
      <c r="C298" s="274" t="s">
        <v>427</v>
      </c>
      <c r="D298" s="243">
        <f>'2023-2024'!AS90</f>
        <v>0</v>
      </c>
      <c r="E298" s="274"/>
      <c r="F298" s="243">
        <f>'2023-2024'!AR90</f>
        <v>0</v>
      </c>
      <c r="G298" s="218"/>
      <c r="I298" s="214" t="s">
        <v>13</v>
      </c>
      <c r="J298" s="274" t="s">
        <v>427</v>
      </c>
      <c r="K298" s="243">
        <f>'2024-2025'!AS112</f>
        <v>0</v>
      </c>
      <c r="L298" s="274"/>
      <c r="M298" s="243">
        <f>'2024-2025'!AR112</f>
        <v>0</v>
      </c>
      <c r="N298" s="218"/>
    </row>
    <row r="299" spans="2:14" ht="15" thickBot="1" x14ac:dyDescent="0.4">
      <c r="B299" s="215" t="s">
        <v>14</v>
      </c>
      <c r="C299" s="276" t="s">
        <v>427</v>
      </c>
      <c r="D299" s="244">
        <f>'2023-2024'!AW90</f>
        <v>0</v>
      </c>
      <c r="E299" s="275"/>
      <c r="F299" s="244">
        <f>'2023-2024'!AV90</f>
        <v>0</v>
      </c>
      <c r="G299" s="219"/>
      <c r="I299" s="215" t="s">
        <v>14</v>
      </c>
      <c r="J299" s="276" t="s">
        <v>427</v>
      </c>
      <c r="K299" s="244">
        <f>'2024-2025'!AW112</f>
        <v>0</v>
      </c>
      <c r="L299" s="275"/>
      <c r="M299" s="313">
        <f>'2024-2025'!AV112</f>
        <v>0</v>
      </c>
      <c r="N299" s="219"/>
    </row>
    <row r="300" spans="2:14" ht="15" thickBot="1" x14ac:dyDescent="0.4">
      <c r="E300" s="212" t="s">
        <v>15</v>
      </c>
      <c r="F300" s="246">
        <f>SUM(F288:F299)</f>
        <v>16</v>
      </c>
      <c r="G300" s="213"/>
      <c r="L300" s="212" t="s">
        <v>15</v>
      </c>
      <c r="M300" s="213"/>
      <c r="N300" s="213"/>
    </row>
    <row r="301" spans="2:14" ht="15" thickBot="1" x14ac:dyDescent="0.4"/>
    <row r="302" spans="2:14" x14ac:dyDescent="0.35">
      <c r="B302" s="225" t="s">
        <v>864</v>
      </c>
      <c r="C302" s="228"/>
      <c r="D302" s="228"/>
      <c r="E302" s="228"/>
      <c r="F302" s="228"/>
      <c r="G302" s="229"/>
      <c r="I302" s="225" t="s">
        <v>864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38720</v>
      </c>
      <c r="D303" s="3"/>
      <c r="E303" s="3"/>
      <c r="F303" s="3"/>
      <c r="G303" s="24" t="s">
        <v>924</v>
      </c>
      <c r="I303" s="226" t="s">
        <v>783</v>
      </c>
      <c r="J303" s="235">
        <v>38720</v>
      </c>
      <c r="K303" s="3"/>
      <c r="L303" s="3"/>
      <c r="M303" s="3"/>
      <c r="N303" s="24" t="s">
        <v>924</v>
      </c>
    </row>
    <row r="304" spans="2:14" x14ac:dyDescent="0.35">
      <c r="B304" s="226" t="s">
        <v>784</v>
      </c>
      <c r="C304" s="235">
        <v>43827</v>
      </c>
      <c r="D304" s="3"/>
      <c r="E304" s="3"/>
      <c r="F304" s="3"/>
      <c r="G304" s="24" t="s">
        <v>925</v>
      </c>
      <c r="I304" s="226" t="s">
        <v>784</v>
      </c>
      <c r="J304" s="235">
        <v>43827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'2023-2024'!E114</f>
        <v>0</v>
      </c>
      <c r="E308" s="5"/>
      <c r="F308" s="243">
        <f>'2023-2024'!D114</f>
        <v>0</v>
      </c>
      <c r="G308" s="218"/>
      <c r="I308" s="214" t="s">
        <v>3</v>
      </c>
      <c r="J308" s="274" t="s">
        <v>427</v>
      </c>
      <c r="K308" s="243">
        <f>'2024-2025'!E135</f>
        <v>0</v>
      </c>
      <c r="L308" s="5" t="s">
        <v>427</v>
      </c>
      <c r="M308" s="69">
        <f>'2024-2025'!D135</f>
        <v>15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'2023-2024'!I114</f>
        <v>0</v>
      </c>
      <c r="E309" s="5"/>
      <c r="F309" s="243">
        <f>'2023-2024'!H114</f>
        <v>0</v>
      </c>
      <c r="G309" s="218"/>
      <c r="I309" s="214" t="s">
        <v>4</v>
      </c>
      <c r="J309" s="274" t="s">
        <v>427</v>
      </c>
      <c r="K309" s="243">
        <f>'2024-2025'!I135</f>
        <v>0</v>
      </c>
      <c r="L309" s="5"/>
      <c r="M309" s="243">
        <f>'2024-2025'!H135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'2023-2024'!M114</f>
        <v>0</v>
      </c>
      <c r="E310" s="274"/>
      <c r="F310" s="243">
        <f>'2023-2024'!L114</f>
        <v>0</v>
      </c>
      <c r="G310" s="218"/>
      <c r="I310" s="214" t="s">
        <v>5</v>
      </c>
      <c r="J310" s="5" t="s">
        <v>427</v>
      </c>
      <c r="K310" s="243">
        <f>'2024-2025'!M135</f>
        <v>0</v>
      </c>
      <c r="L310" s="274"/>
      <c r="M310" s="243">
        <f>'2024-2025'!L135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'2023-2024'!Q114</f>
        <v>0</v>
      </c>
      <c r="E311" s="274"/>
      <c r="F311" s="243">
        <f>'2023-2024'!P114</f>
        <v>0</v>
      </c>
      <c r="G311" s="218"/>
      <c r="I311" s="214" t="s">
        <v>6</v>
      </c>
      <c r="J311" s="274" t="s">
        <v>427</v>
      </c>
      <c r="K311" s="243">
        <f>'2024-2025'!Q135</f>
        <v>0</v>
      </c>
      <c r="L311" s="274"/>
      <c r="M311" s="243">
        <f>'2024-2025'!P135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'2023-2024'!U114</f>
        <v>0</v>
      </c>
      <c r="E312" s="274"/>
      <c r="F312" s="243">
        <f>'2023-2024'!T114</f>
        <v>0</v>
      </c>
      <c r="G312" s="218"/>
      <c r="I312" s="214" t="s">
        <v>7</v>
      </c>
      <c r="J312" s="274" t="s">
        <v>427</v>
      </c>
      <c r="K312" s="243">
        <f>'2024-2025'!U135</f>
        <v>0</v>
      </c>
      <c r="L312" s="274"/>
      <c r="M312" s="243">
        <f>'2024-2025'!T135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'2023-2024'!Y114</f>
        <v>0</v>
      </c>
      <c r="E313" s="274"/>
      <c r="F313" s="243">
        <f>'2023-2024'!X114</f>
        <v>0</v>
      </c>
      <c r="G313" s="218"/>
      <c r="I313" s="214" t="s">
        <v>8</v>
      </c>
      <c r="J313" s="274" t="s">
        <v>427</v>
      </c>
      <c r="K313" s="243">
        <f>'2024-2025'!Y135</f>
        <v>0</v>
      </c>
      <c r="L313" s="274"/>
      <c r="M313" s="243">
        <f>'2024-2025'!X135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'2023-2024'!AC114</f>
        <v>0</v>
      </c>
      <c r="E314" s="274"/>
      <c r="F314" s="243">
        <f>'2023-2024'!AB114</f>
        <v>0</v>
      </c>
      <c r="G314" s="218"/>
      <c r="I314" s="214" t="s">
        <v>9</v>
      </c>
      <c r="J314" s="274" t="s">
        <v>427</v>
      </c>
      <c r="K314" s="243">
        <f>'2024-2025'!AC135</f>
        <v>0</v>
      </c>
      <c r="L314" s="274"/>
      <c r="M314" s="243">
        <f>'2024-2025'!AB135</f>
        <v>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'2023-2024'!AG114</f>
        <v>0</v>
      </c>
      <c r="E315" s="274"/>
      <c r="F315" s="243">
        <f>'2023-2024'!AF114</f>
        <v>0</v>
      </c>
      <c r="G315" s="218"/>
      <c r="I315" s="214" t="s">
        <v>10</v>
      </c>
      <c r="J315" s="274" t="s">
        <v>427</v>
      </c>
      <c r="K315" s="243">
        <f>'2024-2025'!AG135</f>
        <v>0</v>
      </c>
      <c r="L315" s="274"/>
      <c r="M315" s="243">
        <f>'2024-2025'!AF135</f>
        <v>0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'2023-2024'!AK114</f>
        <v>0</v>
      </c>
      <c r="E316" s="274"/>
      <c r="F316" s="243">
        <f>'2023-2024'!AJ114</f>
        <v>0</v>
      </c>
      <c r="G316" s="218"/>
      <c r="I316" s="214" t="s">
        <v>11</v>
      </c>
      <c r="J316" s="274" t="s">
        <v>427</v>
      </c>
      <c r="K316" s="243">
        <f>'2024-2025'!AK135</f>
        <v>0</v>
      </c>
      <c r="L316" s="274"/>
      <c r="M316" s="243">
        <f>'2024-2025'!AJ135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'2023-2024'!AO114</f>
        <v>0</v>
      </c>
      <c r="E317" s="274"/>
      <c r="F317" s="243">
        <f>'2023-2024'!AN114</f>
        <v>0</v>
      </c>
      <c r="G317" s="218"/>
      <c r="I317" s="214" t="s">
        <v>12</v>
      </c>
      <c r="J317" s="274" t="s">
        <v>427</v>
      </c>
      <c r="K317" s="243">
        <f>'2024-2025'!AO135</f>
        <v>0</v>
      </c>
      <c r="L317" s="274"/>
      <c r="M317" s="243">
        <f>'2024-2025'!AN135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'2023-2024'!AS114</f>
        <v>0</v>
      </c>
      <c r="E318" s="274"/>
      <c r="F318" s="243">
        <f>'2023-2024'!AR114</f>
        <v>0</v>
      </c>
      <c r="G318" s="218"/>
      <c r="I318" s="214" t="s">
        <v>13</v>
      </c>
      <c r="J318" s="274" t="s">
        <v>427</v>
      </c>
      <c r="K318" s="243">
        <f>'2024-2025'!AS135</f>
        <v>0</v>
      </c>
      <c r="L318" s="274"/>
      <c r="M318" s="243">
        <f>'2024-2025'!AR135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'2023-2024'!AW114</f>
        <v>0</v>
      </c>
      <c r="E319" s="275"/>
      <c r="F319" s="244">
        <f>'2023-2024'!AV114</f>
        <v>0</v>
      </c>
      <c r="G319" s="219"/>
      <c r="I319" s="215" t="s">
        <v>14</v>
      </c>
      <c r="J319" s="276" t="s">
        <v>427</v>
      </c>
      <c r="K319" s="244">
        <f>'2024-2025'!AW135</f>
        <v>0</v>
      </c>
      <c r="L319" s="275"/>
      <c r="M319" s="313">
        <f>'2024-2025'!AV135</f>
        <v>0</v>
      </c>
      <c r="N319" s="219"/>
    </row>
    <row r="320" spans="2:14" ht="15" thickBot="1" x14ac:dyDescent="0.4">
      <c r="E320" s="212" t="s">
        <v>15</v>
      </c>
      <c r="F320" s="246">
        <f>SUM(F308:F319)</f>
        <v>0</v>
      </c>
      <c r="G320" s="213"/>
      <c r="L320" s="212" t="s">
        <v>15</v>
      </c>
      <c r="M320" s="213"/>
      <c r="N320" s="213"/>
    </row>
    <row r="321" spans="2:14" ht="15" thickBot="1" x14ac:dyDescent="0.4"/>
    <row r="322" spans="2:14" x14ac:dyDescent="0.35">
      <c r="B322" s="225" t="s">
        <v>865</v>
      </c>
      <c r="C322" s="228"/>
      <c r="D322" s="228"/>
      <c r="E322" s="228"/>
      <c r="F322" s="228"/>
      <c r="G322" s="229"/>
      <c r="I322" s="225" t="s">
        <v>865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38114</v>
      </c>
      <c r="D323" s="3"/>
      <c r="E323" s="3"/>
      <c r="F323" s="3"/>
      <c r="G323" s="24" t="s">
        <v>926</v>
      </c>
      <c r="I323" s="226" t="s">
        <v>783</v>
      </c>
      <c r="J323" s="235">
        <v>38114</v>
      </c>
      <c r="K323" s="3"/>
      <c r="L323" s="3"/>
      <c r="M323" s="3"/>
      <c r="N323" s="24" t="s">
        <v>926</v>
      </c>
    </row>
    <row r="324" spans="2:14" x14ac:dyDescent="0.35">
      <c r="B324" s="226" t="s">
        <v>784</v>
      </c>
      <c r="C324" s="235">
        <v>43827</v>
      </c>
      <c r="D324" s="3"/>
      <c r="E324" s="3"/>
      <c r="F324" s="3"/>
      <c r="G324" s="24" t="s">
        <v>925</v>
      </c>
      <c r="I324" s="226" t="s">
        <v>784</v>
      </c>
      <c r="J324" s="235">
        <v>43827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922</v>
      </c>
      <c r="E325" s="3"/>
      <c r="F325" s="3"/>
      <c r="G325" s="230"/>
      <c r="I325" s="23" t="s">
        <v>920</v>
      </c>
      <c r="K325" t="s">
        <v>922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'2023-2024'!E115</f>
        <v>0</v>
      </c>
      <c r="E328" s="5"/>
      <c r="F328" s="243">
        <f>'2023-2024'!D115</f>
        <v>0</v>
      </c>
      <c r="G328" s="218"/>
      <c r="I328" s="214" t="s">
        <v>3</v>
      </c>
      <c r="J328" s="274" t="s">
        <v>427</v>
      </c>
      <c r="K328" s="243">
        <f>'2024-2025'!E136</f>
        <v>0</v>
      </c>
      <c r="L328" s="5"/>
      <c r="M328" s="69">
        <f>'2024-2025'!D136</f>
        <v>0</v>
      </c>
      <c r="N328" s="218"/>
    </row>
    <row r="329" spans="2:14" x14ac:dyDescent="0.35">
      <c r="B329" s="214" t="s">
        <v>4</v>
      </c>
      <c r="C329" s="274" t="s">
        <v>427</v>
      </c>
      <c r="D329" s="243">
        <f>'2023-2024'!I115</f>
        <v>0</v>
      </c>
      <c r="E329" s="5"/>
      <c r="F329" s="243">
        <f>'2023-2024'!H115</f>
        <v>0</v>
      </c>
      <c r="G329" s="218"/>
      <c r="I329" s="214" t="s">
        <v>4</v>
      </c>
      <c r="J329" s="274" t="s">
        <v>427</v>
      </c>
      <c r="K329" s="243">
        <f>'2024-2025'!I136</f>
        <v>0</v>
      </c>
      <c r="L329" s="5"/>
      <c r="M329" s="243">
        <f>'2024-2025'!H136</f>
        <v>0</v>
      </c>
      <c r="N329" s="218"/>
    </row>
    <row r="330" spans="2:14" x14ac:dyDescent="0.35">
      <c r="B330" s="214" t="s">
        <v>5</v>
      </c>
      <c r="C330" s="5" t="s">
        <v>427</v>
      </c>
      <c r="D330" s="243">
        <f>'2023-2024'!M115</f>
        <v>0</v>
      </c>
      <c r="E330" s="274"/>
      <c r="F330" s="243">
        <f>'2023-2024'!L115</f>
        <v>0</v>
      </c>
      <c r="G330" s="218"/>
      <c r="I330" s="214" t="s">
        <v>5</v>
      </c>
      <c r="J330" s="5" t="s">
        <v>427</v>
      </c>
      <c r="K330" s="243">
        <f>'2024-2025'!M136</f>
        <v>0</v>
      </c>
      <c r="L330" s="274"/>
      <c r="M330" s="243">
        <f>'2024-2025'!L136</f>
        <v>0</v>
      </c>
      <c r="N330" s="218"/>
    </row>
    <row r="331" spans="2:14" x14ac:dyDescent="0.35">
      <c r="B331" s="214" t="s">
        <v>6</v>
      </c>
      <c r="C331" s="274" t="s">
        <v>427</v>
      </c>
      <c r="D331" s="243">
        <f>'2023-2024'!Q115</f>
        <v>0</v>
      </c>
      <c r="E331" s="274"/>
      <c r="F331" s="243">
        <f>'2023-2024'!P115</f>
        <v>0</v>
      </c>
      <c r="G331" s="218"/>
      <c r="I331" s="214" t="s">
        <v>6</v>
      </c>
      <c r="J331" s="274" t="s">
        <v>427</v>
      </c>
      <c r="K331" s="243">
        <f>'2024-2025'!Q136</f>
        <v>0</v>
      </c>
      <c r="L331" s="274"/>
      <c r="M331" s="243">
        <f>'2024-2025'!P136</f>
        <v>0</v>
      </c>
      <c r="N331" s="218"/>
    </row>
    <row r="332" spans="2:14" x14ac:dyDescent="0.35">
      <c r="B332" s="214" t="s">
        <v>7</v>
      </c>
      <c r="C332" s="274" t="s">
        <v>427</v>
      </c>
      <c r="D332" s="243">
        <f>'2023-2024'!U115</f>
        <v>0</v>
      </c>
      <c r="E332" s="274"/>
      <c r="F332" s="243">
        <f>'2023-2024'!T115</f>
        <v>0</v>
      </c>
      <c r="G332" s="218"/>
      <c r="I332" s="214" t="s">
        <v>7</v>
      </c>
      <c r="J332" s="274" t="s">
        <v>427</v>
      </c>
      <c r="K332" s="243">
        <f>'2024-2025'!U136</f>
        <v>0</v>
      </c>
      <c r="L332" s="274"/>
      <c r="M332" s="243">
        <f>'2024-2025'!T136</f>
        <v>0</v>
      </c>
      <c r="N332" s="218"/>
    </row>
    <row r="333" spans="2:14" x14ac:dyDescent="0.35">
      <c r="B333" s="214" t="s">
        <v>8</v>
      </c>
      <c r="C333" s="274" t="s">
        <v>427</v>
      </c>
      <c r="D333" s="243">
        <f>'2023-2024'!Y115</f>
        <v>0</v>
      </c>
      <c r="E333" s="274"/>
      <c r="F333" s="243">
        <f>'2023-2024'!X115</f>
        <v>0</v>
      </c>
      <c r="G333" s="218"/>
      <c r="I333" s="214" t="s">
        <v>8</v>
      </c>
      <c r="J333" s="274" t="s">
        <v>427</v>
      </c>
      <c r="K333" s="243">
        <f>'2024-2025'!Y136</f>
        <v>0</v>
      </c>
      <c r="L333" s="274"/>
      <c r="M333" s="243">
        <f>'2024-2025'!X136</f>
        <v>0</v>
      </c>
      <c r="N333" s="218"/>
    </row>
    <row r="334" spans="2:14" x14ac:dyDescent="0.35">
      <c r="B334" s="214" t="s">
        <v>9</v>
      </c>
      <c r="C334" s="274" t="s">
        <v>427</v>
      </c>
      <c r="D334" s="243">
        <f>'2023-2024'!AC115</f>
        <v>0</v>
      </c>
      <c r="E334" s="274"/>
      <c r="F334" s="243">
        <f>'2023-2024'!AB115</f>
        <v>0</v>
      </c>
      <c r="G334" s="218"/>
      <c r="I334" s="214" t="s">
        <v>9</v>
      </c>
      <c r="J334" s="274" t="s">
        <v>427</v>
      </c>
      <c r="K334" s="243">
        <f>'2024-2025'!AC136</f>
        <v>0</v>
      </c>
      <c r="L334" s="274"/>
      <c r="M334" s="243">
        <f>'2024-2025'!AB136</f>
        <v>0</v>
      </c>
      <c r="N334" s="218"/>
    </row>
    <row r="335" spans="2:14" x14ac:dyDescent="0.35">
      <c r="B335" s="214" t="s">
        <v>10</v>
      </c>
      <c r="C335" s="274" t="s">
        <v>427</v>
      </c>
      <c r="D335" s="243">
        <f>'2023-2024'!AG115</f>
        <v>0</v>
      </c>
      <c r="E335" s="274"/>
      <c r="F335" s="243">
        <f>'2023-2024'!AF115</f>
        <v>0</v>
      </c>
      <c r="G335" s="218"/>
      <c r="I335" s="214" t="s">
        <v>10</v>
      </c>
      <c r="J335" s="274" t="s">
        <v>427</v>
      </c>
      <c r="K335" s="243">
        <f>'2024-2025'!AG136</f>
        <v>0</v>
      </c>
      <c r="L335" s="274"/>
      <c r="M335" s="243">
        <f>'2024-2025'!AF136</f>
        <v>0</v>
      </c>
      <c r="N335" s="218"/>
    </row>
    <row r="336" spans="2:14" x14ac:dyDescent="0.35">
      <c r="B336" s="214" t="s">
        <v>11</v>
      </c>
      <c r="C336" s="274" t="s">
        <v>427</v>
      </c>
      <c r="D336" s="243">
        <f>'2023-2024'!AK115</f>
        <v>0</v>
      </c>
      <c r="E336" s="274"/>
      <c r="F336" s="243">
        <f>'2023-2024'!AJ115</f>
        <v>0</v>
      </c>
      <c r="G336" s="218"/>
      <c r="I336" s="214" t="s">
        <v>11</v>
      </c>
      <c r="J336" s="274" t="s">
        <v>427</v>
      </c>
      <c r="K336" s="243">
        <f>'2024-2025'!AK136</f>
        <v>0</v>
      </c>
      <c r="L336" s="274"/>
      <c r="M336" s="243">
        <f>'2024-2025'!AJ136</f>
        <v>0</v>
      </c>
      <c r="N336" s="218"/>
    </row>
    <row r="337" spans="2:14" x14ac:dyDescent="0.35">
      <c r="B337" s="214" t="s">
        <v>12</v>
      </c>
      <c r="C337" s="274" t="s">
        <v>427</v>
      </c>
      <c r="D337" s="243">
        <f>'2023-2024'!AO115</f>
        <v>0</v>
      </c>
      <c r="E337" s="274"/>
      <c r="F337" s="243">
        <f>'2023-2024'!AN115</f>
        <v>0</v>
      </c>
      <c r="G337" s="218"/>
      <c r="I337" s="214" t="s">
        <v>12</v>
      </c>
      <c r="J337" s="274" t="s">
        <v>427</v>
      </c>
      <c r="K337" s="243">
        <f>'2024-2025'!AO136</f>
        <v>0</v>
      </c>
      <c r="L337" s="274"/>
      <c r="M337" s="243">
        <f>'2024-2025'!AN136</f>
        <v>0</v>
      </c>
      <c r="N337" s="218"/>
    </row>
    <row r="338" spans="2:14" x14ac:dyDescent="0.35">
      <c r="B338" s="214" t="s">
        <v>13</v>
      </c>
      <c r="C338" s="274" t="s">
        <v>427</v>
      </c>
      <c r="D338" s="243">
        <f>'2023-2024'!AS115</f>
        <v>0</v>
      </c>
      <c r="E338" s="274"/>
      <c r="F338" s="243">
        <f>'2023-2024'!AR115</f>
        <v>0</v>
      </c>
      <c r="G338" s="218"/>
      <c r="I338" s="214" t="s">
        <v>13</v>
      </c>
      <c r="J338" s="274" t="s">
        <v>427</v>
      </c>
      <c r="K338" s="243">
        <f>'2024-2025'!AS136</f>
        <v>0</v>
      </c>
      <c r="L338" s="274"/>
      <c r="M338" s="243">
        <f>'2024-2025'!AR136</f>
        <v>0</v>
      </c>
      <c r="N338" s="218"/>
    </row>
    <row r="339" spans="2:14" ht="15" thickBot="1" x14ac:dyDescent="0.4">
      <c r="B339" s="215" t="s">
        <v>14</v>
      </c>
      <c r="C339" s="276" t="s">
        <v>427</v>
      </c>
      <c r="D339" s="244">
        <f>'2023-2024'!AW115</f>
        <v>0</v>
      </c>
      <c r="E339" s="275"/>
      <c r="F339" s="244">
        <f>'2023-2024'!AV115</f>
        <v>0</v>
      </c>
      <c r="G339" s="219"/>
      <c r="I339" s="215" t="s">
        <v>14</v>
      </c>
      <c r="J339" s="276" t="s">
        <v>427</v>
      </c>
      <c r="K339" s="244">
        <f>'2024-2025'!AW136</f>
        <v>0</v>
      </c>
      <c r="L339" s="275"/>
      <c r="M339" s="313">
        <f>'2024-2025'!AV136</f>
        <v>0</v>
      </c>
      <c r="N339" s="219"/>
    </row>
    <row r="340" spans="2:14" ht="15" thickBot="1" x14ac:dyDescent="0.4">
      <c r="E340" s="212" t="s">
        <v>15</v>
      </c>
      <c r="F340" s="246">
        <f>SUM(F328:F339)</f>
        <v>0</v>
      </c>
      <c r="G340" s="213"/>
      <c r="L340" s="212" t="s">
        <v>15</v>
      </c>
      <c r="M340" s="213"/>
      <c r="N340" s="213"/>
    </row>
    <row r="341" spans="2:14" ht="15" thickBot="1" x14ac:dyDescent="0.4"/>
    <row r="342" spans="2:14" x14ac:dyDescent="0.35">
      <c r="B342" s="225" t="s">
        <v>866</v>
      </c>
      <c r="C342" s="228"/>
      <c r="D342" s="228"/>
      <c r="E342" s="228"/>
      <c r="F342" s="228"/>
      <c r="G342" s="229"/>
      <c r="I342" s="225" t="s">
        <v>866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26636</v>
      </c>
      <c r="D343" s="3"/>
      <c r="E343" s="3"/>
      <c r="F343" s="3"/>
      <c r="G343" s="24" t="s">
        <v>924</v>
      </c>
      <c r="I343" s="226" t="s">
        <v>783</v>
      </c>
      <c r="J343" s="235">
        <v>26636</v>
      </c>
      <c r="K343" s="3"/>
      <c r="L343" s="3"/>
      <c r="M343" s="3"/>
      <c r="N343" s="24" t="s">
        <v>924</v>
      </c>
    </row>
    <row r="344" spans="2:14" x14ac:dyDescent="0.35">
      <c r="B344" s="226" t="s">
        <v>784</v>
      </c>
      <c r="C344" s="235">
        <v>32760</v>
      </c>
      <c r="D344" s="3"/>
      <c r="E344" s="3"/>
      <c r="F344" s="3"/>
      <c r="G344" s="24" t="s">
        <v>925</v>
      </c>
      <c r="I344" s="226" t="s">
        <v>784</v>
      </c>
      <c r="J344" s="235">
        <v>32760</v>
      </c>
      <c r="K344" s="3"/>
      <c r="L344" s="3"/>
      <c r="M344" s="3"/>
      <c r="N344" s="24" t="s">
        <v>925</v>
      </c>
    </row>
    <row r="345" spans="2:14" x14ac:dyDescent="0.35">
      <c r="B345" s="23" t="s">
        <v>920</v>
      </c>
      <c r="D345" t="s">
        <v>922</v>
      </c>
      <c r="E345" s="3"/>
      <c r="F345" s="3"/>
      <c r="G345" s="230"/>
      <c r="I345" s="23" t="s">
        <v>920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74" t="s">
        <v>427</v>
      </c>
      <c r="D348" s="243">
        <f>'2023-2024'!E116</f>
        <v>0</v>
      </c>
      <c r="E348" s="5"/>
      <c r="F348" s="243">
        <f>'2023-2024'!D116</f>
        <v>0</v>
      </c>
      <c r="G348" s="218"/>
      <c r="I348" s="214" t="s">
        <v>3</v>
      </c>
      <c r="J348" s="274" t="s">
        <v>427</v>
      </c>
      <c r="K348" s="243">
        <f>'2024-2025'!E137</f>
        <v>0</v>
      </c>
      <c r="L348" s="5"/>
      <c r="M348" s="69">
        <f>'2024-2025'!D137</f>
        <v>0</v>
      </c>
      <c r="N348" s="218"/>
    </row>
    <row r="349" spans="2:14" x14ac:dyDescent="0.35">
      <c r="B349" s="214" t="s">
        <v>4</v>
      </c>
      <c r="C349" s="274" t="s">
        <v>427</v>
      </c>
      <c r="D349" s="243">
        <f>'2023-2024'!I116</f>
        <v>0</v>
      </c>
      <c r="E349" s="5"/>
      <c r="F349" s="243">
        <f>'2023-2024'!H116</f>
        <v>0</v>
      </c>
      <c r="G349" s="218"/>
      <c r="I349" s="214" t="s">
        <v>4</v>
      </c>
      <c r="J349" s="274" t="s">
        <v>427</v>
      </c>
      <c r="K349" s="243">
        <f>'2024-2025'!I137</f>
        <v>0</v>
      </c>
      <c r="L349" s="5"/>
      <c r="M349" s="243">
        <f>'2024-2025'!H137</f>
        <v>0</v>
      </c>
      <c r="N349" s="218"/>
    </row>
    <row r="350" spans="2:14" x14ac:dyDescent="0.35">
      <c r="B350" s="214" t="s">
        <v>5</v>
      </c>
      <c r="C350" s="5" t="s">
        <v>427</v>
      </c>
      <c r="D350" s="243">
        <f>'2023-2024'!M116</f>
        <v>0</v>
      </c>
      <c r="E350" s="274"/>
      <c r="F350" s="243">
        <f>'2023-2024'!L116</f>
        <v>0</v>
      </c>
      <c r="G350" s="218"/>
      <c r="I350" s="214" t="s">
        <v>5</v>
      </c>
      <c r="J350" s="5" t="s">
        <v>427</v>
      </c>
      <c r="K350" s="243">
        <f>'2024-2025'!M137</f>
        <v>0</v>
      </c>
      <c r="L350" s="274"/>
      <c r="M350" s="243">
        <f>'2024-2025'!L137</f>
        <v>0</v>
      </c>
      <c r="N350" s="218"/>
    </row>
    <row r="351" spans="2:14" x14ac:dyDescent="0.35">
      <c r="B351" s="214" t="s">
        <v>6</v>
      </c>
      <c r="C351" s="274" t="s">
        <v>427</v>
      </c>
      <c r="D351" s="243">
        <f>'2023-2024'!Q116</f>
        <v>0</v>
      </c>
      <c r="E351" s="274"/>
      <c r="F351" s="243">
        <f>'2023-2024'!P116</f>
        <v>0</v>
      </c>
      <c r="G351" s="218"/>
      <c r="I351" s="214" t="s">
        <v>6</v>
      </c>
      <c r="J351" s="274" t="s">
        <v>427</v>
      </c>
      <c r="K351" s="243">
        <f>'2024-2025'!Q137</f>
        <v>0</v>
      </c>
      <c r="L351" s="274"/>
      <c r="M351" s="243">
        <f>'2024-2025'!P137</f>
        <v>0</v>
      </c>
      <c r="N351" s="218"/>
    </row>
    <row r="352" spans="2:14" x14ac:dyDescent="0.35">
      <c r="B352" s="214" t="s">
        <v>7</v>
      </c>
      <c r="C352" s="274" t="s">
        <v>427</v>
      </c>
      <c r="D352" s="243">
        <f>'2023-2024'!U116</f>
        <v>0</v>
      </c>
      <c r="E352" s="274"/>
      <c r="F352" s="243">
        <f>'2023-2024'!T116</f>
        <v>0</v>
      </c>
      <c r="G352" s="218"/>
      <c r="I352" s="214" t="s">
        <v>7</v>
      </c>
      <c r="J352" s="274" t="s">
        <v>427</v>
      </c>
      <c r="K352" s="243">
        <f>'2024-2025'!U137</f>
        <v>0</v>
      </c>
      <c r="L352" s="274"/>
      <c r="M352" s="243">
        <f>'2024-2025'!T137</f>
        <v>0</v>
      </c>
      <c r="N352" s="218"/>
    </row>
    <row r="353" spans="2:14" x14ac:dyDescent="0.35">
      <c r="B353" s="214" t="s">
        <v>8</v>
      </c>
      <c r="C353" s="274" t="s">
        <v>427</v>
      </c>
      <c r="D353" s="243">
        <f>'2023-2024'!Y116</f>
        <v>0</v>
      </c>
      <c r="E353" s="274"/>
      <c r="F353" s="243">
        <f>'2023-2024'!X116</f>
        <v>0</v>
      </c>
      <c r="G353" s="218"/>
      <c r="I353" s="214" t="s">
        <v>8</v>
      </c>
      <c r="J353" s="274" t="s">
        <v>427</v>
      </c>
      <c r="K353" s="243">
        <f>'2024-2025'!Y137</f>
        <v>0</v>
      </c>
      <c r="L353" s="274"/>
      <c r="M353" s="243">
        <f>'2024-2025'!X137</f>
        <v>0</v>
      </c>
      <c r="N353" s="218"/>
    </row>
    <row r="354" spans="2:14" x14ac:dyDescent="0.35">
      <c r="B354" s="214" t="s">
        <v>9</v>
      </c>
      <c r="C354" s="274" t="s">
        <v>427</v>
      </c>
      <c r="D354" s="243">
        <f>'2023-2024'!AC116</f>
        <v>0</v>
      </c>
      <c r="E354" s="274"/>
      <c r="F354" s="243">
        <f>'2023-2024'!AB116</f>
        <v>0</v>
      </c>
      <c r="G354" s="218"/>
      <c r="I354" s="214" t="s">
        <v>9</v>
      </c>
      <c r="J354" s="274" t="s">
        <v>427</v>
      </c>
      <c r="K354" s="243">
        <f>'2024-2025'!AC137</f>
        <v>0</v>
      </c>
      <c r="L354" s="274"/>
      <c r="M354" s="243">
        <f>'2024-2025'!AB137</f>
        <v>0</v>
      </c>
      <c r="N354" s="218"/>
    </row>
    <row r="355" spans="2:14" x14ac:dyDescent="0.35">
      <c r="B355" s="214" t="s">
        <v>10</v>
      </c>
      <c r="C355" s="274" t="s">
        <v>427</v>
      </c>
      <c r="D355" s="243">
        <f>'2023-2024'!AG116</f>
        <v>0</v>
      </c>
      <c r="E355" s="274"/>
      <c r="F355" s="243">
        <f>'2023-2024'!AF116</f>
        <v>0</v>
      </c>
      <c r="G355" s="218"/>
      <c r="I355" s="214" t="s">
        <v>10</v>
      </c>
      <c r="J355" s="274" t="s">
        <v>427</v>
      </c>
      <c r="K355" s="243">
        <f>'2024-2025'!AG137</f>
        <v>0</v>
      </c>
      <c r="L355" s="274"/>
      <c r="M355" s="243">
        <f>'2024-2025'!AF137</f>
        <v>0</v>
      </c>
      <c r="N355" s="218"/>
    </row>
    <row r="356" spans="2:14" x14ac:dyDescent="0.35">
      <c r="B356" s="214" t="s">
        <v>11</v>
      </c>
      <c r="C356" s="274" t="s">
        <v>427</v>
      </c>
      <c r="D356" s="243">
        <f>'2023-2024'!AK116</f>
        <v>0</v>
      </c>
      <c r="E356" s="274"/>
      <c r="F356" s="243">
        <f>'2023-2024'!AJ116</f>
        <v>0</v>
      </c>
      <c r="G356" s="218"/>
      <c r="I356" s="214" t="s">
        <v>11</v>
      </c>
      <c r="J356" s="274" t="s">
        <v>427</v>
      </c>
      <c r="K356" s="243">
        <f>'2024-2025'!AK137</f>
        <v>0</v>
      </c>
      <c r="L356" s="274"/>
      <c r="M356" s="243">
        <f>'2024-2025'!AJ137</f>
        <v>0</v>
      </c>
      <c r="N356" s="218"/>
    </row>
    <row r="357" spans="2:14" x14ac:dyDescent="0.35">
      <c r="B357" s="214" t="s">
        <v>12</v>
      </c>
      <c r="C357" s="274" t="s">
        <v>427</v>
      </c>
      <c r="D357" s="243">
        <f>'2023-2024'!AO116</f>
        <v>0</v>
      </c>
      <c r="E357" s="274"/>
      <c r="F357" s="243">
        <f>'2023-2024'!AN116</f>
        <v>0</v>
      </c>
      <c r="G357" s="218"/>
      <c r="I357" s="214" t="s">
        <v>12</v>
      </c>
      <c r="J357" s="274" t="s">
        <v>427</v>
      </c>
      <c r="K357" s="243">
        <f>'2024-2025'!AO137</f>
        <v>0</v>
      </c>
      <c r="L357" s="274"/>
      <c r="M357" s="243">
        <f>'2024-2025'!AN137</f>
        <v>0</v>
      </c>
      <c r="N357" s="218"/>
    </row>
    <row r="358" spans="2:14" x14ac:dyDescent="0.35">
      <c r="B358" s="214" t="s">
        <v>13</v>
      </c>
      <c r="C358" s="274" t="s">
        <v>427</v>
      </c>
      <c r="D358" s="243">
        <f>'2023-2024'!AS116</f>
        <v>0</v>
      </c>
      <c r="E358" s="274"/>
      <c r="F358" s="243">
        <f>'2023-2024'!AR116</f>
        <v>0</v>
      </c>
      <c r="G358" s="218"/>
      <c r="I358" s="214" t="s">
        <v>13</v>
      </c>
      <c r="J358" s="274" t="s">
        <v>427</v>
      </c>
      <c r="K358" s="243">
        <f>'2024-2025'!AS137</f>
        <v>0</v>
      </c>
      <c r="L358" s="274"/>
      <c r="M358" s="243">
        <f>'2024-2025'!AR137</f>
        <v>0</v>
      </c>
      <c r="N358" s="218"/>
    </row>
    <row r="359" spans="2:14" ht="15" thickBot="1" x14ac:dyDescent="0.4">
      <c r="B359" s="215" t="s">
        <v>14</v>
      </c>
      <c r="C359" s="276" t="s">
        <v>427</v>
      </c>
      <c r="D359" s="244">
        <f>'2023-2024'!AW116</f>
        <v>0</v>
      </c>
      <c r="E359" s="275"/>
      <c r="F359" s="244">
        <f>'2023-2024'!AV116</f>
        <v>0</v>
      </c>
      <c r="G359" s="219"/>
      <c r="I359" s="215" t="s">
        <v>14</v>
      </c>
      <c r="J359" s="276" t="s">
        <v>427</v>
      </c>
      <c r="K359" s="244">
        <f>'2024-2025'!AW137</f>
        <v>0</v>
      </c>
      <c r="L359" s="275"/>
      <c r="M359" s="313">
        <f>'2024-2025'!AV137</f>
        <v>0</v>
      </c>
      <c r="N359" s="219"/>
    </row>
    <row r="360" spans="2:14" ht="15" thickBot="1" x14ac:dyDescent="0.4">
      <c r="E360" s="212" t="s">
        <v>15</v>
      </c>
      <c r="F360" s="246">
        <f>SUM(F348:F359)</f>
        <v>0</v>
      </c>
      <c r="G360" s="213"/>
      <c r="L360" s="212" t="s">
        <v>15</v>
      </c>
      <c r="M360" s="213"/>
      <c r="N360" s="213"/>
    </row>
    <row r="361" spans="2:14" ht="15" thickBot="1" x14ac:dyDescent="0.4"/>
    <row r="362" spans="2:14" x14ac:dyDescent="0.35">
      <c r="B362" s="225" t="s">
        <v>867</v>
      </c>
      <c r="C362" s="228"/>
      <c r="D362" s="228"/>
      <c r="E362" s="228"/>
      <c r="F362" s="228"/>
      <c r="G362" s="229"/>
      <c r="I362" s="225" t="s">
        <v>867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31256</v>
      </c>
      <c r="D363" s="3"/>
      <c r="E363" s="3"/>
      <c r="F363" s="3"/>
      <c r="G363" s="24" t="s">
        <v>924</v>
      </c>
      <c r="I363" s="226" t="s">
        <v>783</v>
      </c>
      <c r="J363" s="235">
        <v>31256</v>
      </c>
      <c r="K363" s="3"/>
      <c r="L363" s="3"/>
      <c r="M363" s="3"/>
      <c r="N363" s="24" t="s">
        <v>924</v>
      </c>
    </row>
    <row r="364" spans="2:14" x14ac:dyDescent="0.35">
      <c r="B364" s="226" t="s">
        <v>784</v>
      </c>
      <c r="C364" s="235">
        <v>38438</v>
      </c>
      <c r="D364" s="3"/>
      <c r="E364" s="3"/>
      <c r="F364" s="3"/>
      <c r="G364" s="24" t="s">
        <v>925</v>
      </c>
      <c r="I364" s="226" t="s">
        <v>784</v>
      </c>
      <c r="J364" s="235">
        <v>38438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922</v>
      </c>
      <c r="E365" s="3"/>
      <c r="F365" s="3"/>
      <c r="G365" s="230"/>
      <c r="I365" s="23" t="s">
        <v>920</v>
      </c>
      <c r="K365" t="s">
        <v>922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74" t="s">
        <v>427</v>
      </c>
      <c r="D368" s="243">
        <f>'2023-2024'!E122</f>
        <v>2</v>
      </c>
      <c r="E368" s="5"/>
      <c r="F368" s="243">
        <f>'2023-2024'!D122</f>
        <v>0</v>
      </c>
      <c r="G368" s="218"/>
      <c r="I368" s="214" t="s">
        <v>3</v>
      </c>
      <c r="J368" s="274"/>
      <c r="K368" s="243">
        <f>'2024-2025'!E143</f>
        <v>0</v>
      </c>
      <c r="L368" s="5"/>
      <c r="M368" s="69">
        <f>'2024-2025'!D143</f>
        <v>0</v>
      </c>
      <c r="N368" s="218"/>
    </row>
    <row r="369" spans="2:14" x14ac:dyDescent="0.35">
      <c r="B369" s="214" t="s">
        <v>4</v>
      </c>
      <c r="C369" s="274" t="s">
        <v>427</v>
      </c>
      <c r="D369" s="243">
        <f>'2023-2024'!I122</f>
        <v>1</v>
      </c>
      <c r="E369" s="5"/>
      <c r="F369" s="243">
        <f>'2023-2024'!H122</f>
        <v>0</v>
      </c>
      <c r="G369" s="218"/>
      <c r="I369" s="214" t="s">
        <v>4</v>
      </c>
      <c r="J369" s="274" t="s">
        <v>427</v>
      </c>
      <c r="K369" s="243">
        <f>'2024-2025'!I143</f>
        <v>0</v>
      </c>
      <c r="L369" s="5"/>
      <c r="M369" s="243">
        <f>'2024-2025'!H143</f>
        <v>0</v>
      </c>
      <c r="N369" s="218"/>
    </row>
    <row r="370" spans="2:14" x14ac:dyDescent="0.35">
      <c r="B370" s="214" t="s">
        <v>5</v>
      </c>
      <c r="C370" s="5" t="s">
        <v>427</v>
      </c>
      <c r="D370" s="243">
        <f>'2023-2024'!M122</f>
        <v>1</v>
      </c>
      <c r="E370" s="274"/>
      <c r="F370" s="243">
        <f>'2023-2024'!L122</f>
        <v>0</v>
      </c>
      <c r="G370" s="218"/>
      <c r="I370" s="214" t="s">
        <v>5</v>
      </c>
      <c r="J370" s="5" t="s">
        <v>427</v>
      </c>
      <c r="K370" s="243">
        <f>'2024-2025'!M143</f>
        <v>0</v>
      </c>
      <c r="L370" s="274"/>
      <c r="M370" s="243">
        <f>'2024-2025'!L143</f>
        <v>0</v>
      </c>
      <c r="N370" s="218"/>
    </row>
    <row r="371" spans="2:14" x14ac:dyDescent="0.35">
      <c r="B371" s="214" t="s">
        <v>6</v>
      </c>
      <c r="C371" s="274" t="s">
        <v>427</v>
      </c>
      <c r="D371" s="243">
        <f>'2023-2024'!Q122</f>
        <v>1</v>
      </c>
      <c r="E371" s="274"/>
      <c r="F371" s="243">
        <f>'2023-2024'!P122</f>
        <v>0</v>
      </c>
      <c r="G371" s="218"/>
      <c r="I371" s="214" t="s">
        <v>6</v>
      </c>
      <c r="J371" s="274" t="s">
        <v>427</v>
      </c>
      <c r="K371" s="243">
        <f>'2024-2025'!Q143</f>
        <v>0</v>
      </c>
      <c r="L371" s="274"/>
      <c r="M371" s="243">
        <f>'2024-2025'!P143</f>
        <v>0</v>
      </c>
      <c r="N371" s="218"/>
    </row>
    <row r="372" spans="2:14" x14ac:dyDescent="0.35">
      <c r="B372" s="214" t="s">
        <v>7</v>
      </c>
      <c r="C372" s="274" t="s">
        <v>427</v>
      </c>
      <c r="D372" s="243">
        <f>'2023-2024'!U122</f>
        <v>1</v>
      </c>
      <c r="E372" s="274"/>
      <c r="F372" s="243">
        <f>'2023-2024'!T122</f>
        <v>0</v>
      </c>
      <c r="G372" s="218"/>
      <c r="I372" s="214" t="s">
        <v>7</v>
      </c>
      <c r="J372" s="274" t="s">
        <v>427</v>
      </c>
      <c r="K372" s="243">
        <f>'2024-2025'!U143</f>
        <v>0</v>
      </c>
      <c r="L372" s="274"/>
      <c r="M372" s="243">
        <f>'2024-2025'!T143</f>
        <v>0</v>
      </c>
      <c r="N372" s="218"/>
    </row>
    <row r="373" spans="2:14" x14ac:dyDescent="0.35">
      <c r="B373" s="214" t="s">
        <v>8</v>
      </c>
      <c r="C373" s="274" t="s">
        <v>427</v>
      </c>
      <c r="D373" s="243">
        <f>'2023-2024'!Y122</f>
        <v>0</v>
      </c>
      <c r="E373" s="274"/>
      <c r="F373" s="243">
        <f>'2023-2024'!X122</f>
        <v>0</v>
      </c>
      <c r="G373" s="218"/>
      <c r="I373" s="214" t="s">
        <v>8</v>
      </c>
      <c r="J373" s="274" t="s">
        <v>427</v>
      </c>
      <c r="K373" s="243">
        <f>'2024-2025'!Y143</f>
        <v>0</v>
      </c>
      <c r="L373" s="274"/>
      <c r="M373" s="243">
        <f>'2024-2025'!X143</f>
        <v>0</v>
      </c>
      <c r="N373" s="218"/>
    </row>
    <row r="374" spans="2:14" x14ac:dyDescent="0.35">
      <c r="B374" s="214" t="s">
        <v>9</v>
      </c>
      <c r="C374" s="274" t="s">
        <v>427</v>
      </c>
      <c r="D374" s="243">
        <f>'2023-2024'!AC122</f>
        <v>0</v>
      </c>
      <c r="E374" s="274"/>
      <c r="F374" s="243">
        <f>'2023-2024'!AB122</f>
        <v>0</v>
      </c>
      <c r="G374" s="218"/>
      <c r="I374" s="214" t="s">
        <v>9</v>
      </c>
      <c r="J374" s="274" t="s">
        <v>427</v>
      </c>
      <c r="K374" s="243">
        <f>'2024-2025'!AC143</f>
        <v>0</v>
      </c>
      <c r="L374" s="274"/>
      <c r="M374" s="243">
        <f>'2024-2025'!AB143</f>
        <v>0</v>
      </c>
      <c r="N374" s="218"/>
    </row>
    <row r="375" spans="2:14" x14ac:dyDescent="0.35">
      <c r="B375" s="214" t="s">
        <v>10</v>
      </c>
      <c r="C375" s="274" t="s">
        <v>427</v>
      </c>
      <c r="D375" s="243">
        <f>'2023-2024'!AG122</f>
        <v>0</v>
      </c>
      <c r="E375" s="274"/>
      <c r="F375" s="243">
        <f>'2023-2024'!AF122</f>
        <v>0</v>
      </c>
      <c r="G375" s="218"/>
      <c r="I375" s="214" t="s">
        <v>10</v>
      </c>
      <c r="J375" s="274" t="s">
        <v>427</v>
      </c>
      <c r="K375" s="243">
        <f>'2024-2025'!AG143</f>
        <v>0</v>
      </c>
      <c r="L375" s="274"/>
      <c r="M375" s="243">
        <f>'2024-2025'!AF143</f>
        <v>0</v>
      </c>
      <c r="N375" s="218"/>
    </row>
    <row r="376" spans="2:14" x14ac:dyDescent="0.35">
      <c r="B376" s="214" t="s">
        <v>11</v>
      </c>
      <c r="C376" s="274" t="s">
        <v>427</v>
      </c>
      <c r="D376" s="243">
        <f>'2023-2024'!AK122</f>
        <v>1</v>
      </c>
      <c r="E376" s="274"/>
      <c r="F376" s="243">
        <f>'2023-2024'!AJ122</f>
        <v>0</v>
      </c>
      <c r="G376" s="218"/>
      <c r="I376" s="214" t="s">
        <v>11</v>
      </c>
      <c r="J376" s="274" t="s">
        <v>427</v>
      </c>
      <c r="K376" s="243">
        <f>'2024-2025'!AK143</f>
        <v>0</v>
      </c>
      <c r="L376" s="274"/>
      <c r="M376" s="243">
        <f>'2024-2025'!AJ143</f>
        <v>0</v>
      </c>
      <c r="N376" s="218"/>
    </row>
    <row r="377" spans="2:14" x14ac:dyDescent="0.35">
      <c r="B377" s="214" t="s">
        <v>12</v>
      </c>
      <c r="C377" s="274" t="s">
        <v>427</v>
      </c>
      <c r="D377" s="243">
        <f>'2023-2024'!AO122</f>
        <v>1</v>
      </c>
      <c r="E377" s="274"/>
      <c r="F377" s="243">
        <f>'2023-2024'!AN122</f>
        <v>0</v>
      </c>
      <c r="G377" s="218"/>
      <c r="I377" s="214" t="s">
        <v>12</v>
      </c>
      <c r="J377" s="274" t="s">
        <v>427</v>
      </c>
      <c r="K377" s="243">
        <f>'2024-2025'!AO143</f>
        <v>0</v>
      </c>
      <c r="L377" s="274"/>
      <c r="M377" s="243">
        <f>'2024-2025'!AN143</f>
        <v>0</v>
      </c>
      <c r="N377" s="218"/>
    </row>
    <row r="378" spans="2:14" x14ac:dyDescent="0.35">
      <c r="B378" s="214" t="s">
        <v>13</v>
      </c>
      <c r="C378" s="274"/>
      <c r="D378" s="243">
        <f>'2023-2024'!AS122</f>
        <v>0</v>
      </c>
      <c r="E378" s="274"/>
      <c r="F378" s="243">
        <f>'2023-2024'!AR122</f>
        <v>0</v>
      </c>
      <c r="G378" s="218"/>
      <c r="I378" s="214" t="s">
        <v>13</v>
      </c>
      <c r="J378" s="274" t="s">
        <v>427</v>
      </c>
      <c r="K378" s="243">
        <f>'2024-2025'!AS143</f>
        <v>0</v>
      </c>
      <c r="L378" s="274"/>
      <c r="M378" s="243">
        <f>'2024-2025'!AR143</f>
        <v>0</v>
      </c>
      <c r="N378" s="218"/>
    </row>
    <row r="379" spans="2:14" ht="15" thickBot="1" x14ac:dyDescent="0.4">
      <c r="B379" s="215" t="s">
        <v>14</v>
      </c>
      <c r="C379" s="276" t="s">
        <v>427</v>
      </c>
      <c r="D379" s="244">
        <f>'2023-2024'!AW122</f>
        <v>0</v>
      </c>
      <c r="E379" s="275"/>
      <c r="F379" s="244">
        <f>'2023-2024'!AV122</f>
        <v>0</v>
      </c>
      <c r="G379" s="219"/>
      <c r="I379" s="215" t="s">
        <v>14</v>
      </c>
      <c r="J379" s="276" t="s">
        <v>427</v>
      </c>
      <c r="K379" s="244">
        <f>'2024-2025'!AW143</f>
        <v>0</v>
      </c>
      <c r="L379" s="275"/>
      <c r="M379" s="313">
        <f>'2024-2025'!AV143</f>
        <v>0</v>
      </c>
      <c r="N379" s="219"/>
    </row>
    <row r="380" spans="2:14" ht="15" thickBot="1" x14ac:dyDescent="0.4">
      <c r="E380" s="212" t="s">
        <v>15</v>
      </c>
      <c r="F380" s="246">
        <f>SUM(F368:F379)</f>
        <v>0</v>
      </c>
      <c r="G380" s="213"/>
      <c r="L380" s="212" t="s">
        <v>15</v>
      </c>
      <c r="M380" s="213"/>
      <c r="N380" s="213"/>
    </row>
    <row r="381" spans="2:14" ht="15" thickBot="1" x14ac:dyDescent="0.4"/>
    <row r="382" spans="2:14" x14ac:dyDescent="0.35">
      <c r="B382" s="225" t="s">
        <v>868</v>
      </c>
      <c r="C382" s="228"/>
      <c r="D382" s="228"/>
      <c r="E382" s="228"/>
      <c r="F382" s="228"/>
      <c r="G382" s="229"/>
      <c r="I382" s="225" t="s">
        <v>868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30048</v>
      </c>
      <c r="D383" s="3"/>
      <c r="E383" s="3"/>
      <c r="F383" s="3"/>
      <c r="G383" s="24" t="s">
        <v>926</v>
      </c>
      <c r="I383" s="226" t="s">
        <v>783</v>
      </c>
      <c r="J383" s="235">
        <v>30048</v>
      </c>
      <c r="K383" s="3"/>
      <c r="L383" s="3"/>
      <c r="M383" s="3"/>
      <c r="N383" s="24" t="s">
        <v>926</v>
      </c>
    </row>
    <row r="384" spans="2:14" x14ac:dyDescent="0.35">
      <c r="B384" s="226" t="s">
        <v>784</v>
      </c>
      <c r="C384" s="235">
        <v>36746</v>
      </c>
      <c r="D384" s="3"/>
      <c r="E384" s="3"/>
      <c r="F384" s="3"/>
      <c r="G384" s="24" t="s">
        <v>925</v>
      </c>
      <c r="I384" s="226" t="s">
        <v>784</v>
      </c>
      <c r="J384" s="235">
        <v>36746</v>
      </c>
      <c r="K384" s="3"/>
      <c r="L384" s="3"/>
      <c r="M384" s="3"/>
      <c r="N384" s="24" t="s">
        <v>925</v>
      </c>
    </row>
    <row r="385" spans="2:14" x14ac:dyDescent="0.35">
      <c r="B385" s="23" t="s">
        <v>920</v>
      </c>
      <c r="D385" t="s">
        <v>922</v>
      </c>
      <c r="E385" s="3"/>
      <c r="F385" s="3"/>
      <c r="G385" s="230"/>
      <c r="I385" s="23" t="s">
        <v>920</v>
      </c>
      <c r="K385" t="s">
        <v>922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43">
        <f>'2023-2024'!E123</f>
        <v>0</v>
      </c>
      <c r="E388" s="5"/>
      <c r="F388" s="243">
        <f>'2023-2024'!D123</f>
        <v>0</v>
      </c>
      <c r="G388" s="218"/>
      <c r="I388" s="214" t="s">
        <v>3</v>
      </c>
      <c r="J388" s="274" t="s">
        <v>427</v>
      </c>
      <c r="K388" s="243">
        <f>'2024-2025'!E144</f>
        <v>1</v>
      </c>
      <c r="L388" s="5"/>
      <c r="M388" s="69">
        <f>'2024-2025'!D144</f>
        <v>0</v>
      </c>
      <c r="N388" s="218"/>
    </row>
    <row r="389" spans="2:14" x14ac:dyDescent="0.35">
      <c r="B389" s="214" t="s">
        <v>4</v>
      </c>
      <c r="C389" s="274" t="s">
        <v>427</v>
      </c>
      <c r="D389" s="243">
        <f>'2023-2024'!I123</f>
        <v>0</v>
      </c>
      <c r="E389" s="5"/>
      <c r="F389" s="243">
        <f>'2023-2024'!H123</f>
        <v>0</v>
      </c>
      <c r="G389" s="218"/>
      <c r="I389" s="214" t="s">
        <v>4</v>
      </c>
      <c r="J389" s="274" t="s">
        <v>427</v>
      </c>
      <c r="K389" s="243">
        <f>'2024-2025'!I144</f>
        <v>1</v>
      </c>
      <c r="L389" s="5"/>
      <c r="M389" s="243">
        <f>'2024-2025'!H144</f>
        <v>0</v>
      </c>
      <c r="N389" s="218"/>
    </row>
    <row r="390" spans="2:14" x14ac:dyDescent="0.35">
      <c r="B390" s="214" t="s">
        <v>5</v>
      </c>
      <c r="C390" s="5" t="s">
        <v>427</v>
      </c>
      <c r="D390" s="243">
        <f>'2023-2024'!M123</f>
        <v>0</v>
      </c>
      <c r="E390" s="274"/>
      <c r="F390" s="243">
        <f>'2023-2024'!L123</f>
        <v>0</v>
      </c>
      <c r="G390" s="218"/>
      <c r="I390" s="214" t="s">
        <v>5</v>
      </c>
      <c r="J390" s="5" t="s">
        <v>427</v>
      </c>
      <c r="K390" s="243">
        <f>'2024-2025'!M144</f>
        <v>1</v>
      </c>
      <c r="L390" s="274"/>
      <c r="M390" s="243">
        <f>'2024-2025'!L144</f>
        <v>0</v>
      </c>
      <c r="N390" s="218"/>
    </row>
    <row r="391" spans="2:14" x14ac:dyDescent="0.35">
      <c r="B391" s="214" t="s">
        <v>6</v>
      </c>
      <c r="C391" s="274" t="s">
        <v>427</v>
      </c>
      <c r="D391" s="243">
        <f>'2023-2024'!Q123</f>
        <v>0</v>
      </c>
      <c r="E391" s="274"/>
      <c r="F391" s="243">
        <f>'2023-2024'!P123</f>
        <v>0</v>
      </c>
      <c r="G391" s="218"/>
      <c r="I391" s="214" t="s">
        <v>6</v>
      </c>
      <c r="J391" s="274" t="s">
        <v>427</v>
      </c>
      <c r="K391" s="243">
        <f>'2024-2025'!Q144</f>
        <v>1</v>
      </c>
      <c r="L391" s="274"/>
      <c r="M391" s="243">
        <f>'2024-2025'!P144</f>
        <v>0</v>
      </c>
      <c r="N391" s="218"/>
    </row>
    <row r="392" spans="2:14" x14ac:dyDescent="0.35">
      <c r="B392" s="214" t="s">
        <v>7</v>
      </c>
      <c r="C392" s="274" t="s">
        <v>427</v>
      </c>
      <c r="D392" s="243">
        <f>'2023-2024'!U123</f>
        <v>0</v>
      </c>
      <c r="E392" s="274"/>
      <c r="F392" s="243">
        <f>'2023-2024'!T123</f>
        <v>0</v>
      </c>
      <c r="G392" s="218"/>
      <c r="I392" s="214" t="s">
        <v>7</v>
      </c>
      <c r="J392" s="274" t="s">
        <v>427</v>
      </c>
      <c r="K392" s="243">
        <f>'2024-2025'!U144</f>
        <v>1</v>
      </c>
      <c r="L392" s="274"/>
      <c r="M392" s="243">
        <f>'2024-2025'!T144</f>
        <v>0</v>
      </c>
      <c r="N392" s="218"/>
    </row>
    <row r="393" spans="2:14" x14ac:dyDescent="0.35">
      <c r="B393" s="214" t="s">
        <v>8</v>
      </c>
      <c r="C393" s="274" t="s">
        <v>427</v>
      </c>
      <c r="D393" s="243">
        <f>'2023-2024'!Y123</f>
        <v>0</v>
      </c>
      <c r="E393" s="274"/>
      <c r="F393" s="243">
        <f>'2023-2024'!X123</f>
        <v>0</v>
      </c>
      <c r="G393" s="218"/>
      <c r="I393" s="214" t="s">
        <v>8</v>
      </c>
      <c r="J393" s="274" t="s">
        <v>427</v>
      </c>
      <c r="K393" s="243">
        <f>'2024-2025'!Y144</f>
        <v>1</v>
      </c>
      <c r="L393" s="274"/>
      <c r="M393" s="243">
        <f>'2024-2025'!X144</f>
        <v>0</v>
      </c>
      <c r="N393" s="218"/>
    </row>
    <row r="394" spans="2:14" x14ac:dyDescent="0.35">
      <c r="B394" s="214" t="s">
        <v>9</v>
      </c>
      <c r="C394" s="274" t="s">
        <v>427</v>
      </c>
      <c r="D394" s="243">
        <f>'2023-2024'!AC123</f>
        <v>0</v>
      </c>
      <c r="E394" s="274"/>
      <c r="F394" s="243">
        <f>'2023-2024'!AB123</f>
        <v>0</v>
      </c>
      <c r="G394" s="218"/>
      <c r="I394" s="214" t="s">
        <v>9</v>
      </c>
      <c r="J394" s="274" t="s">
        <v>427</v>
      </c>
      <c r="K394" s="243">
        <f>'2024-2025'!AC144</f>
        <v>1</v>
      </c>
      <c r="L394" s="274"/>
      <c r="M394" s="243">
        <f>'2024-2025'!AB144</f>
        <v>0</v>
      </c>
      <c r="N394" s="218"/>
    </row>
    <row r="395" spans="2:14" x14ac:dyDescent="0.35">
      <c r="B395" s="214" t="s">
        <v>10</v>
      </c>
      <c r="C395" s="274" t="s">
        <v>427</v>
      </c>
      <c r="D395" s="243">
        <f>'2023-2024'!AG123</f>
        <v>0</v>
      </c>
      <c r="E395" s="274"/>
      <c r="F395" s="243">
        <f>'2023-2024'!AF123</f>
        <v>0</v>
      </c>
      <c r="G395" s="218"/>
      <c r="I395" s="214" t="s">
        <v>10</v>
      </c>
      <c r="J395" s="274" t="s">
        <v>427</v>
      </c>
      <c r="K395" s="243">
        <f>'2024-2025'!AG144</f>
        <v>1</v>
      </c>
      <c r="L395" s="274"/>
      <c r="M395" s="243">
        <f>'2024-2025'!AF144</f>
        <v>0</v>
      </c>
      <c r="N395" s="218"/>
    </row>
    <row r="396" spans="2:14" x14ac:dyDescent="0.35">
      <c r="B396" s="214" t="s">
        <v>11</v>
      </c>
      <c r="C396" s="274" t="s">
        <v>427</v>
      </c>
      <c r="D396" s="243">
        <f>'2023-2024'!AK123</f>
        <v>0</v>
      </c>
      <c r="E396" s="274"/>
      <c r="F396" s="243">
        <f>'2023-2024'!AJ123</f>
        <v>0</v>
      </c>
      <c r="G396" s="218"/>
      <c r="I396" s="214" t="s">
        <v>11</v>
      </c>
      <c r="J396" s="274" t="s">
        <v>427</v>
      </c>
      <c r="K396" s="243">
        <f>'2024-2025'!AK144</f>
        <v>1</v>
      </c>
      <c r="L396" s="274"/>
      <c r="M396" s="243">
        <f>'2024-2025'!AJ144</f>
        <v>0</v>
      </c>
      <c r="N396" s="218"/>
    </row>
    <row r="397" spans="2:14" x14ac:dyDescent="0.35">
      <c r="B397" s="214" t="s">
        <v>12</v>
      </c>
      <c r="C397" s="274" t="s">
        <v>427</v>
      </c>
      <c r="D397" s="243">
        <f>'2023-2024'!AO123</f>
        <v>0</v>
      </c>
      <c r="E397" s="274"/>
      <c r="F397" s="243">
        <f>'2023-2024'!AN123</f>
        <v>0</v>
      </c>
      <c r="G397" s="218"/>
      <c r="I397" s="214" t="s">
        <v>12</v>
      </c>
      <c r="J397" s="274" t="s">
        <v>427</v>
      </c>
      <c r="K397" s="243">
        <f>'2024-2025'!AO144</f>
        <v>1</v>
      </c>
      <c r="L397" s="274"/>
      <c r="M397" s="243">
        <f>'2024-2025'!AN144</f>
        <v>0</v>
      </c>
      <c r="N397" s="218"/>
    </row>
    <row r="398" spans="2:14" x14ac:dyDescent="0.35">
      <c r="B398" s="214" t="s">
        <v>13</v>
      </c>
      <c r="C398" s="274" t="s">
        <v>427</v>
      </c>
      <c r="D398" s="243">
        <f>'2023-2024'!AS123</f>
        <v>0</v>
      </c>
      <c r="E398" s="274"/>
      <c r="F398" s="243">
        <f>'2023-2024'!AR123</f>
        <v>0</v>
      </c>
      <c r="G398" s="218"/>
      <c r="I398" s="214" t="s">
        <v>13</v>
      </c>
      <c r="J398" s="274" t="s">
        <v>427</v>
      </c>
      <c r="K398" s="243">
        <f>'2024-2025'!AS144</f>
        <v>1</v>
      </c>
      <c r="L398" s="274"/>
      <c r="M398" s="243">
        <f>'2024-2025'!AR144</f>
        <v>0</v>
      </c>
      <c r="N398" s="218"/>
    </row>
    <row r="399" spans="2:14" ht="15" thickBot="1" x14ac:dyDescent="0.4">
      <c r="B399" s="215" t="s">
        <v>14</v>
      </c>
      <c r="C399" s="276" t="s">
        <v>427</v>
      </c>
      <c r="D399" s="244">
        <f>'2023-2024'!AW123</f>
        <v>1</v>
      </c>
      <c r="E399" s="275"/>
      <c r="F399" s="244">
        <f>'2023-2024'!AV123</f>
        <v>0</v>
      </c>
      <c r="G399" s="219"/>
      <c r="I399" s="215" t="s">
        <v>14</v>
      </c>
      <c r="J399" s="276" t="s">
        <v>427</v>
      </c>
      <c r="K399" s="244">
        <f>'2024-2025'!AW144</f>
        <v>1</v>
      </c>
      <c r="L399" s="275"/>
      <c r="M399" s="313">
        <f>'2024-2025'!AV144</f>
        <v>0</v>
      </c>
      <c r="N399" s="219"/>
    </row>
    <row r="400" spans="2:14" ht="15" thickBot="1" x14ac:dyDescent="0.4">
      <c r="E400" s="212" t="s">
        <v>15</v>
      </c>
      <c r="F400" s="246">
        <f>SUM(F388:F399)</f>
        <v>0</v>
      </c>
      <c r="G400" s="213"/>
      <c r="L400" s="212" t="s">
        <v>15</v>
      </c>
      <c r="M400" s="213"/>
      <c r="N400" s="213"/>
    </row>
    <row r="401" spans="2:14" ht="15" thickBot="1" x14ac:dyDescent="0.4">
      <c r="E401" s="212"/>
      <c r="F401" s="253"/>
      <c r="L401" s="212"/>
    </row>
    <row r="402" spans="2:14" x14ac:dyDescent="0.35">
      <c r="B402" s="225" t="s">
        <v>790</v>
      </c>
      <c r="C402" s="228"/>
      <c r="D402" s="228"/>
      <c r="E402" s="228"/>
      <c r="F402" s="228"/>
      <c r="G402" s="229"/>
      <c r="I402" s="225" t="s">
        <v>1261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/>
      <c r="D403" s="3"/>
      <c r="E403" s="3"/>
      <c r="F403" s="3"/>
      <c r="G403" s="24" t="s">
        <v>924</v>
      </c>
      <c r="I403" s="226" t="s">
        <v>783</v>
      </c>
      <c r="J403" s="235">
        <v>24335</v>
      </c>
      <c r="K403" s="3"/>
      <c r="L403" s="3"/>
      <c r="M403" s="3"/>
      <c r="N403" s="24" t="s">
        <v>924</v>
      </c>
    </row>
    <row r="404" spans="2:14" x14ac:dyDescent="0.35">
      <c r="B404" s="226" t="s">
        <v>784</v>
      </c>
      <c r="C404" s="235"/>
      <c r="D404" s="3"/>
      <c r="E404" s="3"/>
      <c r="F404" s="3"/>
      <c r="G404" s="24" t="s">
        <v>925</v>
      </c>
      <c r="I404" s="226" t="s">
        <v>784</v>
      </c>
      <c r="J404" s="235"/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922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16"/>
      <c r="D408" s="216"/>
      <c r="E408" s="227"/>
      <c r="F408" s="216"/>
      <c r="G408" s="218"/>
      <c r="I408" s="214" t="s">
        <v>3</v>
      </c>
      <c r="J408" s="274"/>
      <c r="K408" s="243">
        <f>'2024-2025'!E157</f>
        <v>0</v>
      </c>
      <c r="L408" s="5"/>
      <c r="M408" s="69">
        <f>'2024-2025'!D157</f>
        <v>0</v>
      </c>
      <c r="N408" s="267"/>
    </row>
    <row r="409" spans="2:14" x14ac:dyDescent="0.35">
      <c r="B409" s="214" t="s">
        <v>4</v>
      </c>
      <c r="C409" s="216"/>
      <c r="D409" s="216"/>
      <c r="E409" s="5"/>
      <c r="F409" s="216"/>
      <c r="G409" s="218"/>
      <c r="I409" s="214" t="s">
        <v>4</v>
      </c>
      <c r="J409" s="274"/>
      <c r="K409" s="243">
        <f>'2024-2025'!I157</f>
        <v>0</v>
      </c>
      <c r="L409" s="5"/>
      <c r="M409" s="243">
        <f>'2024-2025'!H157</f>
        <v>0</v>
      </c>
      <c r="N409" s="267"/>
    </row>
    <row r="410" spans="2:14" x14ac:dyDescent="0.35">
      <c r="B410" s="214" t="s">
        <v>5</v>
      </c>
      <c r="C410" s="220"/>
      <c r="D410" s="216"/>
      <c r="E410" s="216"/>
      <c r="F410" s="216"/>
      <c r="G410" s="218"/>
      <c r="I410" s="214" t="s">
        <v>5</v>
      </c>
      <c r="J410" s="5"/>
      <c r="K410" s="243">
        <f>'2024-2025'!M157</f>
        <v>0</v>
      </c>
      <c r="L410" s="274"/>
      <c r="M410" s="243">
        <f>'2024-2025'!L157</f>
        <v>0</v>
      </c>
      <c r="N410" s="267"/>
    </row>
    <row r="411" spans="2:14" x14ac:dyDescent="0.35">
      <c r="B411" s="214" t="s">
        <v>6</v>
      </c>
      <c r="C411" s="216"/>
      <c r="D411" s="216"/>
      <c r="E411" s="216"/>
      <c r="F411" s="216"/>
      <c r="G411" s="218"/>
      <c r="I411" s="214" t="s">
        <v>6</v>
      </c>
      <c r="J411" s="274"/>
      <c r="K411" s="243">
        <f>'2024-2025'!Q157</f>
        <v>0</v>
      </c>
      <c r="L411" s="274"/>
      <c r="M411" s="243">
        <f>'2024-2025'!P157</f>
        <v>0</v>
      </c>
      <c r="N411" s="267"/>
    </row>
    <row r="412" spans="2:14" x14ac:dyDescent="0.35">
      <c r="B412" s="214" t="s">
        <v>7</v>
      </c>
      <c r="C412" s="216"/>
      <c r="D412" s="216"/>
      <c r="E412" s="216"/>
      <c r="F412" s="216"/>
      <c r="G412" s="218"/>
      <c r="I412" s="214" t="s">
        <v>7</v>
      </c>
      <c r="J412" s="274"/>
      <c r="K412" s="243">
        <f>'2024-2025'!U157</f>
        <v>0</v>
      </c>
      <c r="L412" s="274"/>
      <c r="M412" s="243">
        <f>'2024-2025'!T157</f>
        <v>0</v>
      </c>
      <c r="N412" s="267"/>
    </row>
    <row r="413" spans="2:14" x14ac:dyDescent="0.35">
      <c r="B413" s="214" t="s">
        <v>8</v>
      </c>
      <c r="C413" s="216"/>
      <c r="D413" s="216"/>
      <c r="E413" s="216"/>
      <c r="F413" s="216"/>
      <c r="G413" s="218"/>
      <c r="I413" s="214" t="s">
        <v>8</v>
      </c>
      <c r="J413" s="274" t="s">
        <v>427</v>
      </c>
      <c r="K413" s="243">
        <f>'2024-2025'!Y157</f>
        <v>0</v>
      </c>
      <c r="L413" s="274"/>
      <c r="M413" s="243">
        <f>'2024-2025'!X157</f>
        <v>0</v>
      </c>
      <c r="N413" s="267" t="s">
        <v>1262</v>
      </c>
    </row>
    <row r="414" spans="2:14" x14ac:dyDescent="0.35">
      <c r="B414" s="214" t="s">
        <v>9</v>
      </c>
      <c r="C414" s="216"/>
      <c r="D414" s="216"/>
      <c r="E414" s="216"/>
      <c r="F414" s="216"/>
      <c r="G414" s="218"/>
      <c r="I414" s="214" t="s">
        <v>9</v>
      </c>
      <c r="J414" s="274" t="s">
        <v>427</v>
      </c>
      <c r="K414" s="243">
        <f>'2024-2025'!AC157</f>
        <v>0</v>
      </c>
      <c r="L414" s="274"/>
      <c r="M414" s="243">
        <f>'2024-2025'!AB157</f>
        <v>0</v>
      </c>
      <c r="N414" s="267"/>
    </row>
    <row r="415" spans="2:14" x14ac:dyDescent="0.35">
      <c r="B415" s="214" t="s">
        <v>10</v>
      </c>
      <c r="C415" s="216"/>
      <c r="D415" s="216"/>
      <c r="E415" s="216"/>
      <c r="F415" s="216"/>
      <c r="G415" s="218"/>
      <c r="I415" s="214" t="s">
        <v>10</v>
      </c>
      <c r="J415" s="274" t="s">
        <v>427</v>
      </c>
      <c r="K415" s="243">
        <f>'2024-2025'!AG157</f>
        <v>0</v>
      </c>
      <c r="L415" s="274"/>
      <c r="M415" s="243">
        <f>'2024-2025'!AF157</f>
        <v>0</v>
      </c>
      <c r="N415" s="267"/>
    </row>
    <row r="416" spans="2:14" x14ac:dyDescent="0.35">
      <c r="B416" s="214" t="s">
        <v>11</v>
      </c>
      <c r="C416" s="216"/>
      <c r="D416" s="216"/>
      <c r="E416" s="216"/>
      <c r="F416" s="216"/>
      <c r="G416" s="218"/>
      <c r="I416" s="214" t="s">
        <v>11</v>
      </c>
      <c r="J416" s="274" t="s">
        <v>427</v>
      </c>
      <c r="K416" s="243">
        <f>'2024-2025'!AK157</f>
        <v>0</v>
      </c>
      <c r="L416" s="274"/>
      <c r="M416" s="243">
        <f>'2024-2025'!AJ157</f>
        <v>0</v>
      </c>
      <c r="N416" s="267"/>
    </row>
    <row r="417" spans="2:14" x14ac:dyDescent="0.35">
      <c r="B417" s="214" t="s">
        <v>12</v>
      </c>
      <c r="C417" s="216"/>
      <c r="D417" s="216"/>
      <c r="E417" s="216"/>
      <c r="F417" s="216"/>
      <c r="G417" s="218"/>
      <c r="I417" s="214" t="s">
        <v>12</v>
      </c>
      <c r="J417" s="274" t="s">
        <v>427</v>
      </c>
      <c r="K417" s="243">
        <f>'2024-2025'!AO157</f>
        <v>0</v>
      </c>
      <c r="L417" s="274"/>
      <c r="M417" s="243">
        <f>'2024-2025'!AN157</f>
        <v>0</v>
      </c>
      <c r="N417" s="267" t="s">
        <v>530</v>
      </c>
    </row>
    <row r="418" spans="2:14" x14ac:dyDescent="0.35">
      <c r="B418" s="214" t="s">
        <v>13</v>
      </c>
      <c r="C418" s="216"/>
      <c r="D418" s="216"/>
      <c r="E418" s="216"/>
      <c r="F418" s="216"/>
      <c r="G418" s="218"/>
      <c r="I418" s="214" t="s">
        <v>13</v>
      </c>
      <c r="J418" s="274" t="s">
        <v>427</v>
      </c>
      <c r="K418" s="243">
        <f>'2024-2025'!AS157</f>
        <v>0</v>
      </c>
      <c r="L418" s="274"/>
      <c r="M418" s="243">
        <f>'2024-2025'!AR157</f>
        <v>0</v>
      </c>
      <c r="N418" s="267"/>
    </row>
    <row r="419" spans="2:14" ht="15" thickBot="1" x14ac:dyDescent="0.4">
      <c r="B419" s="215" t="s">
        <v>14</v>
      </c>
      <c r="C419" s="217"/>
      <c r="D419" s="217"/>
      <c r="E419" s="223"/>
      <c r="F419" s="217"/>
      <c r="G419" s="219"/>
      <c r="I419" s="215" t="s">
        <v>14</v>
      </c>
      <c r="J419" s="276" t="s">
        <v>427</v>
      </c>
      <c r="K419" s="244">
        <f>'2024-2025'!AW157</f>
        <v>0</v>
      </c>
      <c r="L419" s="275"/>
      <c r="M419" s="313">
        <f>'2024-2025'!AV157</f>
        <v>0</v>
      </c>
      <c r="N419" s="304"/>
    </row>
    <row r="420" spans="2:14" ht="15" thickBot="1" x14ac:dyDescent="0.4">
      <c r="E420" s="212" t="s">
        <v>15</v>
      </c>
      <c r="F420" s="213"/>
      <c r="G420" s="213"/>
      <c r="L420" s="212" t="s">
        <v>15</v>
      </c>
      <c r="M420" s="213"/>
      <c r="N420" s="213"/>
    </row>
    <row r="421" spans="2:14" ht="15" thickBot="1" x14ac:dyDescent="0.4">
      <c r="E421" s="212"/>
      <c r="F421" s="253"/>
      <c r="L421" s="212"/>
    </row>
    <row r="422" spans="2:14" x14ac:dyDescent="0.35">
      <c r="B422" s="225" t="s">
        <v>986</v>
      </c>
      <c r="C422" s="228"/>
      <c r="D422" s="228"/>
      <c r="E422" s="228"/>
      <c r="F422" s="228"/>
      <c r="G422" s="229"/>
      <c r="I422" s="225" t="s">
        <v>986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235">
        <v>35469</v>
      </c>
      <c r="D423" s="3"/>
      <c r="E423" s="3"/>
      <c r="F423" s="3"/>
      <c r="G423" s="24" t="s">
        <v>926</v>
      </c>
      <c r="I423" s="226" t="s">
        <v>783</v>
      </c>
      <c r="J423" s="235">
        <v>35469</v>
      </c>
      <c r="K423" s="3"/>
      <c r="L423" s="3"/>
      <c r="M423" s="3"/>
      <c r="N423" s="24" t="s">
        <v>926</v>
      </c>
    </row>
    <row r="424" spans="2:14" x14ac:dyDescent="0.35">
      <c r="B424" s="226" t="s">
        <v>784</v>
      </c>
      <c r="C424" s="235">
        <v>42316</v>
      </c>
      <c r="D424" s="3"/>
      <c r="E424" s="3"/>
      <c r="F424" s="3"/>
      <c r="G424" s="24" t="s">
        <v>925</v>
      </c>
      <c r="I424" s="226" t="s">
        <v>784</v>
      </c>
      <c r="J424" s="235">
        <v>42316</v>
      </c>
      <c r="K424" s="3"/>
      <c r="L424" s="3"/>
      <c r="M424" s="3"/>
      <c r="N424" s="24" t="s">
        <v>925</v>
      </c>
    </row>
    <row r="425" spans="2:14" x14ac:dyDescent="0.35">
      <c r="B425" s="23" t="s">
        <v>920</v>
      </c>
      <c r="D425" t="s">
        <v>922</v>
      </c>
      <c r="E425" s="3"/>
      <c r="F425" s="3"/>
      <c r="G425" s="230"/>
      <c r="I425" s="23" t="s">
        <v>1208</v>
      </c>
      <c r="K425" t="s">
        <v>922</v>
      </c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5" t="s">
        <v>919</v>
      </c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74" t="s">
        <v>427</v>
      </c>
      <c r="D428" s="243">
        <f>'2023-2024'!E134</f>
        <v>0</v>
      </c>
      <c r="E428" s="5"/>
      <c r="F428" s="243">
        <f>'2023-2024'!D134</f>
        <v>0</v>
      </c>
      <c r="G428" s="297"/>
      <c r="I428" s="214" t="s">
        <v>3</v>
      </c>
      <c r="J428" s="274" t="s">
        <v>427</v>
      </c>
      <c r="K428" s="243">
        <f>'2024-2025'!E159</f>
        <v>0</v>
      </c>
      <c r="L428" s="5" t="s">
        <v>427</v>
      </c>
      <c r="M428" s="69">
        <f>'2024-2025'!D159</f>
        <v>12</v>
      </c>
      <c r="N428" s="218"/>
    </row>
    <row r="429" spans="2:14" x14ac:dyDescent="0.35">
      <c r="B429" s="214" t="s">
        <v>4</v>
      </c>
      <c r="C429" s="274" t="s">
        <v>427</v>
      </c>
      <c r="D429" s="243">
        <f>'2023-2024'!I134</f>
        <v>0</v>
      </c>
      <c r="E429" s="5" t="s">
        <v>427</v>
      </c>
      <c r="F429" s="243">
        <v>15</v>
      </c>
      <c r="G429" s="297"/>
      <c r="I429" s="214" t="s">
        <v>4</v>
      </c>
      <c r="J429" s="274" t="s">
        <v>427</v>
      </c>
      <c r="K429" s="243">
        <f>'2024-2025'!I159</f>
        <v>0</v>
      </c>
      <c r="L429" s="5"/>
      <c r="M429" s="243">
        <f>'2024-2025'!H159</f>
        <v>0</v>
      </c>
      <c r="N429" s="218"/>
    </row>
    <row r="430" spans="2:14" x14ac:dyDescent="0.35">
      <c r="B430" s="214" t="s">
        <v>5</v>
      </c>
      <c r="C430" s="5" t="s">
        <v>427</v>
      </c>
      <c r="D430" s="243">
        <f>'2023-2024'!M134</f>
        <v>0</v>
      </c>
      <c r="E430" s="274"/>
      <c r="F430" s="243">
        <f>'2023-2024'!L134</f>
        <v>0</v>
      </c>
      <c r="G430" s="297"/>
      <c r="I430" s="214" t="s">
        <v>5</v>
      </c>
      <c r="J430" s="5" t="s">
        <v>427</v>
      </c>
      <c r="K430" s="243">
        <f>'2024-2025'!M159</f>
        <v>0</v>
      </c>
      <c r="L430" s="274"/>
      <c r="M430" s="243">
        <f>'2024-2025'!L159</f>
        <v>0</v>
      </c>
      <c r="N430" s="218"/>
    </row>
    <row r="431" spans="2:14" x14ac:dyDescent="0.35">
      <c r="B431" s="214" t="s">
        <v>6</v>
      </c>
      <c r="C431" s="274" t="s">
        <v>427</v>
      </c>
      <c r="D431" s="243">
        <f>'2023-2024'!Q134</f>
        <v>0</v>
      </c>
      <c r="E431" s="274"/>
      <c r="F431" s="243">
        <f>'2023-2024'!P134</f>
        <v>0</v>
      </c>
      <c r="G431" s="297"/>
      <c r="I431" s="214" t="s">
        <v>6</v>
      </c>
      <c r="J431" s="274" t="s">
        <v>427</v>
      </c>
      <c r="K431" s="243">
        <f>'2024-2025'!Q159</f>
        <v>0</v>
      </c>
      <c r="L431" s="274"/>
      <c r="M431" s="243">
        <f>'2024-2025'!P159</f>
        <v>0</v>
      </c>
      <c r="N431" s="218"/>
    </row>
    <row r="432" spans="2:14" x14ac:dyDescent="0.35">
      <c r="B432" s="214" t="s">
        <v>7</v>
      </c>
      <c r="C432" s="274" t="s">
        <v>427</v>
      </c>
      <c r="D432" s="243">
        <f>'2023-2024'!U134</f>
        <v>0</v>
      </c>
      <c r="E432" s="274"/>
      <c r="F432" s="243">
        <f>'2023-2024'!T134</f>
        <v>0</v>
      </c>
      <c r="G432" s="297" t="s">
        <v>536</v>
      </c>
      <c r="I432" s="214" t="s">
        <v>7</v>
      </c>
      <c r="J432" s="274" t="s">
        <v>427</v>
      </c>
      <c r="K432" s="243">
        <f>'2024-2025'!U159</f>
        <v>0</v>
      </c>
      <c r="L432" s="274"/>
      <c r="M432" s="243">
        <f>'2024-2025'!T159</f>
        <v>0</v>
      </c>
      <c r="N432" s="218"/>
    </row>
    <row r="433" spans="2:14" x14ac:dyDescent="0.35">
      <c r="B433" s="214" t="s">
        <v>8</v>
      </c>
      <c r="C433" s="274" t="s">
        <v>427</v>
      </c>
      <c r="D433" s="243">
        <f>'2023-2024'!Y134</f>
        <v>0</v>
      </c>
      <c r="E433" s="274"/>
      <c r="F433" s="243">
        <f>'2023-2024'!X134</f>
        <v>0</v>
      </c>
      <c r="G433" s="297"/>
      <c r="I433" s="214" t="s">
        <v>8</v>
      </c>
      <c r="J433" s="274" t="s">
        <v>427</v>
      </c>
      <c r="K433" s="243">
        <f>'2024-2025'!Y159</f>
        <v>0</v>
      </c>
      <c r="L433" s="274"/>
      <c r="M433" s="243">
        <f>'2024-2025'!X159</f>
        <v>0</v>
      </c>
      <c r="N433" s="218"/>
    </row>
    <row r="434" spans="2:14" x14ac:dyDescent="0.35">
      <c r="B434" s="214" t="s">
        <v>9</v>
      </c>
      <c r="C434" s="274" t="s">
        <v>427</v>
      </c>
      <c r="D434" s="243">
        <f>'2023-2024'!AC134</f>
        <v>0</v>
      </c>
      <c r="E434" s="274"/>
      <c r="F434" s="243">
        <f>'2023-2024'!AB134</f>
        <v>0</v>
      </c>
      <c r="G434" s="297"/>
      <c r="I434" s="214" t="s">
        <v>9</v>
      </c>
      <c r="J434" s="274" t="s">
        <v>427</v>
      </c>
      <c r="K434" s="243">
        <f>'2024-2025'!AC159</f>
        <v>0</v>
      </c>
      <c r="L434" s="274"/>
      <c r="M434" s="243">
        <f>'2024-2025'!AB159</f>
        <v>0</v>
      </c>
      <c r="N434" s="218"/>
    </row>
    <row r="435" spans="2:14" x14ac:dyDescent="0.35">
      <c r="B435" s="214" t="s">
        <v>10</v>
      </c>
      <c r="C435" s="274" t="s">
        <v>427</v>
      </c>
      <c r="D435" s="243">
        <f>'2023-2024'!AG134</f>
        <v>0</v>
      </c>
      <c r="E435" s="274"/>
      <c r="F435" s="243">
        <f>'2023-2024'!AF134</f>
        <v>0</v>
      </c>
      <c r="G435" s="297"/>
      <c r="I435" s="214" t="s">
        <v>10</v>
      </c>
      <c r="J435" s="274" t="s">
        <v>427</v>
      </c>
      <c r="K435" s="243">
        <f>'2024-2025'!AG159</f>
        <v>0</v>
      </c>
      <c r="L435" s="274"/>
      <c r="M435" s="243">
        <f>'2024-2025'!AF159</f>
        <v>0</v>
      </c>
      <c r="N435" s="218"/>
    </row>
    <row r="436" spans="2:14" x14ac:dyDescent="0.35">
      <c r="B436" s="214" t="s">
        <v>11</v>
      </c>
      <c r="C436" s="274" t="s">
        <v>427</v>
      </c>
      <c r="D436" s="243">
        <f>'2023-2024'!AK134</f>
        <v>0</v>
      </c>
      <c r="E436" s="274" t="s">
        <v>427</v>
      </c>
      <c r="F436" s="243">
        <f>'2023-2024'!AJ134</f>
        <v>15</v>
      </c>
      <c r="G436" s="297"/>
      <c r="I436" s="214" t="s">
        <v>11</v>
      </c>
      <c r="J436" s="274" t="s">
        <v>427</v>
      </c>
      <c r="K436" s="243">
        <f>'2024-2025'!AK159</f>
        <v>0</v>
      </c>
      <c r="L436" s="274"/>
      <c r="M436" s="243">
        <f>'2024-2025'!AJ159</f>
        <v>0</v>
      </c>
      <c r="N436" s="218"/>
    </row>
    <row r="437" spans="2:14" x14ac:dyDescent="0.35">
      <c r="B437" s="214" t="s">
        <v>12</v>
      </c>
      <c r="C437" s="274" t="s">
        <v>427</v>
      </c>
      <c r="D437" s="243">
        <f>'2023-2024'!AO134</f>
        <v>0</v>
      </c>
      <c r="E437" s="274"/>
      <c r="F437" s="243">
        <f>'2023-2024'!AN134</f>
        <v>0</v>
      </c>
      <c r="G437" s="297"/>
      <c r="I437" s="214" t="s">
        <v>12</v>
      </c>
      <c r="J437" s="274" t="s">
        <v>427</v>
      </c>
      <c r="K437" s="243">
        <f>'2024-2025'!AO159</f>
        <v>0</v>
      </c>
      <c r="L437" s="274"/>
      <c r="M437" s="243">
        <f>'2024-2025'!AN159</f>
        <v>0</v>
      </c>
      <c r="N437" s="218"/>
    </row>
    <row r="438" spans="2:14" x14ac:dyDescent="0.35">
      <c r="B438" s="214" t="s">
        <v>13</v>
      </c>
      <c r="C438" s="274" t="s">
        <v>427</v>
      </c>
      <c r="D438" s="243">
        <f>'2023-2024'!AS134</f>
        <v>0</v>
      </c>
      <c r="E438" s="274"/>
      <c r="F438" s="243">
        <f>'2023-2024'!AR134</f>
        <v>0</v>
      </c>
      <c r="G438" s="297"/>
      <c r="I438" s="214" t="s">
        <v>13</v>
      </c>
      <c r="J438" s="274" t="s">
        <v>427</v>
      </c>
      <c r="K438" s="243">
        <f>'2024-2025'!AS159</f>
        <v>0</v>
      </c>
      <c r="L438" s="274"/>
      <c r="M438" s="243">
        <f>'2024-2025'!AR159</f>
        <v>0</v>
      </c>
      <c r="N438" s="218"/>
    </row>
    <row r="439" spans="2:14" ht="15" thickBot="1" x14ac:dyDescent="0.4">
      <c r="B439" s="215" t="s">
        <v>14</v>
      </c>
      <c r="C439" s="276" t="s">
        <v>427</v>
      </c>
      <c r="D439" s="244">
        <f>'2023-2024'!AW134</f>
        <v>0</v>
      </c>
      <c r="E439" s="275"/>
      <c r="F439" s="244">
        <f>'2023-2024'!AV134</f>
        <v>0</v>
      </c>
      <c r="G439" s="299"/>
      <c r="I439" s="215" t="s">
        <v>14</v>
      </c>
      <c r="J439" s="276" t="s">
        <v>427</v>
      </c>
      <c r="K439" s="244">
        <f>'2024-2025'!AW159</f>
        <v>0</v>
      </c>
      <c r="L439" s="275"/>
      <c r="M439" s="313">
        <f>'2024-2025'!AV159</f>
        <v>0</v>
      </c>
      <c r="N439" s="219"/>
    </row>
    <row r="440" spans="2:14" ht="15" thickBot="1" x14ac:dyDescent="0.4">
      <c r="E440" s="212" t="s">
        <v>15</v>
      </c>
      <c r="F440" s="301"/>
      <c r="G440" s="213"/>
      <c r="L440" s="212" t="s">
        <v>15</v>
      </c>
      <c r="M440" s="213"/>
      <c r="N440" s="213"/>
    </row>
    <row r="441" spans="2:14" ht="15" thickBot="1" x14ac:dyDescent="0.4"/>
    <row r="442" spans="2:14" x14ac:dyDescent="0.35">
      <c r="B442" s="225" t="s">
        <v>790</v>
      </c>
      <c r="C442" s="228"/>
      <c r="D442" s="228"/>
      <c r="E442" s="228"/>
      <c r="F442" s="228"/>
      <c r="G442" s="229"/>
      <c r="I442" s="225" t="s">
        <v>790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3"/>
      <c r="D443" s="3"/>
      <c r="E443" s="3"/>
      <c r="F443" s="3"/>
      <c r="G443" s="230"/>
      <c r="I443" s="226" t="s">
        <v>783</v>
      </c>
      <c r="J443" s="3"/>
      <c r="K443" s="3"/>
      <c r="L443" s="3"/>
      <c r="M443" s="3"/>
      <c r="N443" s="230"/>
    </row>
    <row r="444" spans="2:14" x14ac:dyDescent="0.35">
      <c r="B444" s="226" t="s">
        <v>784</v>
      </c>
      <c r="C444" s="3"/>
      <c r="D444" s="3"/>
      <c r="E444" s="3"/>
      <c r="F444" s="3"/>
      <c r="G444" s="230"/>
      <c r="I444" s="226" t="s">
        <v>784</v>
      </c>
      <c r="J444" s="3"/>
      <c r="K444" s="3"/>
      <c r="L444" s="3"/>
      <c r="M444" s="3"/>
      <c r="N444" s="230"/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26"/>
      <c r="J445" s="3"/>
      <c r="K445" s="3"/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31"/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16"/>
      <c r="D448" s="216"/>
      <c r="E448" s="227"/>
      <c r="F448" s="216"/>
      <c r="G448" s="218"/>
      <c r="I448" s="214" t="s">
        <v>3</v>
      </c>
      <c r="J448" s="216"/>
      <c r="K448" s="216"/>
      <c r="L448" s="227"/>
      <c r="M448" s="216"/>
      <c r="N448" s="218"/>
    </row>
    <row r="449" spans="2:14" x14ac:dyDescent="0.35">
      <c r="B449" s="214" t="s">
        <v>4</v>
      </c>
      <c r="C449" s="216"/>
      <c r="D449" s="216"/>
      <c r="E449" s="5"/>
      <c r="F449" s="216"/>
      <c r="G449" s="218"/>
      <c r="I449" s="214" t="s">
        <v>4</v>
      </c>
      <c r="J449" s="216"/>
      <c r="K449" s="216"/>
      <c r="L449" s="5"/>
      <c r="M449" s="216"/>
      <c r="N449" s="218"/>
    </row>
    <row r="450" spans="2:14" x14ac:dyDescent="0.35">
      <c r="B450" s="214" t="s">
        <v>5</v>
      </c>
      <c r="C450" s="220"/>
      <c r="D450" s="216"/>
      <c r="E450" s="216"/>
      <c r="F450" s="216"/>
      <c r="G450" s="218"/>
      <c r="I450" s="214" t="s">
        <v>5</v>
      </c>
      <c r="J450" s="220"/>
      <c r="K450" s="216"/>
      <c r="L450" s="216"/>
      <c r="M450" s="216"/>
      <c r="N450" s="218"/>
    </row>
    <row r="451" spans="2:14" x14ac:dyDescent="0.35">
      <c r="B451" s="214" t="s">
        <v>6</v>
      </c>
      <c r="C451" s="216"/>
      <c r="D451" s="216"/>
      <c r="E451" s="216"/>
      <c r="F451" s="216"/>
      <c r="G451" s="218"/>
      <c r="I451" s="214" t="s">
        <v>6</v>
      </c>
      <c r="J451" s="216"/>
      <c r="K451" s="216"/>
      <c r="L451" s="216"/>
      <c r="M451" s="216"/>
      <c r="N451" s="218"/>
    </row>
    <row r="452" spans="2:14" x14ac:dyDescent="0.35">
      <c r="B452" s="214" t="s">
        <v>7</v>
      </c>
      <c r="C452" s="216"/>
      <c r="D452" s="216"/>
      <c r="E452" s="216"/>
      <c r="F452" s="216"/>
      <c r="G452" s="218"/>
      <c r="I452" s="214" t="s">
        <v>7</v>
      </c>
      <c r="J452" s="216"/>
      <c r="K452" s="216"/>
      <c r="L452" s="216"/>
      <c r="M452" s="216"/>
      <c r="N452" s="218"/>
    </row>
    <row r="453" spans="2:14" x14ac:dyDescent="0.35">
      <c r="B453" s="214" t="s">
        <v>8</v>
      </c>
      <c r="C453" s="216"/>
      <c r="D453" s="216"/>
      <c r="E453" s="216"/>
      <c r="F453" s="216"/>
      <c r="G453" s="218"/>
      <c r="I453" s="214" t="s">
        <v>8</v>
      </c>
      <c r="J453" s="216"/>
      <c r="K453" s="216"/>
      <c r="L453" s="216"/>
      <c r="M453" s="216"/>
      <c r="N453" s="218"/>
    </row>
    <row r="454" spans="2:14" x14ac:dyDescent="0.35">
      <c r="B454" s="214" t="s">
        <v>9</v>
      </c>
      <c r="C454" s="216"/>
      <c r="D454" s="216"/>
      <c r="E454" s="216"/>
      <c r="F454" s="216"/>
      <c r="G454" s="218"/>
      <c r="I454" s="214" t="s">
        <v>9</v>
      </c>
      <c r="J454" s="216"/>
      <c r="K454" s="216"/>
      <c r="L454" s="216"/>
      <c r="M454" s="216"/>
      <c r="N454" s="218"/>
    </row>
    <row r="455" spans="2:14" x14ac:dyDescent="0.35">
      <c r="B455" s="214" t="s">
        <v>10</v>
      </c>
      <c r="C455" s="216"/>
      <c r="D455" s="216"/>
      <c r="E455" s="216"/>
      <c r="F455" s="216"/>
      <c r="G455" s="218"/>
      <c r="I455" s="214" t="s">
        <v>10</v>
      </c>
      <c r="J455" s="216"/>
      <c r="K455" s="216"/>
      <c r="L455" s="216"/>
      <c r="M455" s="216"/>
      <c r="N455" s="218"/>
    </row>
    <row r="456" spans="2:14" x14ac:dyDescent="0.35">
      <c r="B456" s="214" t="s">
        <v>11</v>
      </c>
      <c r="C456" s="216"/>
      <c r="D456" s="216"/>
      <c r="E456" s="216"/>
      <c r="F456" s="216"/>
      <c r="G456" s="218"/>
      <c r="I456" s="214" t="s">
        <v>11</v>
      </c>
      <c r="J456" s="216"/>
      <c r="K456" s="216"/>
      <c r="L456" s="216"/>
      <c r="M456" s="216"/>
      <c r="N456" s="218"/>
    </row>
    <row r="457" spans="2:14" x14ac:dyDescent="0.35">
      <c r="B457" s="214" t="s">
        <v>12</v>
      </c>
      <c r="C457" s="216"/>
      <c r="D457" s="216"/>
      <c r="E457" s="216"/>
      <c r="F457" s="216"/>
      <c r="G457" s="218"/>
      <c r="I457" s="214" t="s">
        <v>12</v>
      </c>
      <c r="J457" s="216"/>
      <c r="K457" s="216"/>
      <c r="L457" s="216"/>
      <c r="M457" s="216"/>
      <c r="N457" s="218"/>
    </row>
    <row r="458" spans="2:14" x14ac:dyDescent="0.35">
      <c r="B458" s="214" t="s">
        <v>13</v>
      </c>
      <c r="C458" s="216"/>
      <c r="D458" s="216"/>
      <c r="E458" s="216"/>
      <c r="F458" s="216"/>
      <c r="G458" s="218"/>
      <c r="I458" s="214" t="s">
        <v>13</v>
      </c>
      <c r="J458" s="216"/>
      <c r="K458" s="216"/>
      <c r="L458" s="216"/>
      <c r="M458" s="216"/>
      <c r="N458" s="218"/>
    </row>
    <row r="459" spans="2:14" ht="15" thickBot="1" x14ac:dyDescent="0.4">
      <c r="B459" s="215" t="s">
        <v>14</v>
      </c>
      <c r="C459" s="217"/>
      <c r="D459" s="217"/>
      <c r="E459" s="223"/>
      <c r="F459" s="217"/>
      <c r="G459" s="219"/>
      <c r="I459" s="215" t="s">
        <v>14</v>
      </c>
      <c r="J459" s="217"/>
      <c r="K459" s="217"/>
      <c r="L459" s="223"/>
      <c r="M459" s="217"/>
      <c r="N459" s="219"/>
    </row>
    <row r="460" spans="2:14" ht="15" thickBot="1" x14ac:dyDescent="0.4">
      <c r="E460" s="212" t="s">
        <v>15</v>
      </c>
      <c r="F460" s="213"/>
      <c r="G460" s="213"/>
      <c r="L460" s="212" t="s">
        <v>15</v>
      </c>
      <c r="M460" s="213"/>
      <c r="N460" s="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CA2-70A7-40EE-9E19-4584C4876F2C}">
  <sheetPr>
    <tabColor rgb="FF92D050"/>
  </sheetPr>
  <dimension ref="B1:N500"/>
  <sheetViews>
    <sheetView workbookViewId="0">
      <selection activeCell="J419" sqref="J419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813</v>
      </c>
      <c r="C2" s="228"/>
      <c r="D2" s="228"/>
      <c r="E2" s="228"/>
      <c r="F2" s="228"/>
      <c r="G2" s="229"/>
      <c r="I2" s="225" t="s">
        <v>813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24134</v>
      </c>
      <c r="D3" s="3"/>
      <c r="E3" s="3"/>
      <c r="F3" s="3"/>
      <c r="G3" s="24" t="s">
        <v>924</v>
      </c>
      <c r="I3" s="226" t="s">
        <v>783</v>
      </c>
      <c r="J3" s="235">
        <v>24134</v>
      </c>
      <c r="K3" s="3"/>
      <c r="L3" s="3"/>
      <c r="M3" s="3"/>
      <c r="N3" s="24" t="s">
        <v>924</v>
      </c>
    </row>
    <row r="4" spans="2:14" x14ac:dyDescent="0.35">
      <c r="B4" s="226" t="s">
        <v>784</v>
      </c>
      <c r="C4" s="235">
        <v>44190</v>
      </c>
      <c r="D4" s="3"/>
      <c r="E4" s="3"/>
      <c r="F4" s="3"/>
      <c r="G4" s="24" t="s">
        <v>925</v>
      </c>
      <c r="I4" s="226" t="s">
        <v>784</v>
      </c>
      <c r="J4" s="235">
        <v>44190</v>
      </c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74" t="s">
        <v>427</v>
      </c>
      <c r="D8" s="243">
        <f>'2023-2024'!E5</f>
        <v>0</v>
      </c>
      <c r="E8" s="5" t="s">
        <v>427</v>
      </c>
      <c r="F8" s="69">
        <f>'2023-2024'!D5</f>
        <v>35</v>
      </c>
      <c r="G8" s="218"/>
      <c r="I8" s="214" t="s">
        <v>3</v>
      </c>
      <c r="J8" s="274" t="s">
        <v>427</v>
      </c>
      <c r="K8" s="243">
        <f>'2024-2025'!E4</f>
        <v>0</v>
      </c>
      <c r="L8" s="5" t="s">
        <v>427</v>
      </c>
      <c r="M8" s="69">
        <f>'2024-2025'!D4</f>
        <v>38</v>
      </c>
      <c r="N8" s="218"/>
    </row>
    <row r="9" spans="2:14" x14ac:dyDescent="0.35">
      <c r="B9" s="214" t="s">
        <v>4</v>
      </c>
      <c r="C9" s="274" t="s">
        <v>427</v>
      </c>
      <c r="D9" s="243">
        <f>'2023-2024'!I5</f>
        <v>0</v>
      </c>
      <c r="E9" s="5"/>
      <c r="F9" s="243">
        <f>'2023-2024'!H5</f>
        <v>0</v>
      </c>
      <c r="G9" s="218"/>
      <c r="I9" s="214" t="s">
        <v>4</v>
      </c>
      <c r="J9" s="274" t="s">
        <v>427</v>
      </c>
      <c r="K9" s="243">
        <f>'2024-2025'!I4</f>
        <v>0</v>
      </c>
      <c r="L9" s="5"/>
      <c r="M9" s="243">
        <f>'2024-2025'!H4</f>
        <v>0</v>
      </c>
      <c r="N9" s="218"/>
    </row>
    <row r="10" spans="2:14" x14ac:dyDescent="0.35">
      <c r="B10" s="214" t="s">
        <v>5</v>
      </c>
      <c r="C10" s="5" t="s">
        <v>427</v>
      </c>
      <c r="D10" s="243">
        <f>'2023-2024'!M5</f>
        <v>0</v>
      </c>
      <c r="E10" s="274"/>
      <c r="F10" s="243">
        <f>'2023-2024'!L5</f>
        <v>0</v>
      </c>
      <c r="G10" s="218"/>
      <c r="I10" s="214" t="s">
        <v>5</v>
      </c>
      <c r="J10" s="5" t="s">
        <v>427</v>
      </c>
      <c r="K10" s="243">
        <f>'2024-2025'!M4</f>
        <v>0</v>
      </c>
      <c r="L10" s="274"/>
      <c r="M10" s="243">
        <f>'2024-2025'!L4</f>
        <v>0</v>
      </c>
      <c r="N10" s="218"/>
    </row>
    <row r="11" spans="2:14" x14ac:dyDescent="0.35">
      <c r="B11" s="214" t="s">
        <v>6</v>
      </c>
      <c r="C11" s="274" t="s">
        <v>427</v>
      </c>
      <c r="D11" s="243">
        <f>'2023-2024'!Q5</f>
        <v>0</v>
      </c>
      <c r="E11" s="274"/>
      <c r="F11" s="243">
        <f>'2023-2024'!P5</f>
        <v>0</v>
      </c>
      <c r="G11" s="218"/>
      <c r="I11" s="214" t="s">
        <v>6</v>
      </c>
      <c r="J11" s="274" t="s">
        <v>427</v>
      </c>
      <c r="K11" s="243">
        <f>'2024-2025'!Q4</f>
        <v>0</v>
      </c>
      <c r="L11" s="274"/>
      <c r="M11" s="243">
        <f>'2024-2025'!P4</f>
        <v>0</v>
      </c>
      <c r="N11" s="218"/>
    </row>
    <row r="12" spans="2:14" x14ac:dyDescent="0.35">
      <c r="B12" s="214" t="s">
        <v>7</v>
      </c>
      <c r="C12" s="274" t="s">
        <v>427</v>
      </c>
      <c r="D12" s="243">
        <f>'2023-2024'!U5</f>
        <v>0</v>
      </c>
      <c r="E12" s="274"/>
      <c r="F12" s="243">
        <f>'2023-2024'!T5</f>
        <v>0</v>
      </c>
      <c r="G12" s="218"/>
      <c r="I12" s="214" t="s">
        <v>7</v>
      </c>
      <c r="J12" s="274" t="s">
        <v>427</v>
      </c>
      <c r="K12" s="243">
        <f>'2024-2025'!U4</f>
        <v>0</v>
      </c>
      <c r="L12" s="274"/>
      <c r="M12" s="243">
        <f>'2024-2025'!T4</f>
        <v>0</v>
      </c>
      <c r="N12" s="218"/>
    </row>
    <row r="13" spans="2:14" x14ac:dyDescent="0.35">
      <c r="B13" s="214" t="s">
        <v>8</v>
      </c>
      <c r="C13" s="274" t="s">
        <v>427</v>
      </c>
      <c r="D13" s="243">
        <f>'2023-2024'!Y5</f>
        <v>0</v>
      </c>
      <c r="E13" s="274"/>
      <c r="F13" s="243">
        <f>'2023-2024'!X5</f>
        <v>0</v>
      </c>
      <c r="G13" s="218"/>
      <c r="I13" s="214" t="s">
        <v>8</v>
      </c>
      <c r="J13" s="274" t="s">
        <v>427</v>
      </c>
      <c r="K13" s="243">
        <f>'2024-2025'!Y4</f>
        <v>0</v>
      </c>
      <c r="L13" s="274"/>
      <c r="M13" s="243">
        <f>'2024-2025'!X4</f>
        <v>0</v>
      </c>
      <c r="N13" s="218"/>
    </row>
    <row r="14" spans="2:14" x14ac:dyDescent="0.35">
      <c r="B14" s="214" t="s">
        <v>9</v>
      </c>
      <c r="C14" s="274" t="s">
        <v>427</v>
      </c>
      <c r="D14" s="243">
        <f>'2023-2024'!AC5</f>
        <v>0</v>
      </c>
      <c r="E14" s="274" t="s">
        <v>427</v>
      </c>
      <c r="F14" s="243">
        <f>'2023-2024'!AB5</f>
        <v>33</v>
      </c>
      <c r="G14" s="218"/>
      <c r="I14" s="214" t="s">
        <v>9</v>
      </c>
      <c r="J14" s="274" t="s">
        <v>427</v>
      </c>
      <c r="K14" s="243">
        <f>'2024-2025'!AC4</f>
        <v>0</v>
      </c>
      <c r="L14" s="274" t="s">
        <v>427</v>
      </c>
      <c r="M14" s="243">
        <f>'2024-2025'!AB4</f>
        <v>35</v>
      </c>
      <c r="N14" s="218"/>
    </row>
    <row r="15" spans="2:14" x14ac:dyDescent="0.35">
      <c r="B15" s="214" t="s">
        <v>10</v>
      </c>
      <c r="C15" s="274" t="s">
        <v>427</v>
      </c>
      <c r="D15" s="243">
        <f>'2023-2024'!AG5</f>
        <v>0</v>
      </c>
      <c r="E15" s="274" t="s">
        <v>427</v>
      </c>
      <c r="F15" s="243">
        <f>'2023-2024'!AF5</f>
        <v>29</v>
      </c>
      <c r="G15" s="218"/>
      <c r="I15" s="214" t="s">
        <v>10</v>
      </c>
      <c r="J15" s="274" t="s">
        <v>427</v>
      </c>
      <c r="K15" s="243">
        <f>'2024-2025'!AG4</f>
        <v>0</v>
      </c>
      <c r="L15" s="274" t="s">
        <v>427</v>
      </c>
      <c r="M15" s="243">
        <f>'2024-2025'!AF4</f>
        <v>34</v>
      </c>
      <c r="N15" s="218"/>
    </row>
    <row r="16" spans="2:14" x14ac:dyDescent="0.35">
      <c r="B16" s="214" t="s">
        <v>11</v>
      </c>
      <c r="C16" s="274" t="s">
        <v>427</v>
      </c>
      <c r="D16" s="243">
        <f>'2023-2024'!AK5</f>
        <v>0</v>
      </c>
      <c r="E16" s="274" t="s">
        <v>427</v>
      </c>
      <c r="F16" s="243">
        <f>'2023-2024'!AJ5</f>
        <v>18</v>
      </c>
      <c r="G16" s="218"/>
      <c r="I16" s="214" t="s">
        <v>11</v>
      </c>
      <c r="J16" s="274" t="s">
        <v>427</v>
      </c>
      <c r="K16" s="243">
        <f>'2024-2025'!AK4</f>
        <v>0</v>
      </c>
      <c r="L16" s="274"/>
      <c r="M16" s="243">
        <f>'2024-2025'!AJ4</f>
        <v>0</v>
      </c>
      <c r="N16" s="218"/>
    </row>
    <row r="17" spans="2:14" x14ac:dyDescent="0.35">
      <c r="B17" s="214" t="s">
        <v>12</v>
      </c>
      <c r="C17" s="274" t="s">
        <v>427</v>
      </c>
      <c r="D17" s="243">
        <f>'2023-2024'!AO5</f>
        <v>0</v>
      </c>
      <c r="E17" s="274"/>
      <c r="F17" s="243">
        <f>'2023-2024'!AN5</f>
        <v>0</v>
      </c>
      <c r="G17" s="218"/>
      <c r="I17" s="214" t="s">
        <v>12</v>
      </c>
      <c r="J17" s="274" t="s">
        <v>427</v>
      </c>
      <c r="K17" s="243">
        <f>'2024-2025'!AO4</f>
        <v>0</v>
      </c>
      <c r="L17" s="274"/>
      <c r="M17" s="243">
        <f>'2024-2025'!AN4</f>
        <v>0</v>
      </c>
      <c r="N17" s="218"/>
    </row>
    <row r="18" spans="2:14" x14ac:dyDescent="0.35">
      <c r="B18" s="214" t="s">
        <v>13</v>
      </c>
      <c r="C18" s="274" t="s">
        <v>427</v>
      </c>
      <c r="D18" s="243">
        <f>'2023-2024'!AS5</f>
        <v>0</v>
      </c>
      <c r="E18" s="274"/>
      <c r="F18" s="243">
        <f>'2023-2024'!AR5</f>
        <v>0</v>
      </c>
      <c r="G18" s="218"/>
      <c r="I18" s="214" t="s">
        <v>13</v>
      </c>
      <c r="J18" s="274" t="s">
        <v>427</v>
      </c>
      <c r="K18" s="243">
        <f>'2024-2025'!AS4</f>
        <v>0</v>
      </c>
      <c r="L18" s="274"/>
      <c r="M18" s="243">
        <f>'2024-2025'!AR4</f>
        <v>0</v>
      </c>
      <c r="N18" s="218"/>
    </row>
    <row r="19" spans="2:14" ht="15" thickBot="1" x14ac:dyDescent="0.4">
      <c r="B19" s="215" t="s">
        <v>14</v>
      </c>
      <c r="C19" s="276" t="s">
        <v>427</v>
      </c>
      <c r="D19" s="244">
        <f>'2023-2024'!AW5</f>
        <v>0</v>
      </c>
      <c r="E19" s="275"/>
      <c r="F19" s="244">
        <f>'2023-2024'!AV5</f>
        <v>0</v>
      </c>
      <c r="G19" s="219"/>
      <c r="I19" s="215" t="s">
        <v>14</v>
      </c>
      <c r="J19" s="276" t="s">
        <v>427</v>
      </c>
      <c r="K19" s="244">
        <f>'2024-2025'!AW4</f>
        <v>0</v>
      </c>
      <c r="L19" s="275"/>
      <c r="M19" s="313">
        <f>'2024-2025'!AV4</f>
        <v>0</v>
      </c>
      <c r="N19" s="219"/>
    </row>
    <row r="20" spans="2:14" ht="15" thickBot="1" x14ac:dyDescent="0.4">
      <c r="E20" s="212" t="s">
        <v>15</v>
      </c>
      <c r="F20" s="245">
        <f>SUM(F8:F19)</f>
        <v>115</v>
      </c>
      <c r="G20" s="213"/>
      <c r="L20" s="212" t="s">
        <v>15</v>
      </c>
      <c r="M20" s="213"/>
      <c r="N20" s="213"/>
    </row>
    <row r="21" spans="2:14" ht="15" thickBot="1" x14ac:dyDescent="0.4">
      <c r="E21" s="212"/>
      <c r="F21" s="2"/>
      <c r="L21" s="212"/>
    </row>
    <row r="22" spans="2:14" x14ac:dyDescent="0.35">
      <c r="B22" s="225" t="s">
        <v>826</v>
      </c>
      <c r="C22" s="228"/>
      <c r="D22" s="228"/>
      <c r="E22" s="228"/>
      <c r="F22" s="228"/>
      <c r="G22" s="229"/>
      <c r="I22" s="225" t="s">
        <v>826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30759</v>
      </c>
      <c r="D23" s="3"/>
      <c r="E23" s="3"/>
      <c r="F23" s="3"/>
      <c r="G23" s="24" t="s">
        <v>926</v>
      </c>
      <c r="I23" s="226" t="s">
        <v>783</v>
      </c>
      <c r="J23" s="235">
        <v>30759</v>
      </c>
      <c r="K23" s="3"/>
      <c r="L23" s="3"/>
      <c r="M23" s="3"/>
      <c r="N23" s="24" t="s">
        <v>926</v>
      </c>
    </row>
    <row r="24" spans="2:14" x14ac:dyDescent="0.35">
      <c r="B24" s="226" t="s">
        <v>784</v>
      </c>
      <c r="C24" s="235">
        <v>42855</v>
      </c>
      <c r="D24" s="3"/>
      <c r="E24" s="3"/>
      <c r="F24" s="3"/>
      <c r="G24" s="24" t="s">
        <v>925</v>
      </c>
      <c r="I24" s="226" t="s">
        <v>784</v>
      </c>
      <c r="J24" s="235">
        <v>42855</v>
      </c>
      <c r="K24" s="3"/>
      <c r="L24" s="3"/>
      <c r="M24" s="3"/>
      <c r="N24" s="24" t="s">
        <v>925</v>
      </c>
    </row>
    <row r="25" spans="2:14" x14ac:dyDescent="0.35">
      <c r="B25" s="23" t="s">
        <v>929</v>
      </c>
      <c r="D25" t="s">
        <v>922</v>
      </c>
      <c r="E25" s="3"/>
      <c r="F25" s="3"/>
      <c r="G25" s="230"/>
      <c r="I25" s="23" t="s">
        <v>929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74" t="s">
        <v>427</v>
      </c>
      <c r="D28" s="243">
        <f>'2023-2024'!E8</f>
        <v>0</v>
      </c>
      <c r="E28" s="5"/>
      <c r="F28" s="243">
        <f>'2023-2024'!D8</f>
        <v>0</v>
      </c>
      <c r="G28" s="218"/>
      <c r="I28" s="214" t="s">
        <v>3</v>
      </c>
      <c r="J28" s="274" t="s">
        <v>427</v>
      </c>
      <c r="K28" s="243">
        <f>'2024-2025'!E8</f>
        <v>0</v>
      </c>
      <c r="L28" s="5" t="s">
        <v>427</v>
      </c>
      <c r="M28" s="69">
        <f>'2024-2025'!D8</f>
        <v>16</v>
      </c>
      <c r="N28" s="218"/>
    </row>
    <row r="29" spans="2:14" x14ac:dyDescent="0.35">
      <c r="B29" s="214" t="s">
        <v>4</v>
      </c>
      <c r="C29" s="274" t="s">
        <v>427</v>
      </c>
      <c r="D29" s="243">
        <f>'2023-2024'!I8</f>
        <v>0</v>
      </c>
      <c r="E29" s="5"/>
      <c r="F29" s="243">
        <f>'2023-2024'!H8</f>
        <v>0</v>
      </c>
      <c r="G29" s="218"/>
      <c r="I29" s="214" t="s">
        <v>4</v>
      </c>
      <c r="J29" s="274" t="s">
        <v>427</v>
      </c>
      <c r="K29" s="243">
        <f>'2024-2025'!I8</f>
        <v>0</v>
      </c>
      <c r="L29" s="5"/>
      <c r="M29" s="243">
        <f>'2024-2025'!H8</f>
        <v>0</v>
      </c>
      <c r="N29" s="218"/>
    </row>
    <row r="30" spans="2:14" x14ac:dyDescent="0.35">
      <c r="B30" s="214" t="s">
        <v>5</v>
      </c>
      <c r="C30" s="5" t="s">
        <v>427</v>
      </c>
      <c r="D30" s="243">
        <f>'2023-2024'!M8</f>
        <v>0</v>
      </c>
      <c r="E30" s="274"/>
      <c r="F30" s="243">
        <f>'2023-2024'!L8</f>
        <v>0</v>
      </c>
      <c r="G30" s="218"/>
      <c r="I30" s="214" t="s">
        <v>5</v>
      </c>
      <c r="J30" s="5" t="s">
        <v>427</v>
      </c>
      <c r="K30" s="243">
        <f>'2024-2025'!M8</f>
        <v>0</v>
      </c>
      <c r="L30" s="274"/>
      <c r="M30" s="243">
        <f>'2024-2025'!L8</f>
        <v>0</v>
      </c>
      <c r="N30" s="218"/>
    </row>
    <row r="31" spans="2:14" x14ac:dyDescent="0.35">
      <c r="B31" s="214" t="s">
        <v>6</v>
      </c>
      <c r="C31" s="274" t="s">
        <v>427</v>
      </c>
      <c r="D31" s="243">
        <f>'2023-2024'!Q8</f>
        <v>0</v>
      </c>
      <c r="E31" s="274"/>
      <c r="F31" s="243">
        <f>'2023-2024'!P8</f>
        <v>0</v>
      </c>
      <c r="G31" s="218"/>
      <c r="I31" s="214" t="s">
        <v>6</v>
      </c>
      <c r="J31" s="274" t="s">
        <v>427</v>
      </c>
      <c r="K31" s="243">
        <f>'2024-2025'!Q8</f>
        <v>0</v>
      </c>
      <c r="L31" s="274"/>
      <c r="M31" s="243">
        <f>'2024-2025'!P8</f>
        <v>0</v>
      </c>
      <c r="N31" s="218"/>
    </row>
    <row r="32" spans="2:14" x14ac:dyDescent="0.35">
      <c r="B32" s="214" t="s">
        <v>7</v>
      </c>
      <c r="C32" s="274" t="s">
        <v>427</v>
      </c>
      <c r="D32" s="243">
        <f>'2023-2024'!U8</f>
        <v>0</v>
      </c>
      <c r="E32" s="274"/>
      <c r="F32" s="243">
        <f>'2023-2024'!T8</f>
        <v>0</v>
      </c>
      <c r="G32" s="218"/>
      <c r="I32" s="214" t="s">
        <v>7</v>
      </c>
      <c r="J32" s="274" t="s">
        <v>427</v>
      </c>
      <c r="K32" s="243">
        <f>'2024-2025'!U8</f>
        <v>0</v>
      </c>
      <c r="L32" s="274"/>
      <c r="M32" s="243">
        <f>'2024-2025'!T8</f>
        <v>0</v>
      </c>
      <c r="N32" s="218"/>
    </row>
    <row r="33" spans="2:14" x14ac:dyDescent="0.35">
      <c r="B33" s="214" t="s">
        <v>8</v>
      </c>
      <c r="C33" s="274" t="s">
        <v>427</v>
      </c>
      <c r="D33" s="243">
        <f>'2023-2024'!Y8</f>
        <v>0</v>
      </c>
      <c r="E33" s="274"/>
      <c r="F33" s="243">
        <f>'2023-2024'!X8</f>
        <v>0</v>
      </c>
      <c r="G33" s="218"/>
      <c r="I33" s="214" t="s">
        <v>8</v>
      </c>
      <c r="J33" s="274" t="s">
        <v>427</v>
      </c>
      <c r="K33" s="243">
        <f>'2024-2025'!Y8</f>
        <v>0</v>
      </c>
      <c r="L33" s="274"/>
      <c r="M33" s="243">
        <f>'2024-2025'!X8</f>
        <v>0</v>
      </c>
      <c r="N33" s="218"/>
    </row>
    <row r="34" spans="2:14" x14ac:dyDescent="0.35">
      <c r="B34" s="214" t="s">
        <v>9</v>
      </c>
      <c r="C34" s="274" t="s">
        <v>427</v>
      </c>
      <c r="D34" s="243">
        <f>'2023-2024'!AC8</f>
        <v>0</v>
      </c>
      <c r="E34" s="274" t="s">
        <v>427</v>
      </c>
      <c r="F34" s="243">
        <f>'2023-2024'!AB8</f>
        <v>19</v>
      </c>
      <c r="G34" s="218"/>
      <c r="I34" s="214" t="s">
        <v>9</v>
      </c>
      <c r="J34" s="274" t="s">
        <v>427</v>
      </c>
      <c r="K34" s="243">
        <f>'2024-2025'!AC8</f>
        <v>0</v>
      </c>
      <c r="L34" s="274"/>
      <c r="M34" s="243">
        <f>'2024-2025'!AB8</f>
        <v>0</v>
      </c>
      <c r="N34" s="218"/>
    </row>
    <row r="35" spans="2:14" x14ac:dyDescent="0.35">
      <c r="B35" s="214" t="s">
        <v>10</v>
      </c>
      <c r="C35" s="274" t="s">
        <v>427</v>
      </c>
      <c r="D35" s="243">
        <f>'2023-2024'!AG8</f>
        <v>0</v>
      </c>
      <c r="E35" s="274"/>
      <c r="F35" s="243">
        <f>'2023-2024'!AF8</f>
        <v>0</v>
      </c>
      <c r="G35" s="218"/>
      <c r="I35" s="214" t="s">
        <v>10</v>
      </c>
      <c r="J35" s="274" t="s">
        <v>427</v>
      </c>
      <c r="K35" s="243">
        <f>'2024-2025'!AG8</f>
        <v>0</v>
      </c>
      <c r="L35" s="274" t="s">
        <v>427</v>
      </c>
      <c r="M35" s="243">
        <f>'2024-2025'!AF8</f>
        <v>17</v>
      </c>
      <c r="N35" s="218"/>
    </row>
    <row r="36" spans="2:14" x14ac:dyDescent="0.35">
      <c r="B36" s="214" t="s">
        <v>11</v>
      </c>
      <c r="C36" s="274" t="s">
        <v>427</v>
      </c>
      <c r="D36" s="243">
        <f>'2023-2024'!AK8</f>
        <v>0</v>
      </c>
      <c r="E36" s="274"/>
      <c r="F36" s="243">
        <f>'2023-2024'!AJ8</f>
        <v>0</v>
      </c>
      <c r="G36" s="218"/>
      <c r="I36" s="214" t="s">
        <v>11</v>
      </c>
      <c r="J36" s="274" t="s">
        <v>427</v>
      </c>
      <c r="K36" s="243">
        <f>'2024-2025'!AK8</f>
        <v>0</v>
      </c>
      <c r="L36" s="274"/>
      <c r="M36" s="243">
        <f>'2024-2025'!AJ8</f>
        <v>0</v>
      </c>
      <c r="N36" s="218"/>
    </row>
    <row r="37" spans="2:14" x14ac:dyDescent="0.35">
      <c r="B37" s="214" t="s">
        <v>12</v>
      </c>
      <c r="C37" s="274" t="s">
        <v>427</v>
      </c>
      <c r="D37" s="243">
        <f>'2023-2024'!AO8</f>
        <v>0</v>
      </c>
      <c r="E37" s="274"/>
      <c r="F37" s="243">
        <f>'2023-2024'!AN8</f>
        <v>0</v>
      </c>
      <c r="G37" s="218"/>
      <c r="I37" s="214" t="s">
        <v>12</v>
      </c>
      <c r="J37" s="274" t="s">
        <v>427</v>
      </c>
      <c r="K37" s="243">
        <f>'2024-2025'!AO8</f>
        <v>0</v>
      </c>
      <c r="L37" s="274"/>
      <c r="M37" s="243">
        <f>'2024-2025'!AN8</f>
        <v>0</v>
      </c>
      <c r="N37" s="218"/>
    </row>
    <row r="38" spans="2:14" x14ac:dyDescent="0.35">
      <c r="B38" s="214" t="s">
        <v>13</v>
      </c>
      <c r="C38" s="274" t="s">
        <v>427</v>
      </c>
      <c r="D38" s="243">
        <f>'2023-2024'!AS8</f>
        <v>0</v>
      </c>
      <c r="E38" s="274"/>
      <c r="F38" s="243">
        <f>'2023-2024'!AR8</f>
        <v>0</v>
      </c>
      <c r="G38" s="218"/>
      <c r="I38" s="214" t="s">
        <v>13</v>
      </c>
      <c r="J38" s="274" t="s">
        <v>427</v>
      </c>
      <c r="K38" s="243">
        <f>'2024-2025'!AS8</f>
        <v>0</v>
      </c>
      <c r="L38" s="274"/>
      <c r="M38" s="243">
        <f>'2024-2025'!AR8</f>
        <v>0</v>
      </c>
      <c r="N38" s="218"/>
    </row>
    <row r="39" spans="2:14" ht="15" thickBot="1" x14ac:dyDescent="0.4">
      <c r="B39" s="215" t="s">
        <v>14</v>
      </c>
      <c r="C39" s="276" t="s">
        <v>427</v>
      </c>
      <c r="D39" s="244">
        <f>'2023-2024'!AW8</f>
        <v>0</v>
      </c>
      <c r="E39" s="275"/>
      <c r="F39" s="244">
        <f>'2023-2024'!AV8</f>
        <v>0</v>
      </c>
      <c r="G39" s="219"/>
      <c r="I39" s="215" t="s">
        <v>14</v>
      </c>
      <c r="J39" s="276" t="s">
        <v>427</v>
      </c>
      <c r="K39" s="244">
        <f>'2024-2025'!AW8</f>
        <v>0</v>
      </c>
      <c r="L39" s="275"/>
      <c r="M39" s="313">
        <f>'2024-2025'!AV8</f>
        <v>0</v>
      </c>
      <c r="N39" s="219"/>
    </row>
    <row r="40" spans="2:14" ht="15" thickBot="1" x14ac:dyDescent="0.4">
      <c r="E40" s="212" t="s">
        <v>15</v>
      </c>
      <c r="F40" s="246">
        <f>SUM(F28:F39)</f>
        <v>19</v>
      </c>
      <c r="G40" s="213"/>
      <c r="L40" s="212" t="s">
        <v>15</v>
      </c>
      <c r="M40" s="213"/>
      <c r="N40" s="213"/>
    </row>
    <row r="41" spans="2:14" ht="15" thickBot="1" x14ac:dyDescent="0.4">
      <c r="E41" s="212"/>
      <c r="F41" s="2"/>
      <c r="L41" s="212"/>
    </row>
    <row r="42" spans="2:14" x14ac:dyDescent="0.35">
      <c r="B42" s="225" t="s">
        <v>814</v>
      </c>
      <c r="C42" s="228"/>
      <c r="D42" s="228"/>
      <c r="E42" s="228"/>
      <c r="F42" s="228"/>
      <c r="G42" s="229"/>
      <c r="I42" s="225" t="s">
        <v>814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24914</v>
      </c>
      <c r="D43" s="3"/>
      <c r="E43" s="3"/>
      <c r="F43" s="3"/>
      <c r="G43" s="24" t="s">
        <v>926</v>
      </c>
      <c r="I43" s="226" t="s">
        <v>783</v>
      </c>
      <c r="J43" s="235">
        <v>24914</v>
      </c>
      <c r="K43" s="3"/>
      <c r="L43" s="3"/>
      <c r="M43" s="3"/>
      <c r="N43" s="24" t="s">
        <v>926</v>
      </c>
    </row>
    <row r="44" spans="2:14" x14ac:dyDescent="0.35">
      <c r="B44" s="226" t="s">
        <v>784</v>
      </c>
      <c r="C44" s="235">
        <v>32291</v>
      </c>
      <c r="D44" s="3"/>
      <c r="E44" s="3"/>
      <c r="F44" s="3"/>
      <c r="G44" s="24" t="s">
        <v>925</v>
      </c>
      <c r="I44" s="226" t="s">
        <v>784</v>
      </c>
      <c r="J44" s="235">
        <v>32291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'2023-2024'!E11</f>
        <v>0</v>
      </c>
      <c r="E48" s="227"/>
      <c r="F48" s="69">
        <f>'2023-2024'!D11</f>
        <v>0</v>
      </c>
      <c r="G48" s="218"/>
      <c r="I48" s="214" t="s">
        <v>3</v>
      </c>
      <c r="J48" s="274" t="s">
        <v>427</v>
      </c>
      <c r="K48" s="243">
        <f>'2024-2025'!E12</f>
        <v>0</v>
      </c>
      <c r="L48" s="5"/>
      <c r="M48" s="69">
        <f>'2024-2025'!D12</f>
        <v>0</v>
      </c>
      <c r="N48" s="218"/>
    </row>
    <row r="49" spans="2:14" x14ac:dyDescent="0.35">
      <c r="B49" s="214" t="s">
        <v>4</v>
      </c>
      <c r="C49" s="274" t="s">
        <v>427</v>
      </c>
      <c r="D49" s="243">
        <f>'2023-2024'!I11</f>
        <v>0</v>
      </c>
      <c r="E49" s="5"/>
      <c r="F49" s="243">
        <f>'2023-2024'!H11</f>
        <v>0</v>
      </c>
      <c r="G49" s="218"/>
      <c r="I49" s="214" t="s">
        <v>4</v>
      </c>
      <c r="J49" s="274" t="s">
        <v>427</v>
      </c>
      <c r="K49" s="243">
        <f>'2024-2025'!I12</f>
        <v>0</v>
      </c>
      <c r="L49" s="5"/>
      <c r="M49" s="243">
        <f>'2024-2025'!H12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'2023-2024'!M11</f>
        <v>0</v>
      </c>
      <c r="E50" s="216"/>
      <c r="F50" s="243">
        <f>'2023-2024'!L11</f>
        <v>0</v>
      </c>
      <c r="G50" s="218"/>
      <c r="I50" s="214" t="s">
        <v>5</v>
      </c>
      <c r="J50" s="5" t="s">
        <v>427</v>
      </c>
      <c r="K50" s="243">
        <f>'2024-2025'!M12</f>
        <v>0</v>
      </c>
      <c r="L50" s="274"/>
      <c r="M50" s="243">
        <f>'2024-2025'!L12</f>
        <v>0</v>
      </c>
      <c r="N50" s="218"/>
    </row>
    <row r="51" spans="2:14" x14ac:dyDescent="0.35">
      <c r="B51" s="214" t="s">
        <v>6</v>
      </c>
      <c r="C51" s="274" t="s">
        <v>427</v>
      </c>
      <c r="D51" s="243">
        <f>'2023-2024'!Q11</f>
        <v>0</v>
      </c>
      <c r="E51" s="216"/>
      <c r="F51" s="243">
        <f>'2023-2024'!P11</f>
        <v>0</v>
      </c>
      <c r="G51" s="218"/>
      <c r="I51" s="214" t="s">
        <v>6</v>
      </c>
      <c r="J51" s="274" t="s">
        <v>427</v>
      </c>
      <c r="K51" s="243">
        <f>'2024-2025'!Q12</f>
        <v>0</v>
      </c>
      <c r="L51" s="274"/>
      <c r="M51" s="243">
        <f>'2024-2025'!P12</f>
        <v>0</v>
      </c>
      <c r="N51" s="218"/>
    </row>
    <row r="52" spans="2:14" x14ac:dyDescent="0.35">
      <c r="B52" s="214" t="s">
        <v>7</v>
      </c>
      <c r="C52" s="274" t="s">
        <v>427</v>
      </c>
      <c r="D52" s="243">
        <f>'2023-2024'!U11</f>
        <v>0</v>
      </c>
      <c r="E52" s="216"/>
      <c r="F52" s="243">
        <f>'2023-2024'!T11</f>
        <v>0</v>
      </c>
      <c r="G52" s="218"/>
      <c r="I52" s="214" t="s">
        <v>7</v>
      </c>
      <c r="J52" s="274" t="s">
        <v>427</v>
      </c>
      <c r="K52" s="243">
        <f>'2024-2025'!U12</f>
        <v>0</v>
      </c>
      <c r="L52" s="274"/>
      <c r="M52" s="243">
        <f>'2024-2025'!T12</f>
        <v>0</v>
      </c>
      <c r="N52" s="218"/>
    </row>
    <row r="53" spans="2:14" x14ac:dyDescent="0.35">
      <c r="B53" s="214" t="s">
        <v>8</v>
      </c>
      <c r="C53" s="274" t="s">
        <v>427</v>
      </c>
      <c r="D53" s="243">
        <f>'2023-2024'!Y11</f>
        <v>0</v>
      </c>
      <c r="E53" s="216"/>
      <c r="F53" s="243">
        <f>'2023-2024'!X11</f>
        <v>0</v>
      </c>
      <c r="G53" s="218"/>
      <c r="I53" s="214" t="s">
        <v>8</v>
      </c>
      <c r="J53" s="274" t="s">
        <v>427</v>
      </c>
      <c r="K53" s="243">
        <f>'2024-2025'!Y12</f>
        <v>0</v>
      </c>
      <c r="L53" s="274"/>
      <c r="M53" s="243">
        <f>'2024-2025'!X12</f>
        <v>0</v>
      </c>
      <c r="N53" s="218"/>
    </row>
    <row r="54" spans="2:14" x14ac:dyDescent="0.35">
      <c r="B54" s="214" t="s">
        <v>9</v>
      </c>
      <c r="C54" s="274" t="s">
        <v>427</v>
      </c>
      <c r="D54" s="243">
        <f>'2023-2024'!AC11</f>
        <v>0</v>
      </c>
      <c r="E54" s="216"/>
      <c r="F54" s="243">
        <f>'2023-2024'!AB11</f>
        <v>0</v>
      </c>
      <c r="G54" s="218"/>
      <c r="I54" s="214" t="s">
        <v>9</v>
      </c>
      <c r="J54" s="274" t="s">
        <v>427</v>
      </c>
      <c r="K54" s="243">
        <f>'2024-2025'!AC12</f>
        <v>0</v>
      </c>
      <c r="L54" s="274" t="s">
        <v>427</v>
      </c>
      <c r="M54" s="243">
        <f>'2024-2025'!AB12</f>
        <v>16</v>
      </c>
      <c r="N54" s="218"/>
    </row>
    <row r="55" spans="2:14" x14ac:dyDescent="0.35">
      <c r="B55" s="214" t="s">
        <v>10</v>
      </c>
      <c r="C55" s="274" t="s">
        <v>427</v>
      </c>
      <c r="D55" s="243">
        <f>'2023-2024'!AG11</f>
        <v>0</v>
      </c>
      <c r="E55" s="216"/>
      <c r="F55" s="243">
        <f>'2023-2024'!AF11</f>
        <v>0</v>
      </c>
      <c r="G55" s="218"/>
      <c r="I55" s="214" t="s">
        <v>10</v>
      </c>
      <c r="J55" s="274" t="s">
        <v>427</v>
      </c>
      <c r="K55" s="243">
        <f>'2024-2025'!AG12</f>
        <v>0</v>
      </c>
      <c r="L55" s="274" t="s">
        <v>427</v>
      </c>
      <c r="M55" s="243">
        <f>'2024-2025'!AF12</f>
        <v>15</v>
      </c>
      <c r="N55" s="218"/>
    </row>
    <row r="56" spans="2:14" x14ac:dyDescent="0.35">
      <c r="B56" s="214" t="s">
        <v>11</v>
      </c>
      <c r="C56" s="274" t="s">
        <v>427</v>
      </c>
      <c r="D56" s="243">
        <f>'2023-2024'!AK11</f>
        <v>0</v>
      </c>
      <c r="E56" s="216"/>
      <c r="F56" s="243">
        <f>'2023-2024'!AJ11</f>
        <v>0</v>
      </c>
      <c r="G56" s="218"/>
      <c r="I56" s="214" t="s">
        <v>11</v>
      </c>
      <c r="J56" s="274" t="s">
        <v>427</v>
      </c>
      <c r="K56" s="243">
        <f>'2024-2025'!AK12</f>
        <v>0</v>
      </c>
      <c r="L56" s="274"/>
      <c r="M56" s="243">
        <f>'2024-2025'!AJ12</f>
        <v>0</v>
      </c>
      <c r="N56" s="218"/>
    </row>
    <row r="57" spans="2:14" x14ac:dyDescent="0.35">
      <c r="B57" s="214" t="s">
        <v>12</v>
      </c>
      <c r="C57" s="274" t="s">
        <v>427</v>
      </c>
      <c r="D57" s="243">
        <f>'2023-2024'!AO11</f>
        <v>0</v>
      </c>
      <c r="E57" s="216"/>
      <c r="F57" s="243">
        <f>'2023-2024'!AN11</f>
        <v>0</v>
      </c>
      <c r="G57" s="218"/>
      <c r="I57" s="214" t="s">
        <v>12</v>
      </c>
      <c r="J57" s="274" t="s">
        <v>427</v>
      </c>
      <c r="K57" s="243">
        <f>'2024-2025'!AO12</f>
        <v>0</v>
      </c>
      <c r="L57" s="274"/>
      <c r="M57" s="243">
        <f>'2024-2025'!AN12</f>
        <v>0</v>
      </c>
      <c r="N57" s="218"/>
    </row>
    <row r="58" spans="2:14" x14ac:dyDescent="0.35">
      <c r="B58" s="214" t="s">
        <v>13</v>
      </c>
      <c r="C58" s="274" t="s">
        <v>427</v>
      </c>
      <c r="D58" s="243">
        <f>'2023-2024'!AS11</f>
        <v>0</v>
      </c>
      <c r="E58" s="216"/>
      <c r="F58" s="243">
        <f>'2023-2024'!AR11</f>
        <v>0</v>
      </c>
      <c r="G58" s="218"/>
      <c r="I58" s="214" t="s">
        <v>13</v>
      </c>
      <c r="J58" s="274" t="s">
        <v>427</v>
      </c>
      <c r="K58" s="243">
        <f>'2024-2025'!AS12</f>
        <v>0</v>
      </c>
      <c r="L58" s="274"/>
      <c r="M58" s="243">
        <f>'2024-2025'!AR12</f>
        <v>0</v>
      </c>
      <c r="N58" s="218"/>
    </row>
    <row r="59" spans="2:14" ht="15" thickBot="1" x14ac:dyDescent="0.4">
      <c r="B59" s="215" t="s">
        <v>14</v>
      </c>
      <c r="C59" s="276" t="s">
        <v>427</v>
      </c>
      <c r="D59" s="244">
        <f>'2023-2024'!AW11</f>
        <v>0</v>
      </c>
      <c r="E59" s="223"/>
      <c r="F59" s="244">
        <f>'2023-2024'!AV11</f>
        <v>0</v>
      </c>
      <c r="G59" s="219"/>
      <c r="I59" s="215" t="s">
        <v>14</v>
      </c>
      <c r="J59" s="276" t="s">
        <v>427</v>
      </c>
      <c r="K59" s="244">
        <f>'2024-2025'!AW12</f>
        <v>0</v>
      </c>
      <c r="L59" s="275"/>
      <c r="M59" s="313">
        <f>'2024-2025'!AV12</f>
        <v>0</v>
      </c>
      <c r="N59" s="219"/>
    </row>
    <row r="60" spans="2:14" ht="15" thickBot="1" x14ac:dyDescent="0.4">
      <c r="E60" s="212" t="s">
        <v>15</v>
      </c>
      <c r="F60" s="245">
        <f>SUM(F48:F59)</f>
        <v>0</v>
      </c>
      <c r="G60" s="213"/>
      <c r="L60" s="212" t="s">
        <v>15</v>
      </c>
      <c r="M60" s="213"/>
      <c r="N60" s="213"/>
    </row>
    <row r="61" spans="2:14" ht="15" thickBot="1" x14ac:dyDescent="0.4"/>
    <row r="62" spans="2:14" x14ac:dyDescent="0.35">
      <c r="B62" s="225" t="s">
        <v>815</v>
      </c>
      <c r="C62" s="228"/>
      <c r="D62" s="228"/>
      <c r="E62" s="228"/>
      <c r="F62" s="228"/>
      <c r="G62" s="229"/>
      <c r="I62" s="225" t="s">
        <v>815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27313</v>
      </c>
      <c r="D63" s="3"/>
      <c r="E63" s="3"/>
      <c r="F63" s="3"/>
      <c r="G63" s="24" t="s">
        <v>924</v>
      </c>
      <c r="I63" s="226" t="s">
        <v>783</v>
      </c>
      <c r="J63" s="235">
        <v>27313</v>
      </c>
      <c r="K63" s="3"/>
      <c r="L63" s="3"/>
      <c r="M63" s="3"/>
      <c r="N63" s="24" t="s">
        <v>924</v>
      </c>
    </row>
    <row r="64" spans="2:14" x14ac:dyDescent="0.35">
      <c r="B64" s="226" t="s">
        <v>784</v>
      </c>
      <c r="C64" s="235">
        <v>33082</v>
      </c>
      <c r="D64" s="3"/>
      <c r="E64" s="3"/>
      <c r="F64" s="3"/>
      <c r="G64" s="24" t="s">
        <v>925</v>
      </c>
      <c r="I64" s="226" t="s">
        <v>784</v>
      </c>
      <c r="J64" s="235">
        <v>33082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922</v>
      </c>
      <c r="E65" s="3"/>
      <c r="F65" s="3"/>
      <c r="G65" s="230"/>
      <c r="I65" s="23" t="s">
        <v>920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274" t="s">
        <v>427</v>
      </c>
      <c r="D68" s="243">
        <f>'2023-2024'!E12</f>
        <v>0</v>
      </c>
      <c r="E68" s="5"/>
      <c r="F68" s="69">
        <f>'2023-2024'!D12</f>
        <v>0</v>
      </c>
      <c r="G68" s="218"/>
      <c r="I68" s="214" t="s">
        <v>3</v>
      </c>
      <c r="J68" s="274" t="s">
        <v>427</v>
      </c>
      <c r="K68" s="243">
        <f>'2024-2025'!E13</f>
        <v>0</v>
      </c>
      <c r="L68" s="5"/>
      <c r="M68" s="69">
        <f>'2024-2025'!D13</f>
        <v>0</v>
      </c>
      <c r="N68" s="218"/>
    </row>
    <row r="69" spans="2:14" x14ac:dyDescent="0.35">
      <c r="B69" s="214" t="s">
        <v>4</v>
      </c>
      <c r="C69" s="274" t="s">
        <v>427</v>
      </c>
      <c r="D69" s="243">
        <f>'2023-2024'!I12</f>
        <v>0</v>
      </c>
      <c r="E69" s="5"/>
      <c r="F69" s="243">
        <f>'2023-2024'!H12</f>
        <v>0</v>
      </c>
      <c r="G69" s="218"/>
      <c r="I69" s="214" t="s">
        <v>4</v>
      </c>
      <c r="J69" s="274" t="s">
        <v>427</v>
      </c>
      <c r="K69" s="243">
        <f>'2024-2025'!I13</f>
        <v>0</v>
      </c>
      <c r="L69" s="5"/>
      <c r="M69" s="243">
        <f>'2024-2025'!H13</f>
        <v>0</v>
      </c>
      <c r="N69" s="218"/>
    </row>
    <row r="70" spans="2:14" x14ac:dyDescent="0.35">
      <c r="B70" s="214" t="s">
        <v>5</v>
      </c>
      <c r="C70" s="5" t="s">
        <v>427</v>
      </c>
      <c r="D70" s="243">
        <f>'2023-2024'!M12</f>
        <v>0</v>
      </c>
      <c r="E70" s="274"/>
      <c r="F70" s="243">
        <f>'2023-2024'!L12</f>
        <v>0</v>
      </c>
      <c r="G70" s="218"/>
      <c r="I70" s="214" t="s">
        <v>5</v>
      </c>
      <c r="J70" s="5" t="s">
        <v>427</v>
      </c>
      <c r="K70" s="243">
        <f>'2024-2025'!M13</f>
        <v>0</v>
      </c>
      <c r="L70" s="274"/>
      <c r="M70" s="243">
        <f>'2024-2025'!L13</f>
        <v>0</v>
      </c>
      <c r="N70" s="218"/>
    </row>
    <row r="71" spans="2:14" x14ac:dyDescent="0.35">
      <c r="B71" s="214" t="s">
        <v>6</v>
      </c>
      <c r="C71" s="274" t="s">
        <v>427</v>
      </c>
      <c r="D71" s="243">
        <f>'2023-2024'!Q12</f>
        <v>0</v>
      </c>
      <c r="E71" s="274"/>
      <c r="F71" s="243">
        <f>'2023-2024'!P12</f>
        <v>0</v>
      </c>
      <c r="G71" s="218"/>
      <c r="I71" s="214" t="s">
        <v>6</v>
      </c>
      <c r="J71" s="274" t="s">
        <v>427</v>
      </c>
      <c r="K71" s="243">
        <f>'2024-2025'!Q13</f>
        <v>0</v>
      </c>
      <c r="L71" s="274"/>
      <c r="M71" s="243">
        <f>'2024-2025'!P13</f>
        <v>0</v>
      </c>
      <c r="N71" s="218"/>
    </row>
    <row r="72" spans="2:14" x14ac:dyDescent="0.35">
      <c r="B72" s="214" t="s">
        <v>7</v>
      </c>
      <c r="C72" s="274" t="s">
        <v>427</v>
      </c>
      <c r="D72" s="243">
        <f>'2023-2024'!U12</f>
        <v>0</v>
      </c>
      <c r="E72" s="274"/>
      <c r="F72" s="243">
        <f>'2023-2024'!T12</f>
        <v>0</v>
      </c>
      <c r="G72" s="218"/>
      <c r="I72" s="214" t="s">
        <v>7</v>
      </c>
      <c r="J72" s="274" t="s">
        <v>427</v>
      </c>
      <c r="K72" s="243">
        <f>'2024-2025'!U13</f>
        <v>0</v>
      </c>
      <c r="L72" s="274"/>
      <c r="M72" s="243">
        <f>'2024-2025'!T13</f>
        <v>0</v>
      </c>
      <c r="N72" s="218"/>
    </row>
    <row r="73" spans="2:14" x14ac:dyDescent="0.35">
      <c r="B73" s="214" t="s">
        <v>8</v>
      </c>
      <c r="C73" s="274" t="s">
        <v>427</v>
      </c>
      <c r="D73" s="243">
        <f>'2023-2024'!Y12</f>
        <v>0</v>
      </c>
      <c r="E73" s="274"/>
      <c r="F73" s="243">
        <f>'2023-2024'!X12</f>
        <v>0</v>
      </c>
      <c r="G73" s="218"/>
      <c r="I73" s="214" t="s">
        <v>8</v>
      </c>
      <c r="J73" s="274" t="s">
        <v>427</v>
      </c>
      <c r="K73" s="243">
        <f>'2024-2025'!Y13</f>
        <v>0</v>
      </c>
      <c r="L73" s="274"/>
      <c r="M73" s="243">
        <f>'2024-2025'!X13</f>
        <v>0</v>
      </c>
      <c r="N73" s="218"/>
    </row>
    <row r="74" spans="2:14" x14ac:dyDescent="0.35">
      <c r="B74" s="214" t="s">
        <v>9</v>
      </c>
      <c r="C74" s="274" t="s">
        <v>427</v>
      </c>
      <c r="D74" s="243">
        <f>'2023-2024'!AC12</f>
        <v>0</v>
      </c>
      <c r="E74" s="274"/>
      <c r="F74" s="243">
        <f>'2023-2024'!AB12</f>
        <v>0</v>
      </c>
      <c r="G74" s="218"/>
      <c r="I74" s="214" t="s">
        <v>9</v>
      </c>
      <c r="J74" s="274" t="s">
        <v>427</v>
      </c>
      <c r="K74" s="243">
        <f>'2024-2025'!AC13</f>
        <v>0</v>
      </c>
      <c r="L74" s="274"/>
      <c r="M74" s="243">
        <f>'2024-2025'!AB13</f>
        <v>0</v>
      </c>
      <c r="N74" s="218"/>
    </row>
    <row r="75" spans="2:14" x14ac:dyDescent="0.35">
      <c r="B75" s="214" t="s">
        <v>10</v>
      </c>
      <c r="C75" s="274" t="s">
        <v>427</v>
      </c>
      <c r="D75" s="243">
        <f>'2023-2024'!AG12</f>
        <v>0</v>
      </c>
      <c r="E75" s="274"/>
      <c r="F75" s="243">
        <f>'2023-2024'!AF12</f>
        <v>0</v>
      </c>
      <c r="G75" s="218"/>
      <c r="I75" s="214" t="s">
        <v>10</v>
      </c>
      <c r="J75" s="274" t="s">
        <v>427</v>
      </c>
      <c r="K75" s="243">
        <f>'2024-2025'!AG13</f>
        <v>0</v>
      </c>
      <c r="L75" s="274"/>
      <c r="M75" s="243">
        <f>'2024-2025'!AF13</f>
        <v>0</v>
      </c>
      <c r="N75" s="218"/>
    </row>
    <row r="76" spans="2:14" x14ac:dyDescent="0.35">
      <c r="B76" s="214" t="s">
        <v>11</v>
      </c>
      <c r="C76" s="274" t="s">
        <v>427</v>
      </c>
      <c r="D76" s="243">
        <f>'2023-2024'!AK12</f>
        <v>0</v>
      </c>
      <c r="E76" s="274"/>
      <c r="F76" s="243">
        <f>'2023-2024'!AJ12</f>
        <v>0</v>
      </c>
      <c r="G76" s="218"/>
      <c r="I76" s="214" t="s">
        <v>11</v>
      </c>
      <c r="J76" s="274" t="s">
        <v>427</v>
      </c>
      <c r="K76" s="243">
        <f>'2024-2025'!AK13</f>
        <v>0</v>
      </c>
      <c r="L76" s="274"/>
      <c r="M76" s="243">
        <f>'2024-2025'!AJ13</f>
        <v>0</v>
      </c>
      <c r="N76" s="218"/>
    </row>
    <row r="77" spans="2:14" x14ac:dyDescent="0.35">
      <c r="B77" s="214" t="s">
        <v>12</v>
      </c>
      <c r="C77" s="274" t="s">
        <v>427</v>
      </c>
      <c r="D77" s="243">
        <f>'2023-2024'!AO12</f>
        <v>0</v>
      </c>
      <c r="E77" s="274"/>
      <c r="F77" s="243">
        <f>'2023-2024'!AN12</f>
        <v>0</v>
      </c>
      <c r="G77" s="218"/>
      <c r="I77" s="214" t="s">
        <v>12</v>
      </c>
      <c r="J77" s="274" t="s">
        <v>427</v>
      </c>
      <c r="K77" s="243">
        <f>'2024-2025'!AO13</f>
        <v>0</v>
      </c>
      <c r="L77" s="274"/>
      <c r="M77" s="243">
        <f>'2024-2025'!AN13</f>
        <v>0</v>
      </c>
      <c r="N77" s="218"/>
    </row>
    <row r="78" spans="2:14" x14ac:dyDescent="0.35">
      <c r="B78" s="214" t="s">
        <v>13</v>
      </c>
      <c r="C78" s="274" t="s">
        <v>427</v>
      </c>
      <c r="D78" s="243">
        <f>'2023-2024'!AS12</f>
        <v>0</v>
      </c>
      <c r="E78" s="274"/>
      <c r="F78" s="243">
        <f>'2023-2024'!AR12</f>
        <v>0</v>
      </c>
      <c r="G78" s="218"/>
      <c r="I78" s="214" t="s">
        <v>13</v>
      </c>
      <c r="J78" s="274" t="s">
        <v>427</v>
      </c>
      <c r="K78" s="243">
        <f>'2024-2025'!AS13</f>
        <v>0</v>
      </c>
      <c r="L78" s="274"/>
      <c r="M78" s="243">
        <f>'2024-2025'!AR13</f>
        <v>0</v>
      </c>
      <c r="N78" s="218"/>
    </row>
    <row r="79" spans="2:14" ht="15" thickBot="1" x14ac:dyDescent="0.4">
      <c r="B79" s="215" t="s">
        <v>14</v>
      </c>
      <c r="C79" s="276" t="s">
        <v>427</v>
      </c>
      <c r="D79" s="244">
        <f>'2023-2024'!AW12</f>
        <v>0</v>
      </c>
      <c r="E79" s="275"/>
      <c r="F79" s="244">
        <f>'2023-2024'!AV12</f>
        <v>0</v>
      </c>
      <c r="G79" s="219"/>
      <c r="I79" s="215" t="s">
        <v>14</v>
      </c>
      <c r="J79" s="276" t="s">
        <v>427</v>
      </c>
      <c r="K79" s="244">
        <f>'2024-2025'!AW13</f>
        <v>0</v>
      </c>
      <c r="L79" s="275"/>
      <c r="M79" s="313">
        <f>'2024-2025'!AV13</f>
        <v>0</v>
      </c>
      <c r="N79" s="219"/>
    </row>
    <row r="80" spans="2:14" ht="15" thickBot="1" x14ac:dyDescent="0.4">
      <c r="E80" s="212" t="s">
        <v>15</v>
      </c>
      <c r="F80" s="245">
        <f>SUM(F68:F79)</f>
        <v>0</v>
      </c>
      <c r="G80" s="213"/>
      <c r="L80" s="212" t="s">
        <v>15</v>
      </c>
      <c r="M80" s="213"/>
      <c r="N80" s="213"/>
    </row>
    <row r="81" spans="2:14" ht="15" thickBot="1" x14ac:dyDescent="0.4"/>
    <row r="82" spans="2:14" x14ac:dyDescent="0.35">
      <c r="B82" s="225" t="s">
        <v>816</v>
      </c>
      <c r="C82" s="228"/>
      <c r="D82" s="228"/>
      <c r="E82" s="228"/>
      <c r="F82" s="228"/>
      <c r="G82" s="229"/>
      <c r="I82" s="225" t="s">
        <v>816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22115</v>
      </c>
      <c r="D83" s="3"/>
      <c r="E83" s="3"/>
      <c r="F83" s="3"/>
      <c r="G83" s="24" t="s">
        <v>924</v>
      </c>
      <c r="I83" s="226" t="s">
        <v>783</v>
      </c>
      <c r="J83" s="235">
        <v>22115</v>
      </c>
      <c r="K83" s="3"/>
      <c r="L83" s="3"/>
      <c r="M83" s="3"/>
      <c r="N83" s="24" t="s">
        <v>924</v>
      </c>
    </row>
    <row r="84" spans="2:14" x14ac:dyDescent="0.35">
      <c r="B84" s="226" t="s">
        <v>784</v>
      </c>
      <c r="C84" s="235">
        <v>28856</v>
      </c>
      <c r="D84" s="3"/>
      <c r="E84" s="3"/>
      <c r="F84" s="3"/>
      <c r="G84" s="24" t="s">
        <v>925</v>
      </c>
      <c r="I84" s="226" t="s">
        <v>784</v>
      </c>
      <c r="J84" s="235">
        <v>28856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'2023-2024'!E23</f>
        <v>0</v>
      </c>
      <c r="E88" s="5" t="s">
        <v>427</v>
      </c>
      <c r="F88" s="69">
        <f>'2023-2024'!D23</f>
        <v>22</v>
      </c>
      <c r="G88" s="218"/>
      <c r="I88" s="214" t="s">
        <v>3</v>
      </c>
      <c r="J88" s="274" t="s">
        <v>427</v>
      </c>
      <c r="K88" s="243">
        <f>'2024-2025'!E24</f>
        <v>0</v>
      </c>
      <c r="L88" s="5"/>
      <c r="M88" s="69">
        <f>'2024-2025'!D24</f>
        <v>0</v>
      </c>
      <c r="N88" s="218"/>
    </row>
    <row r="89" spans="2:14" x14ac:dyDescent="0.35">
      <c r="B89" s="214" t="s">
        <v>4</v>
      </c>
      <c r="C89" s="274" t="s">
        <v>427</v>
      </c>
      <c r="D89" s="243">
        <f>'2023-2024'!I23</f>
        <v>0</v>
      </c>
      <c r="E89" s="5"/>
      <c r="F89" s="243">
        <f>'2023-2024'!H23</f>
        <v>0</v>
      </c>
      <c r="G89" s="218"/>
      <c r="I89" s="214" t="s">
        <v>4</v>
      </c>
      <c r="J89" s="274" t="s">
        <v>427</v>
      </c>
      <c r="K89" s="243">
        <f>'2024-2025'!I24</f>
        <v>0</v>
      </c>
      <c r="L89" s="5"/>
      <c r="M89" s="243">
        <f>'2024-2025'!H24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'2023-2024'!M23</f>
        <v>0</v>
      </c>
      <c r="E90" s="274"/>
      <c r="F90" s="243">
        <f>'2023-2024'!L23</f>
        <v>0</v>
      </c>
      <c r="G90" s="218"/>
      <c r="I90" s="214" t="s">
        <v>5</v>
      </c>
      <c r="J90" s="5" t="s">
        <v>427</v>
      </c>
      <c r="K90" s="243">
        <f>'2024-2025'!M24</f>
        <v>0</v>
      </c>
      <c r="L90" s="274"/>
      <c r="M90" s="243">
        <f>'2024-2025'!L24</f>
        <v>0</v>
      </c>
      <c r="N90" s="218"/>
    </row>
    <row r="91" spans="2:14" x14ac:dyDescent="0.35">
      <c r="B91" s="214" t="s">
        <v>6</v>
      </c>
      <c r="C91" s="274" t="s">
        <v>427</v>
      </c>
      <c r="D91" s="243">
        <f>'2023-2024'!Q23</f>
        <v>0</v>
      </c>
      <c r="E91" s="274"/>
      <c r="F91" s="243">
        <f>'2023-2024'!P23</f>
        <v>0</v>
      </c>
      <c r="G91" s="218"/>
      <c r="I91" s="214" t="s">
        <v>6</v>
      </c>
      <c r="J91" s="274" t="s">
        <v>427</v>
      </c>
      <c r="K91" s="243">
        <f>'2024-2025'!Q24</f>
        <v>0</v>
      </c>
      <c r="L91" s="274"/>
      <c r="M91" s="243">
        <f>'2024-2025'!P24</f>
        <v>0</v>
      </c>
      <c r="N91" s="218"/>
    </row>
    <row r="92" spans="2:14" x14ac:dyDescent="0.35">
      <c r="B92" s="214" t="s">
        <v>7</v>
      </c>
      <c r="C92" s="274" t="s">
        <v>427</v>
      </c>
      <c r="D92" s="243">
        <f>'2023-2024'!U23</f>
        <v>0</v>
      </c>
      <c r="E92" s="274" t="s">
        <v>427</v>
      </c>
      <c r="F92" s="243">
        <f>'2023-2024'!T23</f>
        <v>21</v>
      </c>
      <c r="G92" s="218"/>
      <c r="I92" s="214" t="s">
        <v>7</v>
      </c>
      <c r="J92" s="274" t="s">
        <v>427</v>
      </c>
      <c r="K92" s="243">
        <f>'2024-2025'!U24</f>
        <v>0</v>
      </c>
      <c r="L92" s="274"/>
      <c r="M92" s="243">
        <f>'2024-2025'!T24</f>
        <v>0</v>
      </c>
      <c r="N92" s="218"/>
    </row>
    <row r="93" spans="2:14" x14ac:dyDescent="0.35">
      <c r="B93" s="214" t="s">
        <v>8</v>
      </c>
      <c r="C93" s="274" t="s">
        <v>427</v>
      </c>
      <c r="D93" s="243">
        <f>'2023-2024'!Y23</f>
        <v>0</v>
      </c>
      <c r="E93" s="274"/>
      <c r="F93" s="243">
        <f>'2023-2024'!X23</f>
        <v>0</v>
      </c>
      <c r="G93" s="218"/>
      <c r="I93" s="214" t="s">
        <v>8</v>
      </c>
      <c r="J93" s="274" t="s">
        <v>427</v>
      </c>
      <c r="K93" s="243">
        <f>'2024-2025'!Y24</f>
        <v>0</v>
      </c>
      <c r="L93" s="274"/>
      <c r="M93" s="243">
        <f>'2024-2025'!X24</f>
        <v>0</v>
      </c>
      <c r="N93" s="218"/>
    </row>
    <row r="94" spans="2:14" x14ac:dyDescent="0.35">
      <c r="B94" s="214" t="s">
        <v>9</v>
      </c>
      <c r="C94" s="274" t="s">
        <v>427</v>
      </c>
      <c r="D94" s="243">
        <f>'2023-2024'!AC23</f>
        <v>0</v>
      </c>
      <c r="E94" s="274"/>
      <c r="F94" s="243">
        <f>'2023-2024'!AB23</f>
        <v>0</v>
      </c>
      <c r="G94" s="218"/>
      <c r="I94" s="214" t="s">
        <v>9</v>
      </c>
      <c r="J94" s="274" t="s">
        <v>427</v>
      </c>
      <c r="K94" s="243">
        <f>'2024-2025'!AC24</f>
        <v>0</v>
      </c>
      <c r="L94" s="274"/>
      <c r="M94" s="243">
        <f>'2024-2025'!AB24</f>
        <v>0</v>
      </c>
      <c r="N94" s="218"/>
    </row>
    <row r="95" spans="2:14" x14ac:dyDescent="0.35">
      <c r="B95" s="214" t="s">
        <v>10</v>
      </c>
      <c r="C95" s="274" t="s">
        <v>427</v>
      </c>
      <c r="D95" s="243">
        <f>'2023-2024'!AG23</f>
        <v>0</v>
      </c>
      <c r="E95" s="274"/>
      <c r="F95" s="243">
        <f>'2023-2024'!AF23</f>
        <v>0</v>
      </c>
      <c r="G95" s="218"/>
      <c r="I95" s="214" t="s">
        <v>10</v>
      </c>
      <c r="J95" s="274" t="s">
        <v>427</v>
      </c>
      <c r="K95" s="243">
        <f>'2024-2025'!AG24</f>
        <v>0</v>
      </c>
      <c r="L95" s="274" t="s">
        <v>427</v>
      </c>
      <c r="M95" s="243">
        <f>'2024-2025'!AF24</f>
        <v>21</v>
      </c>
      <c r="N95" s="218"/>
    </row>
    <row r="96" spans="2:14" x14ac:dyDescent="0.35">
      <c r="B96" s="214" t="s">
        <v>11</v>
      </c>
      <c r="C96" s="274" t="s">
        <v>427</v>
      </c>
      <c r="D96" s="243">
        <f>'2023-2024'!AK23</f>
        <v>0</v>
      </c>
      <c r="E96" s="274"/>
      <c r="F96" s="243">
        <f>'2023-2024'!AJ23</f>
        <v>0</v>
      </c>
      <c r="G96" s="218"/>
      <c r="I96" s="214" t="s">
        <v>11</v>
      </c>
      <c r="J96" s="274" t="s">
        <v>427</v>
      </c>
      <c r="K96" s="243">
        <f>'2024-2025'!AK24</f>
        <v>0</v>
      </c>
      <c r="L96" s="274"/>
      <c r="M96" s="243">
        <f>'2024-2025'!AJ24</f>
        <v>0</v>
      </c>
      <c r="N96" s="218"/>
    </row>
    <row r="97" spans="2:14" x14ac:dyDescent="0.35">
      <c r="B97" s="214" t="s">
        <v>12</v>
      </c>
      <c r="C97" s="274" t="s">
        <v>427</v>
      </c>
      <c r="D97" s="243">
        <f>'2023-2024'!AO23</f>
        <v>0</v>
      </c>
      <c r="E97" s="274"/>
      <c r="F97" s="243">
        <f>'2023-2024'!AN23</f>
        <v>0</v>
      </c>
      <c r="G97" s="218"/>
      <c r="I97" s="214" t="s">
        <v>12</v>
      </c>
      <c r="J97" s="274" t="s">
        <v>427</v>
      </c>
      <c r="K97" s="243">
        <f>'2024-2025'!AO24</f>
        <v>0</v>
      </c>
      <c r="L97" s="274"/>
      <c r="M97" s="243">
        <f>'2024-2025'!AN24</f>
        <v>0</v>
      </c>
      <c r="N97" s="218"/>
    </row>
    <row r="98" spans="2:14" x14ac:dyDescent="0.35">
      <c r="B98" s="214" t="s">
        <v>13</v>
      </c>
      <c r="C98" s="274" t="s">
        <v>427</v>
      </c>
      <c r="D98" s="243">
        <f>'2023-2024'!AS23</f>
        <v>0</v>
      </c>
      <c r="E98" s="274"/>
      <c r="F98" s="243">
        <f>'2023-2024'!AR23</f>
        <v>0</v>
      </c>
      <c r="G98" s="218"/>
      <c r="I98" s="214" t="s">
        <v>13</v>
      </c>
      <c r="J98" s="274" t="s">
        <v>427</v>
      </c>
      <c r="K98" s="243">
        <f>'2024-2025'!AS24</f>
        <v>0</v>
      </c>
      <c r="L98" s="274"/>
      <c r="M98" s="243">
        <f>'2024-2025'!AR24</f>
        <v>0</v>
      </c>
      <c r="N98" s="218"/>
    </row>
    <row r="99" spans="2:14" ht="15" thickBot="1" x14ac:dyDescent="0.4">
      <c r="B99" s="215" t="s">
        <v>14</v>
      </c>
      <c r="C99" s="276" t="s">
        <v>427</v>
      </c>
      <c r="D99" s="244">
        <f>'2023-2024'!AW23</f>
        <v>0</v>
      </c>
      <c r="E99" s="275"/>
      <c r="F99" s="244">
        <f>'2023-2024'!AV23</f>
        <v>0</v>
      </c>
      <c r="G99" s="219"/>
      <c r="I99" s="215" t="s">
        <v>14</v>
      </c>
      <c r="J99" s="276" t="s">
        <v>427</v>
      </c>
      <c r="K99" s="244">
        <f>'2024-2025'!AW24</f>
        <v>0</v>
      </c>
      <c r="L99" s="275"/>
      <c r="M99" s="313">
        <f>'2024-2025'!AV24</f>
        <v>0</v>
      </c>
      <c r="N99" s="219"/>
    </row>
    <row r="100" spans="2:14" ht="15" thickBot="1" x14ac:dyDescent="0.4">
      <c r="E100" s="212" t="s">
        <v>15</v>
      </c>
      <c r="F100" s="245">
        <f>SUM(F88:F99)</f>
        <v>43</v>
      </c>
      <c r="G100" s="213"/>
      <c r="L100" s="212" t="s">
        <v>15</v>
      </c>
      <c r="M100" s="213"/>
      <c r="N100" s="213"/>
    </row>
    <row r="101" spans="2:14" ht="15" thickBot="1" x14ac:dyDescent="0.4">
      <c r="E101" s="212"/>
      <c r="F101" s="2"/>
      <c r="L101" s="212"/>
    </row>
    <row r="102" spans="2:14" x14ac:dyDescent="0.35">
      <c r="B102" s="225" t="s">
        <v>945</v>
      </c>
      <c r="C102" s="228"/>
      <c r="D102" s="228"/>
      <c r="E102" s="228"/>
      <c r="F102" s="228"/>
      <c r="G102" s="229"/>
      <c r="I102" s="225" t="s">
        <v>945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19949</v>
      </c>
      <c r="D103" s="3"/>
      <c r="E103" s="3"/>
      <c r="F103" s="3"/>
      <c r="G103" s="24" t="s">
        <v>924</v>
      </c>
      <c r="I103" s="226" t="s">
        <v>783</v>
      </c>
      <c r="J103" s="235">
        <v>19949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 s="235">
        <v>40278</v>
      </c>
      <c r="D104" s="3"/>
      <c r="E104" s="3"/>
      <c r="F104" s="3"/>
      <c r="G104" s="24" t="s">
        <v>925</v>
      </c>
      <c r="I104" s="226" t="s">
        <v>784</v>
      </c>
      <c r="J104" s="235">
        <v>40278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5" t="s">
        <v>427</v>
      </c>
      <c r="D108" s="243">
        <f>'2023-2024'!E28</f>
        <v>0</v>
      </c>
      <c r="E108" s="5"/>
      <c r="F108" s="69">
        <f>'2023-2024'!D28</f>
        <v>0</v>
      </c>
      <c r="G108" s="218"/>
      <c r="I108" s="214" t="s">
        <v>3</v>
      </c>
      <c r="J108" s="274" t="s">
        <v>427</v>
      </c>
      <c r="K108" s="243">
        <f>'2024-2025'!E29</f>
        <v>0</v>
      </c>
      <c r="L108" s="5"/>
      <c r="M108" s="69">
        <f>'2024-2025'!D29</f>
        <v>0</v>
      </c>
      <c r="N108" s="218"/>
    </row>
    <row r="109" spans="2:14" x14ac:dyDescent="0.35">
      <c r="B109" s="214" t="s">
        <v>4</v>
      </c>
      <c r="C109" s="5" t="s">
        <v>427</v>
      </c>
      <c r="D109" s="243">
        <f>'2023-2024'!I28</f>
        <v>0</v>
      </c>
      <c r="E109" s="5"/>
      <c r="F109" s="243">
        <f>'2023-2024'!H28</f>
        <v>0</v>
      </c>
      <c r="G109" s="218"/>
      <c r="I109" s="214" t="s">
        <v>4</v>
      </c>
      <c r="J109" s="274" t="s">
        <v>427</v>
      </c>
      <c r="K109" s="243">
        <f>'2024-2025'!I29</f>
        <v>0</v>
      </c>
      <c r="L109" s="5"/>
      <c r="M109" s="243">
        <f>'2024-2025'!H29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'2023-2024'!M28</f>
        <v>0</v>
      </c>
      <c r="E110" s="274"/>
      <c r="F110" s="243">
        <f>'2023-2024'!L28</f>
        <v>0</v>
      </c>
      <c r="G110" s="267"/>
      <c r="I110" s="214" t="s">
        <v>5</v>
      </c>
      <c r="J110" s="5" t="s">
        <v>427</v>
      </c>
      <c r="K110" s="243">
        <f>'2024-2025'!M29</f>
        <v>0</v>
      </c>
      <c r="L110" s="274"/>
      <c r="M110" s="243">
        <f>'2024-2025'!L29</f>
        <v>0</v>
      </c>
      <c r="N110" s="218"/>
    </row>
    <row r="111" spans="2:14" x14ac:dyDescent="0.35">
      <c r="B111" s="214" t="s">
        <v>6</v>
      </c>
      <c r="C111" s="5" t="s">
        <v>427</v>
      </c>
      <c r="D111" s="243">
        <f>'2023-2024'!Q28</f>
        <v>0</v>
      </c>
      <c r="E111" s="274"/>
      <c r="F111" s="243">
        <f>'2023-2024'!P28</f>
        <v>0</v>
      </c>
      <c r="G111" s="297" t="s">
        <v>536</v>
      </c>
      <c r="I111" s="214" t="s">
        <v>6</v>
      </c>
      <c r="J111" s="274" t="s">
        <v>427</v>
      </c>
      <c r="K111" s="243">
        <f>'2024-2025'!Q29</f>
        <v>0</v>
      </c>
      <c r="L111" s="274"/>
      <c r="M111" s="243">
        <f>'2024-2025'!P29</f>
        <v>0</v>
      </c>
      <c r="N111" s="218"/>
    </row>
    <row r="112" spans="2:14" x14ac:dyDescent="0.35">
      <c r="B112" s="214" t="s">
        <v>7</v>
      </c>
      <c r="C112" s="5" t="s">
        <v>427</v>
      </c>
      <c r="D112" s="243">
        <f>'2023-2024'!U28</f>
        <v>0</v>
      </c>
      <c r="E112" s="274"/>
      <c r="F112" s="243">
        <f>'2023-2024'!T28</f>
        <v>0</v>
      </c>
      <c r="G112" s="218"/>
      <c r="I112" s="214" t="s">
        <v>7</v>
      </c>
      <c r="J112" s="274" t="s">
        <v>427</v>
      </c>
      <c r="K112" s="243">
        <f>'2024-2025'!U29</f>
        <v>0</v>
      </c>
      <c r="L112" s="274"/>
      <c r="M112" s="243">
        <f>'2024-2025'!T29</f>
        <v>0</v>
      </c>
      <c r="N112" s="218"/>
    </row>
    <row r="113" spans="2:14" x14ac:dyDescent="0.35">
      <c r="B113" s="214" t="s">
        <v>8</v>
      </c>
      <c r="C113" s="5" t="s">
        <v>427</v>
      </c>
      <c r="D113" s="243">
        <f>'2023-2024'!Y28</f>
        <v>0</v>
      </c>
      <c r="E113" s="274"/>
      <c r="F113" s="243">
        <f>'2023-2024'!X28</f>
        <v>0</v>
      </c>
      <c r="G113" s="218"/>
      <c r="I113" s="214" t="s">
        <v>8</v>
      </c>
      <c r="J113" s="274" t="s">
        <v>427</v>
      </c>
      <c r="K113" s="243">
        <f>'2024-2025'!Y29</f>
        <v>0</v>
      </c>
      <c r="L113" s="274"/>
      <c r="M113" s="243">
        <f>'2024-2025'!X29</f>
        <v>0</v>
      </c>
      <c r="N113" s="218"/>
    </row>
    <row r="114" spans="2:14" x14ac:dyDescent="0.35">
      <c r="B114" s="214" t="s">
        <v>9</v>
      </c>
      <c r="C114" s="5" t="s">
        <v>427</v>
      </c>
      <c r="D114" s="243">
        <f>'2023-2024'!AC28</f>
        <v>0</v>
      </c>
      <c r="E114" s="274"/>
      <c r="F114" s="243">
        <f>'2023-2024'!AB28</f>
        <v>0</v>
      </c>
      <c r="G114" s="218"/>
      <c r="I114" s="214" t="s">
        <v>9</v>
      </c>
      <c r="J114" s="274" t="s">
        <v>427</v>
      </c>
      <c r="K114" s="243">
        <f>'2024-2025'!AC29</f>
        <v>0</v>
      </c>
      <c r="L114" s="274"/>
      <c r="M114" s="243">
        <f>'2024-2025'!AB29</f>
        <v>0</v>
      </c>
      <c r="N114" s="218"/>
    </row>
    <row r="115" spans="2:14" x14ac:dyDescent="0.35">
      <c r="B115" s="214" t="s">
        <v>10</v>
      </c>
      <c r="C115" s="5" t="s">
        <v>427</v>
      </c>
      <c r="D115" s="243">
        <f>'2023-2024'!AG28</f>
        <v>0</v>
      </c>
      <c r="E115" s="274"/>
      <c r="F115" s="243">
        <f>'2023-2024'!AF28</f>
        <v>0</v>
      </c>
      <c r="G115" s="218"/>
      <c r="I115" s="214" t="s">
        <v>10</v>
      </c>
      <c r="J115" s="274" t="s">
        <v>427</v>
      </c>
      <c r="K115" s="243">
        <f>'2024-2025'!AG29</f>
        <v>0</v>
      </c>
      <c r="L115" s="274"/>
      <c r="M115" s="243">
        <f>'2024-2025'!AF29</f>
        <v>0</v>
      </c>
      <c r="N115" s="218"/>
    </row>
    <row r="116" spans="2:14" x14ac:dyDescent="0.35">
      <c r="B116" s="214" t="s">
        <v>11</v>
      </c>
      <c r="C116" s="5" t="s">
        <v>427</v>
      </c>
      <c r="D116" s="243">
        <f>'2023-2024'!AK28</f>
        <v>0</v>
      </c>
      <c r="E116" s="274"/>
      <c r="F116" s="243">
        <f>'2023-2024'!AJ28</f>
        <v>0</v>
      </c>
      <c r="G116" s="218"/>
      <c r="I116" s="214" t="s">
        <v>11</v>
      </c>
      <c r="J116" s="274" t="s">
        <v>427</v>
      </c>
      <c r="K116" s="243">
        <f>'2024-2025'!AK29</f>
        <v>0</v>
      </c>
      <c r="L116" s="274"/>
      <c r="M116" s="243">
        <f>'2024-2025'!AJ29</f>
        <v>0</v>
      </c>
      <c r="N116" s="218"/>
    </row>
    <row r="117" spans="2:14" x14ac:dyDescent="0.35">
      <c r="B117" s="214" t="s">
        <v>12</v>
      </c>
      <c r="C117" s="5" t="s">
        <v>427</v>
      </c>
      <c r="D117" s="243">
        <f>'2023-2024'!AO28</f>
        <v>0</v>
      </c>
      <c r="E117" s="274"/>
      <c r="F117" s="243">
        <f>'2023-2024'!AN28</f>
        <v>0</v>
      </c>
      <c r="G117" s="218"/>
      <c r="I117" s="214" t="s">
        <v>12</v>
      </c>
      <c r="J117" s="274" t="s">
        <v>427</v>
      </c>
      <c r="K117" s="243">
        <f>'2024-2025'!AO29</f>
        <v>0</v>
      </c>
      <c r="L117" s="274"/>
      <c r="M117" s="243">
        <f>'2024-2025'!AN29</f>
        <v>0</v>
      </c>
      <c r="N117" s="218"/>
    </row>
    <row r="118" spans="2:14" x14ac:dyDescent="0.35">
      <c r="B118" s="214" t="s">
        <v>13</v>
      </c>
      <c r="C118" s="5" t="s">
        <v>427</v>
      </c>
      <c r="D118" s="243">
        <f>'2023-2024'!AS28</f>
        <v>0</v>
      </c>
      <c r="E118" s="274"/>
      <c r="F118" s="243">
        <f>'2023-2024'!AR28</f>
        <v>0</v>
      </c>
      <c r="G118" s="218"/>
      <c r="I118" s="214" t="s">
        <v>13</v>
      </c>
      <c r="J118" s="274" t="s">
        <v>427</v>
      </c>
      <c r="K118" s="243">
        <f>'2024-2025'!AS29</f>
        <v>0</v>
      </c>
      <c r="L118" s="274"/>
      <c r="M118" s="243">
        <f>'2024-2025'!AR29</f>
        <v>0</v>
      </c>
      <c r="N118" s="218"/>
    </row>
    <row r="119" spans="2:14" ht="15" thickBot="1" x14ac:dyDescent="0.4">
      <c r="B119" s="215" t="s">
        <v>14</v>
      </c>
      <c r="C119" s="272" t="s">
        <v>427</v>
      </c>
      <c r="D119" s="244">
        <f>'2023-2024'!AW28</f>
        <v>0</v>
      </c>
      <c r="E119" s="275"/>
      <c r="F119" s="244">
        <f>'2023-2024'!AV28</f>
        <v>0</v>
      </c>
      <c r="G119" s="219"/>
      <c r="I119" s="215" t="s">
        <v>14</v>
      </c>
      <c r="J119" s="276" t="s">
        <v>427</v>
      </c>
      <c r="K119" s="244">
        <f>'2024-2025'!AW29</f>
        <v>0</v>
      </c>
      <c r="L119" s="275"/>
      <c r="M119" s="313">
        <f>'2024-2025'!AV29</f>
        <v>0</v>
      </c>
      <c r="N119" s="219"/>
    </row>
    <row r="120" spans="2:14" ht="15" thickBot="1" x14ac:dyDescent="0.4">
      <c r="E120" s="212" t="s">
        <v>15</v>
      </c>
      <c r="F120" s="213"/>
      <c r="G120" s="213"/>
      <c r="H120" s="6"/>
      <c r="L120" s="212" t="s">
        <v>15</v>
      </c>
      <c r="M120" s="213"/>
      <c r="N120" s="213"/>
    </row>
    <row r="121" spans="2:14" ht="15" thickBot="1" x14ac:dyDescent="0.4">
      <c r="E121" s="212"/>
      <c r="L121" s="212"/>
    </row>
    <row r="122" spans="2:14" x14ac:dyDescent="0.35">
      <c r="B122" s="225" t="s">
        <v>946</v>
      </c>
      <c r="C122" s="228"/>
      <c r="D122" s="228"/>
      <c r="E122" s="228"/>
      <c r="F122" s="228"/>
      <c r="G122" s="229"/>
      <c r="I122" s="225" t="s">
        <v>946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19451</v>
      </c>
      <c r="D123" s="3"/>
      <c r="E123" s="3"/>
      <c r="F123" s="3"/>
      <c r="G123" s="24" t="s">
        <v>926</v>
      </c>
      <c r="I123" s="226" t="s">
        <v>783</v>
      </c>
      <c r="J123" s="235">
        <v>19451</v>
      </c>
      <c r="K123" s="3"/>
      <c r="L123" s="3"/>
      <c r="M123" s="3"/>
      <c r="N123" s="24" t="s">
        <v>926</v>
      </c>
    </row>
    <row r="124" spans="2:14" x14ac:dyDescent="0.35">
      <c r="B124" s="226" t="s">
        <v>784</v>
      </c>
      <c r="C124" s="3"/>
      <c r="D124" s="3"/>
      <c r="E124" s="3"/>
      <c r="F124" s="3"/>
      <c r="G124" s="24" t="s">
        <v>925</v>
      </c>
      <c r="I124" s="226" t="s">
        <v>784</v>
      </c>
      <c r="J124" s="3"/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922</v>
      </c>
      <c r="E125" s="3"/>
      <c r="F125" s="3"/>
      <c r="G125" s="230"/>
      <c r="I125" s="23" t="s">
        <v>920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'2023-2024'!E29</f>
        <v>0</v>
      </c>
      <c r="E128" s="5"/>
      <c r="F128" s="69">
        <f>'2023-2024'!D29</f>
        <v>0</v>
      </c>
      <c r="G128" s="218"/>
      <c r="I128" s="214" t="s">
        <v>3</v>
      </c>
      <c r="J128" s="274" t="s">
        <v>427</v>
      </c>
      <c r="K128" s="243">
        <f>'2024-2025'!E30</f>
        <v>0</v>
      </c>
      <c r="L128" s="5"/>
      <c r="M128" s="69">
        <f>'2024-2025'!D30</f>
        <v>0</v>
      </c>
      <c r="N128" s="218"/>
    </row>
    <row r="129" spans="2:14" x14ac:dyDescent="0.35">
      <c r="B129" s="214" t="s">
        <v>4</v>
      </c>
      <c r="C129" s="274" t="s">
        <v>427</v>
      </c>
      <c r="D129" s="243">
        <f>'2023-2024'!I29</f>
        <v>0</v>
      </c>
      <c r="E129" s="5"/>
      <c r="F129" s="243">
        <f>'2023-2024'!H29</f>
        <v>0</v>
      </c>
      <c r="G129" s="218"/>
      <c r="I129" s="214" t="s">
        <v>4</v>
      </c>
      <c r="J129" s="274" t="s">
        <v>427</v>
      </c>
      <c r="K129" s="243">
        <f>'2024-2025'!I30</f>
        <v>0</v>
      </c>
      <c r="L129" s="5"/>
      <c r="M129" s="243">
        <f>'2024-2025'!H30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'2023-2024'!M29</f>
        <v>0</v>
      </c>
      <c r="E130" s="274"/>
      <c r="F130" s="243">
        <f>'2023-2024'!L29</f>
        <v>0</v>
      </c>
      <c r="G130" s="298"/>
      <c r="I130" s="214" t="s">
        <v>5</v>
      </c>
      <c r="J130" s="5" t="s">
        <v>427</v>
      </c>
      <c r="K130" s="243">
        <f>'2024-2025'!M30</f>
        <v>0</v>
      </c>
      <c r="L130" s="274"/>
      <c r="M130" s="243">
        <f>'2024-2025'!L30</f>
        <v>0</v>
      </c>
      <c r="N130" s="218"/>
    </row>
    <row r="131" spans="2:14" x14ac:dyDescent="0.35">
      <c r="B131" s="214" t="s">
        <v>6</v>
      </c>
      <c r="C131" s="274" t="s">
        <v>427</v>
      </c>
      <c r="D131" s="243">
        <f>'2023-2024'!Q29</f>
        <v>0</v>
      </c>
      <c r="E131" s="274"/>
      <c r="F131" s="243">
        <f>'2023-2024'!P29</f>
        <v>0</v>
      </c>
      <c r="G131" s="267" t="s">
        <v>536</v>
      </c>
      <c r="I131" s="214" t="s">
        <v>6</v>
      </c>
      <c r="J131" s="274" t="s">
        <v>427</v>
      </c>
      <c r="K131" s="243">
        <f>'2024-2025'!Q30</f>
        <v>0</v>
      </c>
      <c r="L131" s="274"/>
      <c r="M131" s="243">
        <f>'2024-2025'!P30</f>
        <v>0</v>
      </c>
      <c r="N131" s="218"/>
    </row>
    <row r="132" spans="2:14" x14ac:dyDescent="0.35">
      <c r="B132" s="214" t="s">
        <v>7</v>
      </c>
      <c r="C132" s="274" t="s">
        <v>427</v>
      </c>
      <c r="D132" s="243">
        <f>'2023-2024'!U29</f>
        <v>0</v>
      </c>
      <c r="E132" s="274"/>
      <c r="F132" s="243">
        <f>'2023-2024'!T29</f>
        <v>0</v>
      </c>
      <c r="G132" s="218"/>
      <c r="I132" s="214" t="s">
        <v>7</v>
      </c>
      <c r="J132" s="274" t="s">
        <v>427</v>
      </c>
      <c r="K132" s="243">
        <f>'2024-2025'!U30</f>
        <v>0</v>
      </c>
      <c r="L132" s="274"/>
      <c r="M132" s="243">
        <f>'2024-2025'!T30</f>
        <v>0</v>
      </c>
      <c r="N132" s="218"/>
    </row>
    <row r="133" spans="2:14" x14ac:dyDescent="0.35">
      <c r="B133" s="214" t="s">
        <v>8</v>
      </c>
      <c r="C133" s="274" t="s">
        <v>427</v>
      </c>
      <c r="D133" s="243">
        <f>'2023-2024'!Y29</f>
        <v>0</v>
      </c>
      <c r="E133" s="274"/>
      <c r="F133" s="243">
        <f>'2023-2024'!X29</f>
        <v>0</v>
      </c>
      <c r="G133" s="218"/>
      <c r="I133" s="214" t="s">
        <v>8</v>
      </c>
      <c r="J133" s="274" t="s">
        <v>427</v>
      </c>
      <c r="K133" s="243">
        <f>'2024-2025'!Y30</f>
        <v>0</v>
      </c>
      <c r="L133" s="274"/>
      <c r="M133" s="243">
        <f>'2024-2025'!X30</f>
        <v>0</v>
      </c>
      <c r="N133" s="218"/>
    </row>
    <row r="134" spans="2:14" x14ac:dyDescent="0.35">
      <c r="B134" s="214" t="s">
        <v>9</v>
      </c>
      <c r="C134" s="274" t="s">
        <v>427</v>
      </c>
      <c r="D134" s="243">
        <f>'2023-2024'!AC29</f>
        <v>0</v>
      </c>
      <c r="E134" s="274"/>
      <c r="F134" s="243">
        <f>'2023-2024'!AB29</f>
        <v>0</v>
      </c>
      <c r="G134" s="218"/>
      <c r="I134" s="214" t="s">
        <v>9</v>
      </c>
      <c r="J134" s="274" t="s">
        <v>427</v>
      </c>
      <c r="K134" s="243">
        <f>'2024-2025'!AC30</f>
        <v>0</v>
      </c>
      <c r="L134" s="274"/>
      <c r="M134" s="243">
        <f>'2024-2025'!AB30</f>
        <v>0</v>
      </c>
      <c r="N134" s="218"/>
    </row>
    <row r="135" spans="2:14" x14ac:dyDescent="0.35">
      <c r="B135" s="214" t="s">
        <v>10</v>
      </c>
      <c r="C135" s="274" t="s">
        <v>427</v>
      </c>
      <c r="D135" s="243">
        <f>'2023-2024'!AG29</f>
        <v>0</v>
      </c>
      <c r="E135" s="274"/>
      <c r="F135" s="243">
        <f>'2023-2024'!AF29</f>
        <v>0</v>
      </c>
      <c r="G135" s="218"/>
      <c r="I135" s="214" t="s">
        <v>10</v>
      </c>
      <c r="J135" s="274" t="s">
        <v>427</v>
      </c>
      <c r="K135" s="243">
        <f>'2024-2025'!AG30</f>
        <v>0</v>
      </c>
      <c r="L135" s="274"/>
      <c r="M135" s="243">
        <f>'2024-2025'!AF30</f>
        <v>0</v>
      </c>
      <c r="N135" s="218"/>
    </row>
    <row r="136" spans="2:14" x14ac:dyDescent="0.35">
      <c r="B136" s="214" t="s">
        <v>11</v>
      </c>
      <c r="C136" s="274" t="s">
        <v>427</v>
      </c>
      <c r="D136" s="243">
        <f>'2023-2024'!AK29</f>
        <v>0</v>
      </c>
      <c r="E136" s="274"/>
      <c r="F136" s="243">
        <f>'2023-2024'!AJ29</f>
        <v>0</v>
      </c>
      <c r="G136" s="218"/>
      <c r="I136" s="214" t="s">
        <v>11</v>
      </c>
      <c r="J136" s="274" t="s">
        <v>427</v>
      </c>
      <c r="K136" s="243">
        <f>'2024-2025'!AK30</f>
        <v>0</v>
      </c>
      <c r="L136" s="274"/>
      <c r="M136" s="243">
        <f>'2024-2025'!AJ30</f>
        <v>0</v>
      </c>
      <c r="N136" s="218"/>
    </row>
    <row r="137" spans="2:14" x14ac:dyDescent="0.35">
      <c r="B137" s="214" t="s">
        <v>12</v>
      </c>
      <c r="C137" s="274" t="s">
        <v>427</v>
      </c>
      <c r="D137" s="243">
        <f>'2023-2024'!AO29</f>
        <v>0</v>
      </c>
      <c r="E137" s="274"/>
      <c r="F137" s="243">
        <f>'2023-2024'!AN29</f>
        <v>0</v>
      </c>
      <c r="G137" s="218"/>
      <c r="I137" s="214" t="s">
        <v>12</v>
      </c>
      <c r="J137" s="274" t="s">
        <v>427</v>
      </c>
      <c r="K137" s="243">
        <f>'2024-2025'!AO30</f>
        <v>0</v>
      </c>
      <c r="L137" s="274"/>
      <c r="M137" s="243">
        <f>'2024-2025'!AN30</f>
        <v>0</v>
      </c>
      <c r="N137" s="218"/>
    </row>
    <row r="138" spans="2:14" x14ac:dyDescent="0.35">
      <c r="B138" s="214" t="s">
        <v>13</v>
      </c>
      <c r="C138" s="274" t="s">
        <v>427</v>
      </c>
      <c r="D138" s="243">
        <f>'2023-2024'!AS29</f>
        <v>0</v>
      </c>
      <c r="E138" s="274"/>
      <c r="F138" s="243">
        <f>'2023-2024'!AR29</f>
        <v>0</v>
      </c>
      <c r="G138" s="218"/>
      <c r="I138" s="214" t="s">
        <v>13</v>
      </c>
      <c r="J138" s="274" t="s">
        <v>427</v>
      </c>
      <c r="K138" s="243">
        <f>'2024-2025'!AS30</f>
        <v>0</v>
      </c>
      <c r="L138" s="274"/>
      <c r="M138" s="243">
        <f>'2024-2025'!AR30</f>
        <v>0</v>
      </c>
      <c r="N138" s="218"/>
    </row>
    <row r="139" spans="2:14" ht="15" thickBot="1" x14ac:dyDescent="0.4">
      <c r="B139" s="215" t="s">
        <v>14</v>
      </c>
      <c r="C139" s="276" t="s">
        <v>427</v>
      </c>
      <c r="D139" s="244">
        <f>'2023-2024'!AW29</f>
        <v>0</v>
      </c>
      <c r="E139" s="275"/>
      <c r="F139" s="244">
        <f>'2023-2024'!AV29</f>
        <v>0</v>
      </c>
      <c r="G139" s="219"/>
      <c r="I139" s="215" t="s">
        <v>14</v>
      </c>
      <c r="J139" s="276" t="s">
        <v>427</v>
      </c>
      <c r="K139" s="244">
        <f>'2024-2025'!AW30</f>
        <v>0</v>
      </c>
      <c r="L139" s="275"/>
      <c r="M139" s="313">
        <f>'2024-2025'!AV30</f>
        <v>0</v>
      </c>
      <c r="N139" s="219"/>
    </row>
    <row r="140" spans="2:14" ht="15" thickBot="1" x14ac:dyDescent="0.4">
      <c r="E140" s="212" t="s">
        <v>15</v>
      </c>
      <c r="F140" s="213"/>
      <c r="G140" s="213"/>
      <c r="L140" s="212" t="s">
        <v>15</v>
      </c>
      <c r="M140" s="213"/>
      <c r="N140" s="213"/>
    </row>
    <row r="141" spans="2:14" ht="15" thickBot="1" x14ac:dyDescent="0.4">
      <c r="E141" s="212"/>
      <c r="L141" s="212"/>
    </row>
    <row r="142" spans="2:14" x14ac:dyDescent="0.35">
      <c r="B142" s="225" t="s">
        <v>968</v>
      </c>
      <c r="C142" s="228"/>
      <c r="D142" s="228"/>
      <c r="E142" s="228"/>
      <c r="F142" s="228"/>
      <c r="G142" s="229"/>
      <c r="I142" s="225" t="s">
        <v>968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39146</v>
      </c>
      <c r="D143" s="3"/>
      <c r="E143" s="3"/>
      <c r="F143" s="3"/>
      <c r="G143" s="24" t="s">
        <v>926</v>
      </c>
      <c r="I143" s="226" t="s">
        <v>783</v>
      </c>
      <c r="J143" s="235">
        <v>39146</v>
      </c>
      <c r="K143" s="3"/>
      <c r="L143" s="3"/>
      <c r="M143" s="3"/>
      <c r="N143" s="24" t="s">
        <v>926</v>
      </c>
    </row>
    <row r="144" spans="2:14" x14ac:dyDescent="0.35">
      <c r="B144" s="226" t="s">
        <v>784</v>
      </c>
      <c r="C144" s="235">
        <v>45032</v>
      </c>
      <c r="D144" s="3"/>
      <c r="E144" s="3"/>
      <c r="F144" s="3"/>
      <c r="G144" s="24" t="s">
        <v>925</v>
      </c>
      <c r="I144" s="226" t="s">
        <v>784</v>
      </c>
      <c r="J144" s="235">
        <v>45032</v>
      </c>
      <c r="K144" s="3"/>
      <c r="L144" s="3"/>
      <c r="M144" s="3"/>
      <c r="N144" s="24" t="s">
        <v>925</v>
      </c>
    </row>
    <row r="145" spans="2:14" x14ac:dyDescent="0.35">
      <c r="B145" s="23" t="s">
        <v>920</v>
      </c>
      <c r="D145" t="s">
        <v>922</v>
      </c>
      <c r="E145" s="3"/>
      <c r="F145" s="3"/>
      <c r="G145" s="230"/>
      <c r="I145" s="23" t="s">
        <v>920</v>
      </c>
      <c r="K145" t="s">
        <v>922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5" t="s">
        <v>427</v>
      </c>
      <c r="D148" s="243">
        <f>'2023-2024'!E36</f>
        <v>0</v>
      </c>
      <c r="E148" s="5"/>
      <c r="F148" s="243">
        <f>'2023-2024'!D36</f>
        <v>0</v>
      </c>
      <c r="G148" s="297"/>
      <c r="I148" s="214" t="s">
        <v>3</v>
      </c>
      <c r="J148" s="274" t="s">
        <v>427</v>
      </c>
      <c r="K148" s="243">
        <f>'2024-2025'!E37</f>
        <v>1</v>
      </c>
      <c r="L148" s="5"/>
      <c r="M148" s="69">
        <f>'2024-2025'!D37</f>
        <v>0</v>
      </c>
      <c r="N148" s="218"/>
    </row>
    <row r="149" spans="2:14" x14ac:dyDescent="0.35">
      <c r="B149" s="214" t="s">
        <v>4</v>
      </c>
      <c r="C149" s="5" t="s">
        <v>427</v>
      </c>
      <c r="D149" s="243">
        <f>'2023-2024'!I36</f>
        <v>0</v>
      </c>
      <c r="E149" s="5"/>
      <c r="F149" s="243">
        <f>'2023-2024'!H36</f>
        <v>0</v>
      </c>
      <c r="G149" s="297"/>
      <c r="I149" s="214" t="s">
        <v>4</v>
      </c>
      <c r="J149" s="274" t="s">
        <v>427</v>
      </c>
      <c r="K149" s="243">
        <f>'2024-2025'!I37</f>
        <v>1</v>
      </c>
      <c r="L149" s="5"/>
      <c r="M149" s="243">
        <f>'2024-2025'!H37</f>
        <v>0</v>
      </c>
      <c r="N149" s="218"/>
    </row>
    <row r="150" spans="2:14" x14ac:dyDescent="0.35">
      <c r="B150" s="214" t="s">
        <v>5</v>
      </c>
      <c r="C150" s="5" t="s">
        <v>427</v>
      </c>
      <c r="D150" s="243">
        <f>'2023-2024'!M36</f>
        <v>0</v>
      </c>
      <c r="E150" s="274"/>
      <c r="F150" s="243">
        <f>'2023-2024'!L36</f>
        <v>0</v>
      </c>
      <c r="G150" s="297"/>
      <c r="I150" s="214" t="s">
        <v>5</v>
      </c>
      <c r="J150" s="5" t="s">
        <v>427</v>
      </c>
      <c r="K150" s="243">
        <f>'2024-2025'!M37</f>
        <v>1</v>
      </c>
      <c r="L150" s="274"/>
      <c r="M150" s="243">
        <f>'2024-2025'!L37</f>
        <v>0</v>
      </c>
      <c r="N150" s="218"/>
    </row>
    <row r="151" spans="2:14" x14ac:dyDescent="0.35">
      <c r="B151" s="214" t="s">
        <v>6</v>
      </c>
      <c r="C151" s="5" t="s">
        <v>427</v>
      </c>
      <c r="D151" s="243">
        <f>'2023-2024'!Q36</f>
        <v>0</v>
      </c>
      <c r="E151" s="274"/>
      <c r="F151" s="243">
        <f>'2023-2024'!P36</f>
        <v>0</v>
      </c>
      <c r="G151" s="297"/>
      <c r="I151" s="214" t="s">
        <v>6</v>
      </c>
      <c r="J151" s="274" t="s">
        <v>427</v>
      </c>
      <c r="K151" s="243">
        <f>'2024-2025'!Q37</f>
        <v>1</v>
      </c>
      <c r="L151" s="274"/>
      <c r="M151" s="243">
        <f>'2024-2025'!P37</f>
        <v>0</v>
      </c>
      <c r="N151" s="218"/>
    </row>
    <row r="152" spans="2:14" x14ac:dyDescent="0.35">
      <c r="B152" s="214" t="s">
        <v>7</v>
      </c>
      <c r="C152" s="5" t="s">
        <v>427</v>
      </c>
      <c r="D152" s="243">
        <f>'2023-2024'!U36</f>
        <v>0</v>
      </c>
      <c r="E152" s="274"/>
      <c r="F152" s="243">
        <f>'2023-2024'!T36</f>
        <v>0</v>
      </c>
      <c r="G152" s="297" t="s">
        <v>536</v>
      </c>
      <c r="I152" s="214" t="s">
        <v>7</v>
      </c>
      <c r="J152" s="274" t="s">
        <v>427</v>
      </c>
      <c r="K152" s="243">
        <f>'2024-2025'!U37</f>
        <v>2</v>
      </c>
      <c r="L152" s="274"/>
      <c r="M152" s="243">
        <f>'2024-2025'!T37</f>
        <v>0</v>
      </c>
      <c r="N152" s="218"/>
    </row>
    <row r="153" spans="2:14" x14ac:dyDescent="0.35">
      <c r="B153" s="214" t="s">
        <v>8</v>
      </c>
      <c r="C153" s="5" t="s">
        <v>427</v>
      </c>
      <c r="D153" s="243">
        <f>'2023-2024'!Y36</f>
        <v>0</v>
      </c>
      <c r="E153" s="274"/>
      <c r="F153" s="243">
        <f>'2023-2024'!X36</f>
        <v>0</v>
      </c>
      <c r="G153" s="297"/>
      <c r="I153" s="214" t="s">
        <v>8</v>
      </c>
      <c r="J153" s="274" t="s">
        <v>427</v>
      </c>
      <c r="K153" s="243">
        <f>'2024-2025'!Y37</f>
        <v>0</v>
      </c>
      <c r="L153" s="274"/>
      <c r="M153" s="243">
        <f>'2024-2025'!X37</f>
        <v>0</v>
      </c>
      <c r="N153" s="218"/>
    </row>
    <row r="154" spans="2:14" x14ac:dyDescent="0.35">
      <c r="B154" s="214" t="s">
        <v>9</v>
      </c>
      <c r="C154" s="5" t="s">
        <v>427</v>
      </c>
      <c r="D154" s="243">
        <f>'2023-2024'!AC36</f>
        <v>0</v>
      </c>
      <c r="E154" s="274" t="s">
        <v>427</v>
      </c>
      <c r="F154" s="243">
        <f>'2023-2024'!AB36</f>
        <v>16</v>
      </c>
      <c r="G154" s="297"/>
      <c r="I154" s="214" t="s">
        <v>9</v>
      </c>
      <c r="J154" s="274" t="s">
        <v>427</v>
      </c>
      <c r="K154" s="243">
        <f>'2024-2025'!AC37</f>
        <v>0</v>
      </c>
      <c r="L154" s="274"/>
      <c r="M154" s="243">
        <f>'2024-2025'!AB37</f>
        <v>0</v>
      </c>
      <c r="N154" s="218"/>
    </row>
    <row r="155" spans="2:14" x14ac:dyDescent="0.35">
      <c r="B155" s="214" t="s">
        <v>10</v>
      </c>
      <c r="C155" s="5" t="s">
        <v>427</v>
      </c>
      <c r="D155" s="243">
        <f>'2023-2024'!AG36</f>
        <v>0</v>
      </c>
      <c r="E155" s="274"/>
      <c r="F155" s="243">
        <f>'2023-2024'!AF36</f>
        <v>0</v>
      </c>
      <c r="G155" s="297"/>
      <c r="I155" s="214" t="s">
        <v>10</v>
      </c>
      <c r="J155" s="274" t="s">
        <v>427</v>
      </c>
      <c r="K155" s="243">
        <f>'2024-2025'!AG37</f>
        <v>1</v>
      </c>
      <c r="L155" s="274"/>
      <c r="M155" s="243">
        <f>'2024-2025'!AF37</f>
        <v>0</v>
      </c>
      <c r="N155" s="218"/>
    </row>
    <row r="156" spans="2:14" x14ac:dyDescent="0.35">
      <c r="B156" s="214" t="s">
        <v>11</v>
      </c>
      <c r="C156" s="5" t="s">
        <v>427</v>
      </c>
      <c r="D156" s="243">
        <f>'2023-2024'!AK36</f>
        <v>0</v>
      </c>
      <c r="E156" s="274"/>
      <c r="F156" s="243">
        <f>'2023-2024'!AJ36</f>
        <v>0</v>
      </c>
      <c r="G156" s="297"/>
      <c r="I156" s="214" t="s">
        <v>11</v>
      </c>
      <c r="J156" s="274" t="s">
        <v>427</v>
      </c>
      <c r="K156" s="243">
        <f>'2024-2025'!AK37</f>
        <v>2</v>
      </c>
      <c r="L156" s="274"/>
      <c r="M156" s="243">
        <f>'2024-2025'!AJ37</f>
        <v>0</v>
      </c>
      <c r="N156" s="218"/>
    </row>
    <row r="157" spans="2:14" x14ac:dyDescent="0.35">
      <c r="B157" s="214" t="s">
        <v>12</v>
      </c>
      <c r="C157" s="5" t="s">
        <v>427</v>
      </c>
      <c r="D157" s="243">
        <f>'2023-2024'!AO36</f>
        <v>0</v>
      </c>
      <c r="E157" s="274"/>
      <c r="F157" s="243">
        <f>'2023-2024'!AN36</f>
        <v>0</v>
      </c>
      <c r="G157" s="297"/>
      <c r="I157" s="214" t="s">
        <v>12</v>
      </c>
      <c r="J157" s="274" t="s">
        <v>427</v>
      </c>
      <c r="K157" s="243">
        <f>'2024-2025'!AO37</f>
        <v>0</v>
      </c>
      <c r="L157" s="274"/>
      <c r="M157" s="243">
        <f>'2024-2025'!AN37</f>
        <v>0</v>
      </c>
      <c r="N157" s="218"/>
    </row>
    <row r="158" spans="2:14" x14ac:dyDescent="0.35">
      <c r="B158" s="214" t="s">
        <v>13</v>
      </c>
      <c r="C158" s="5" t="s">
        <v>427</v>
      </c>
      <c r="D158" s="243">
        <f>'2023-2024'!AS36</f>
        <v>1</v>
      </c>
      <c r="E158" s="274"/>
      <c r="F158" s="243">
        <f>'2023-2024'!AR36</f>
        <v>0</v>
      </c>
      <c r="G158" s="297"/>
      <c r="I158" s="214" t="s">
        <v>13</v>
      </c>
      <c r="J158" s="274" t="s">
        <v>427</v>
      </c>
      <c r="K158" s="243">
        <f>'2024-2025'!AS37</f>
        <v>2</v>
      </c>
      <c r="L158" s="274"/>
      <c r="M158" s="243">
        <f>'2024-2025'!AR37</f>
        <v>0</v>
      </c>
      <c r="N158" s="218"/>
    </row>
    <row r="159" spans="2:14" ht="15" thickBot="1" x14ac:dyDescent="0.4">
      <c r="B159" s="215" t="s">
        <v>14</v>
      </c>
      <c r="C159" s="272" t="s">
        <v>427</v>
      </c>
      <c r="D159" s="244">
        <f>'2023-2024'!AW36</f>
        <v>0</v>
      </c>
      <c r="E159" s="275"/>
      <c r="F159" s="244">
        <f>'2023-2024'!AV36</f>
        <v>0</v>
      </c>
      <c r="G159" s="299"/>
      <c r="I159" s="215" t="s">
        <v>14</v>
      </c>
      <c r="J159" s="276" t="s">
        <v>427</v>
      </c>
      <c r="K159" s="244">
        <f>'2024-2025'!AW37</f>
        <v>0</v>
      </c>
      <c r="L159" s="275"/>
      <c r="M159" s="313">
        <f>'2024-2025'!AV37</f>
        <v>0</v>
      </c>
      <c r="N159" s="219"/>
    </row>
    <row r="160" spans="2:14" ht="15" thickBot="1" x14ac:dyDescent="0.4">
      <c r="E160" s="212" t="s">
        <v>15</v>
      </c>
      <c r="F160" s="213"/>
      <c r="G160" s="213"/>
      <c r="L160" s="212" t="s">
        <v>15</v>
      </c>
      <c r="M160" s="213"/>
      <c r="N160" s="213"/>
    </row>
    <row r="161" spans="2:14" ht="15" thickBot="1" x14ac:dyDescent="0.4">
      <c r="E161" s="212"/>
      <c r="F161" s="253"/>
      <c r="L161" s="212"/>
    </row>
    <row r="162" spans="2:14" x14ac:dyDescent="0.35">
      <c r="B162" s="225" t="s">
        <v>969</v>
      </c>
      <c r="C162" s="228"/>
      <c r="D162" s="228"/>
      <c r="E162" s="228"/>
      <c r="F162" s="228"/>
      <c r="G162" s="229"/>
      <c r="I162" s="225" t="s">
        <v>969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235">
        <v>28452</v>
      </c>
      <c r="D163" s="3"/>
      <c r="E163" s="3"/>
      <c r="F163" s="3"/>
      <c r="G163" s="24" t="s">
        <v>924</v>
      </c>
      <c r="I163" s="226" t="s">
        <v>783</v>
      </c>
      <c r="J163" s="235">
        <v>28452</v>
      </c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235">
        <v>39662</v>
      </c>
      <c r="D164" s="3"/>
      <c r="E164" s="3"/>
      <c r="F164" s="3"/>
      <c r="G164" s="24" t="s">
        <v>925</v>
      </c>
      <c r="I164" s="226" t="s">
        <v>784</v>
      </c>
      <c r="J164" s="235">
        <v>39662</v>
      </c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922</v>
      </c>
      <c r="E165" s="3"/>
      <c r="F165" s="3"/>
      <c r="G165" s="230"/>
      <c r="I165" s="23" t="s">
        <v>920</v>
      </c>
      <c r="K165" t="s">
        <v>922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5" t="s">
        <v>427</v>
      </c>
      <c r="D168" s="243">
        <f>'2023-2024'!E37</f>
        <v>0</v>
      </c>
      <c r="E168" s="5"/>
      <c r="F168" s="243">
        <f>'2023-2024'!D37</f>
        <v>0</v>
      </c>
      <c r="G168" s="297"/>
      <c r="I168" s="214" t="s">
        <v>3</v>
      </c>
      <c r="J168" s="274" t="s">
        <v>427</v>
      </c>
      <c r="K168" s="243">
        <f>'2024-2025'!E38</f>
        <v>0</v>
      </c>
      <c r="L168" s="5" t="s">
        <v>427</v>
      </c>
      <c r="M168" s="69">
        <f>'2024-2025'!D38</f>
        <v>21</v>
      </c>
      <c r="N168" s="218"/>
    </row>
    <row r="169" spans="2:14" x14ac:dyDescent="0.35">
      <c r="B169" s="214" t="s">
        <v>4</v>
      </c>
      <c r="C169" s="5" t="s">
        <v>427</v>
      </c>
      <c r="D169" s="243">
        <f>'2023-2024'!I37</f>
        <v>0</v>
      </c>
      <c r="E169" s="5"/>
      <c r="F169" s="243">
        <f>'2023-2024'!H37</f>
        <v>0</v>
      </c>
      <c r="G169" s="297"/>
      <c r="I169" s="214" t="s">
        <v>4</v>
      </c>
      <c r="J169" s="274" t="s">
        <v>427</v>
      </c>
      <c r="K169" s="243">
        <f>'2024-2025'!I38</f>
        <v>0</v>
      </c>
      <c r="L169" s="5"/>
      <c r="M169" s="243">
        <f>'2024-2025'!H38</f>
        <v>0</v>
      </c>
      <c r="N169" s="218"/>
    </row>
    <row r="170" spans="2:14" x14ac:dyDescent="0.35">
      <c r="B170" s="214" t="s">
        <v>5</v>
      </c>
      <c r="C170" s="5" t="s">
        <v>427</v>
      </c>
      <c r="D170" s="243">
        <f>'2023-2024'!M37</f>
        <v>0</v>
      </c>
      <c r="E170" s="274"/>
      <c r="F170" s="243">
        <f>'2023-2024'!L37</f>
        <v>0</v>
      </c>
      <c r="G170" s="297"/>
      <c r="I170" s="214" t="s">
        <v>5</v>
      </c>
      <c r="J170" s="5" t="s">
        <v>427</v>
      </c>
      <c r="K170" s="243">
        <f>'2024-2025'!M38</f>
        <v>0</v>
      </c>
      <c r="L170" s="274"/>
      <c r="M170" s="243">
        <f>'2024-2025'!L38</f>
        <v>0</v>
      </c>
      <c r="N170" s="218"/>
    </row>
    <row r="171" spans="2:14" x14ac:dyDescent="0.35">
      <c r="B171" s="214" t="s">
        <v>6</v>
      </c>
      <c r="C171" s="5" t="s">
        <v>427</v>
      </c>
      <c r="D171" s="243">
        <f>'2023-2024'!Q37</f>
        <v>0</v>
      </c>
      <c r="E171" s="274"/>
      <c r="F171" s="243">
        <f>'2023-2024'!P37</f>
        <v>0</v>
      </c>
      <c r="G171" s="297"/>
      <c r="I171" s="214" t="s">
        <v>6</v>
      </c>
      <c r="J171" s="274" t="s">
        <v>427</v>
      </c>
      <c r="K171" s="243">
        <f>'2024-2025'!Q38</f>
        <v>0</v>
      </c>
      <c r="L171" s="274"/>
      <c r="M171" s="243">
        <f>'2024-2025'!P38</f>
        <v>0</v>
      </c>
      <c r="N171" s="218"/>
    </row>
    <row r="172" spans="2:14" x14ac:dyDescent="0.35">
      <c r="B172" s="214" t="s">
        <v>7</v>
      </c>
      <c r="C172" s="5" t="s">
        <v>427</v>
      </c>
      <c r="D172" s="243">
        <f>'2023-2024'!U37</f>
        <v>0</v>
      </c>
      <c r="E172" s="274"/>
      <c r="F172" s="243">
        <f>'2023-2024'!T37</f>
        <v>0</v>
      </c>
      <c r="G172" s="297" t="s">
        <v>536</v>
      </c>
      <c r="I172" s="214" t="s">
        <v>7</v>
      </c>
      <c r="J172" s="274" t="s">
        <v>427</v>
      </c>
      <c r="K172" s="243">
        <f>'2024-2025'!U38</f>
        <v>0</v>
      </c>
      <c r="L172" s="274"/>
      <c r="M172" s="243">
        <f>'2024-2025'!T38</f>
        <v>0</v>
      </c>
      <c r="N172" s="218"/>
    </row>
    <row r="173" spans="2:14" x14ac:dyDescent="0.35">
      <c r="B173" s="214" t="s">
        <v>8</v>
      </c>
      <c r="C173" s="5" t="s">
        <v>427</v>
      </c>
      <c r="D173" s="243">
        <f>'2023-2024'!Y37</f>
        <v>0</v>
      </c>
      <c r="E173" s="274"/>
      <c r="F173" s="243">
        <f>'2023-2024'!X37</f>
        <v>0</v>
      </c>
      <c r="G173" s="297"/>
      <c r="I173" s="214" t="s">
        <v>8</v>
      </c>
      <c r="J173" s="274" t="s">
        <v>427</v>
      </c>
      <c r="K173" s="243">
        <f>'2024-2025'!Y38</f>
        <v>0</v>
      </c>
      <c r="L173" s="274"/>
      <c r="M173" s="243">
        <f>'2024-2025'!X38</f>
        <v>0</v>
      </c>
      <c r="N173" s="218"/>
    </row>
    <row r="174" spans="2:14" x14ac:dyDescent="0.35">
      <c r="B174" s="214" t="s">
        <v>9</v>
      </c>
      <c r="C174" s="5" t="s">
        <v>427</v>
      </c>
      <c r="D174" s="243">
        <f>'2023-2024'!AC37</f>
        <v>0</v>
      </c>
      <c r="E174" s="274"/>
      <c r="F174" s="243">
        <f>'2023-2024'!AB37</f>
        <v>0</v>
      </c>
      <c r="G174" s="297"/>
      <c r="I174" s="214" t="s">
        <v>9</v>
      </c>
      <c r="J174" s="274" t="s">
        <v>427</v>
      </c>
      <c r="K174" s="243">
        <f>'2024-2025'!AC38</f>
        <v>0</v>
      </c>
      <c r="L174" s="274" t="s">
        <v>427</v>
      </c>
      <c r="M174" s="243">
        <f>'2024-2025'!AB38</f>
        <v>20</v>
      </c>
      <c r="N174" s="218"/>
    </row>
    <row r="175" spans="2:14" x14ac:dyDescent="0.35">
      <c r="B175" s="214" t="s">
        <v>10</v>
      </c>
      <c r="C175" s="5" t="s">
        <v>427</v>
      </c>
      <c r="D175" s="243">
        <f>'2023-2024'!AG37</f>
        <v>0</v>
      </c>
      <c r="E175" s="274"/>
      <c r="F175" s="243">
        <f>'2023-2024'!AF37</f>
        <v>0</v>
      </c>
      <c r="G175" s="297"/>
      <c r="I175" s="214" t="s">
        <v>10</v>
      </c>
      <c r="J175" s="274" t="s">
        <v>427</v>
      </c>
      <c r="K175" s="243">
        <f>'2024-2025'!AG38</f>
        <v>0</v>
      </c>
      <c r="L175" s="274" t="s">
        <v>427</v>
      </c>
      <c r="M175" s="243">
        <f>'2024-2025'!AF38</f>
        <v>17</v>
      </c>
      <c r="N175" s="218"/>
    </row>
    <row r="176" spans="2:14" x14ac:dyDescent="0.35">
      <c r="B176" s="214" t="s">
        <v>11</v>
      </c>
      <c r="C176" s="5" t="s">
        <v>427</v>
      </c>
      <c r="D176" s="243">
        <f>'2023-2024'!AK37</f>
        <v>0</v>
      </c>
      <c r="E176" s="274" t="s">
        <v>427</v>
      </c>
      <c r="F176" s="243">
        <f>'2023-2024'!AJ37</f>
        <v>16</v>
      </c>
      <c r="G176" s="297"/>
      <c r="I176" s="214" t="s">
        <v>11</v>
      </c>
      <c r="J176" s="274" t="s">
        <v>427</v>
      </c>
      <c r="K176" s="243">
        <f>'2024-2025'!AK38</f>
        <v>0</v>
      </c>
      <c r="L176" s="274"/>
      <c r="M176" s="243">
        <f>'2024-2025'!AJ38</f>
        <v>0</v>
      </c>
      <c r="N176" s="218"/>
    </row>
    <row r="177" spans="2:14" x14ac:dyDescent="0.35">
      <c r="B177" s="214" t="s">
        <v>12</v>
      </c>
      <c r="C177" s="5" t="s">
        <v>427</v>
      </c>
      <c r="D177" s="243">
        <f>'2023-2024'!AO37</f>
        <v>0</v>
      </c>
      <c r="E177" s="274"/>
      <c r="F177" s="243">
        <f>'2023-2024'!AN37</f>
        <v>0</v>
      </c>
      <c r="G177" s="297"/>
      <c r="I177" s="214" t="s">
        <v>12</v>
      </c>
      <c r="J177" s="274" t="s">
        <v>427</v>
      </c>
      <c r="K177" s="243">
        <f>'2024-2025'!AO38</f>
        <v>0</v>
      </c>
      <c r="L177" s="274"/>
      <c r="M177" s="243">
        <f>'2024-2025'!AN38</f>
        <v>0</v>
      </c>
      <c r="N177" s="218"/>
    </row>
    <row r="178" spans="2:14" x14ac:dyDescent="0.35">
      <c r="B178" s="214" t="s">
        <v>13</v>
      </c>
      <c r="C178" s="5" t="s">
        <v>427</v>
      </c>
      <c r="D178" s="243">
        <f>'2023-2024'!AS37</f>
        <v>0</v>
      </c>
      <c r="E178" s="274"/>
      <c r="F178" s="243">
        <f>'2023-2024'!AR37</f>
        <v>0</v>
      </c>
      <c r="G178" s="297"/>
      <c r="I178" s="214" t="s">
        <v>13</v>
      </c>
      <c r="J178" s="274" t="s">
        <v>427</v>
      </c>
      <c r="K178" s="243">
        <f>'2024-2025'!AS38</f>
        <v>0</v>
      </c>
      <c r="L178" s="274"/>
      <c r="M178" s="243">
        <f>'2024-2025'!AR38</f>
        <v>0</v>
      </c>
      <c r="N178" s="218"/>
    </row>
    <row r="179" spans="2:14" ht="15" thickBot="1" x14ac:dyDescent="0.4">
      <c r="B179" s="215" t="s">
        <v>14</v>
      </c>
      <c r="C179" s="272" t="s">
        <v>427</v>
      </c>
      <c r="D179" s="244">
        <f>'2023-2024'!AW37</f>
        <v>0</v>
      </c>
      <c r="E179" s="275"/>
      <c r="F179" s="244">
        <f>'2023-2024'!AV37</f>
        <v>0</v>
      </c>
      <c r="G179" s="299"/>
      <c r="I179" s="215" t="s">
        <v>14</v>
      </c>
      <c r="J179" s="276" t="s">
        <v>427</v>
      </c>
      <c r="K179" s="244">
        <f>'2024-2025'!AW38</f>
        <v>0</v>
      </c>
      <c r="L179" s="275"/>
      <c r="M179" s="313">
        <f>'2024-2025'!AV38</f>
        <v>0</v>
      </c>
      <c r="N179" s="219"/>
    </row>
    <row r="180" spans="2:14" ht="15" thickBot="1" x14ac:dyDescent="0.4">
      <c r="E180" s="212" t="s">
        <v>15</v>
      </c>
      <c r="F180" s="213"/>
      <c r="G180" s="213"/>
      <c r="L180" s="212" t="s">
        <v>15</v>
      </c>
      <c r="M180" s="213"/>
      <c r="N180" s="213"/>
    </row>
    <row r="181" spans="2:14" ht="15" thickBot="1" x14ac:dyDescent="0.4">
      <c r="E181" s="212"/>
      <c r="L181" s="212"/>
    </row>
    <row r="182" spans="2:14" x14ac:dyDescent="0.35">
      <c r="B182" s="225" t="s">
        <v>970</v>
      </c>
      <c r="C182" s="228"/>
      <c r="D182" s="228"/>
      <c r="E182" s="228"/>
      <c r="F182" s="228"/>
      <c r="G182" s="229"/>
      <c r="I182" s="225" t="s">
        <v>970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235">
        <v>27595</v>
      </c>
      <c r="D183" s="3"/>
      <c r="E183" s="3"/>
      <c r="F183" s="3"/>
      <c r="G183" s="24" t="s">
        <v>926</v>
      </c>
      <c r="I183" s="226" t="s">
        <v>783</v>
      </c>
      <c r="J183" s="235">
        <v>27595</v>
      </c>
      <c r="K183" s="3"/>
      <c r="L183" s="3"/>
      <c r="M183" s="3"/>
      <c r="N183" s="24" t="s">
        <v>926</v>
      </c>
    </row>
    <row r="184" spans="2:14" x14ac:dyDescent="0.35">
      <c r="B184" s="226" t="s">
        <v>784</v>
      </c>
      <c r="C184" s="235">
        <v>39480</v>
      </c>
      <c r="D184" s="3"/>
      <c r="E184" s="3"/>
      <c r="F184" s="3"/>
      <c r="G184" s="24" t="s">
        <v>925</v>
      </c>
      <c r="I184" s="226" t="s">
        <v>784</v>
      </c>
      <c r="J184" s="235">
        <v>39480</v>
      </c>
      <c r="K184" s="3"/>
      <c r="L184" s="3"/>
      <c r="M184" s="3"/>
      <c r="N184" s="24" t="s">
        <v>925</v>
      </c>
    </row>
    <row r="185" spans="2:14" x14ac:dyDescent="0.35">
      <c r="B185" s="23" t="s">
        <v>930</v>
      </c>
      <c r="D185" t="s">
        <v>922</v>
      </c>
      <c r="E185" s="3"/>
      <c r="F185" s="3"/>
      <c r="G185" s="230"/>
      <c r="I185" s="23" t="s">
        <v>930</v>
      </c>
      <c r="K185" t="s">
        <v>922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5" t="s">
        <v>427</v>
      </c>
      <c r="D188" s="243">
        <f>'2023-2024'!E38</f>
        <v>0</v>
      </c>
      <c r="E188" s="5"/>
      <c r="F188" s="243">
        <f>'2023-2024'!D38</f>
        <v>0</v>
      </c>
      <c r="G188" s="297"/>
      <c r="I188" s="214" t="s">
        <v>3</v>
      </c>
      <c r="J188" s="274" t="s">
        <v>427</v>
      </c>
      <c r="K188" s="243">
        <f>'2024-2025'!E39</f>
        <v>1</v>
      </c>
      <c r="L188" s="5" t="s">
        <v>427</v>
      </c>
      <c r="M188" s="69">
        <f>'2024-2025'!D39</f>
        <v>22</v>
      </c>
      <c r="N188" s="218"/>
    </row>
    <row r="189" spans="2:14" x14ac:dyDescent="0.35">
      <c r="B189" s="214" t="s">
        <v>4</v>
      </c>
      <c r="C189" s="5" t="s">
        <v>427</v>
      </c>
      <c r="D189" s="243">
        <f>'2023-2024'!I38</f>
        <v>0</v>
      </c>
      <c r="E189" s="5"/>
      <c r="F189" s="243">
        <f>'2023-2024'!H38</f>
        <v>0</v>
      </c>
      <c r="G189" s="297"/>
      <c r="I189" s="214" t="s">
        <v>4</v>
      </c>
      <c r="J189" s="274" t="s">
        <v>427</v>
      </c>
      <c r="K189" s="243">
        <f>'2024-2025'!I39</f>
        <v>0</v>
      </c>
      <c r="L189" s="5"/>
      <c r="M189" s="243">
        <f>'2024-2025'!H39</f>
        <v>0</v>
      </c>
      <c r="N189" s="218"/>
    </row>
    <row r="190" spans="2:14" x14ac:dyDescent="0.35">
      <c r="B190" s="214" t="s">
        <v>5</v>
      </c>
      <c r="C190" s="5" t="s">
        <v>427</v>
      </c>
      <c r="D190" s="243">
        <f>'2023-2024'!M38</f>
        <v>0</v>
      </c>
      <c r="E190" s="274"/>
      <c r="F190" s="243">
        <f>'2023-2024'!L38</f>
        <v>0</v>
      </c>
      <c r="G190" s="297"/>
      <c r="I190" s="214" t="s">
        <v>5</v>
      </c>
      <c r="J190" s="5" t="s">
        <v>427</v>
      </c>
      <c r="K190" s="243">
        <f>'2024-2025'!M39</f>
        <v>0</v>
      </c>
      <c r="L190" s="274"/>
      <c r="M190" s="243">
        <f>'2024-2025'!L39</f>
        <v>0</v>
      </c>
      <c r="N190" s="218"/>
    </row>
    <row r="191" spans="2:14" x14ac:dyDescent="0.35">
      <c r="B191" s="214" t="s">
        <v>6</v>
      </c>
      <c r="C191" s="5" t="s">
        <v>427</v>
      </c>
      <c r="D191" s="243">
        <f>'2023-2024'!Q38</f>
        <v>0</v>
      </c>
      <c r="E191" s="274"/>
      <c r="F191" s="243">
        <f>'2023-2024'!P38</f>
        <v>0</v>
      </c>
      <c r="G191" s="297"/>
      <c r="I191" s="214" t="s">
        <v>6</v>
      </c>
      <c r="J191" s="274" t="s">
        <v>427</v>
      </c>
      <c r="K191" s="243">
        <f>'2024-2025'!Q39</f>
        <v>0</v>
      </c>
      <c r="L191" s="274"/>
      <c r="M191" s="243">
        <f>'2024-2025'!P39</f>
        <v>0</v>
      </c>
      <c r="N191" s="218"/>
    </row>
    <row r="192" spans="2:14" x14ac:dyDescent="0.35">
      <c r="B192" s="214" t="s">
        <v>7</v>
      </c>
      <c r="C192" s="5" t="s">
        <v>427</v>
      </c>
      <c r="D192" s="243">
        <f>'2023-2024'!U38</f>
        <v>1</v>
      </c>
      <c r="E192" s="274"/>
      <c r="F192" s="243">
        <f>'2023-2024'!T38</f>
        <v>0</v>
      </c>
      <c r="G192" s="297" t="s">
        <v>536</v>
      </c>
      <c r="I192" s="214" t="s">
        <v>7</v>
      </c>
      <c r="J192" s="274" t="s">
        <v>427</v>
      </c>
      <c r="K192" s="243">
        <f>'2024-2025'!U39</f>
        <v>0</v>
      </c>
      <c r="L192" s="274"/>
      <c r="M192" s="243">
        <f>'2024-2025'!T39</f>
        <v>0</v>
      </c>
      <c r="N192" s="218"/>
    </row>
    <row r="193" spans="2:14" x14ac:dyDescent="0.35">
      <c r="B193" s="214" t="s">
        <v>8</v>
      </c>
      <c r="C193" s="5" t="s">
        <v>427</v>
      </c>
      <c r="D193" s="243">
        <f>'2023-2024'!Y38</f>
        <v>1</v>
      </c>
      <c r="E193" s="274"/>
      <c r="F193" s="243">
        <f>'2023-2024'!X38</f>
        <v>0</v>
      </c>
      <c r="G193" s="297"/>
      <c r="I193" s="214" t="s">
        <v>8</v>
      </c>
      <c r="J193" s="274" t="s">
        <v>427</v>
      </c>
      <c r="K193" s="243">
        <f>'2024-2025'!Y39</f>
        <v>0</v>
      </c>
      <c r="L193" s="274"/>
      <c r="M193" s="243">
        <f>'2024-2025'!X39</f>
        <v>0</v>
      </c>
      <c r="N193" s="218"/>
    </row>
    <row r="194" spans="2:14" x14ac:dyDescent="0.35">
      <c r="B194" s="214" t="s">
        <v>9</v>
      </c>
      <c r="C194" s="5" t="s">
        <v>427</v>
      </c>
      <c r="D194" s="243">
        <f>'2023-2024'!AC38</f>
        <v>1</v>
      </c>
      <c r="E194" s="274" t="s">
        <v>427</v>
      </c>
      <c r="F194" s="243">
        <f>'2023-2024'!AB38</f>
        <v>16</v>
      </c>
      <c r="G194" s="297"/>
      <c r="I194" s="214" t="s">
        <v>9</v>
      </c>
      <c r="J194" s="274" t="s">
        <v>427</v>
      </c>
      <c r="K194" s="243">
        <f>'2024-2025'!AC39</f>
        <v>0</v>
      </c>
      <c r="L194" s="274" t="s">
        <v>427</v>
      </c>
      <c r="M194" s="243">
        <f>'2024-2025'!AB39</f>
        <v>22</v>
      </c>
      <c r="N194" s="218"/>
    </row>
    <row r="195" spans="2:14" x14ac:dyDescent="0.35">
      <c r="B195" s="214" t="s">
        <v>10</v>
      </c>
      <c r="C195" s="5" t="s">
        <v>427</v>
      </c>
      <c r="D195" s="243">
        <f>'2023-2024'!AG38</f>
        <v>1</v>
      </c>
      <c r="E195" s="274"/>
      <c r="F195" s="243">
        <f>'2023-2024'!AF38</f>
        <v>0</v>
      </c>
      <c r="G195" s="297"/>
      <c r="I195" s="214" t="s">
        <v>10</v>
      </c>
      <c r="J195" s="274" t="s">
        <v>427</v>
      </c>
      <c r="K195" s="243">
        <f>'2024-2025'!AG39</f>
        <v>0</v>
      </c>
      <c r="L195" s="274" t="s">
        <v>427</v>
      </c>
      <c r="M195" s="243">
        <f>'2024-2025'!AF39</f>
        <v>25</v>
      </c>
      <c r="N195" s="218"/>
    </row>
    <row r="196" spans="2:14" x14ac:dyDescent="0.35">
      <c r="B196" s="214" t="s">
        <v>11</v>
      </c>
      <c r="C196" s="5" t="s">
        <v>427</v>
      </c>
      <c r="D196" s="243">
        <f>'2023-2024'!AK38</f>
        <v>1</v>
      </c>
      <c r="E196" s="274" t="s">
        <v>427</v>
      </c>
      <c r="F196" s="243">
        <f>'2023-2024'!AJ38</f>
        <v>17</v>
      </c>
      <c r="G196" s="297"/>
      <c r="I196" s="214" t="s">
        <v>11</v>
      </c>
      <c r="J196" s="274" t="s">
        <v>427</v>
      </c>
      <c r="K196" s="243">
        <f>'2024-2025'!AK39</f>
        <v>0</v>
      </c>
      <c r="L196" s="274"/>
      <c r="M196" s="243">
        <f>'2024-2025'!AJ39</f>
        <v>0</v>
      </c>
      <c r="N196" s="218"/>
    </row>
    <row r="197" spans="2:14" x14ac:dyDescent="0.35">
      <c r="B197" s="214" t="s">
        <v>12</v>
      </c>
      <c r="C197" s="5" t="s">
        <v>427</v>
      </c>
      <c r="D197" s="243">
        <f>'2023-2024'!AO38</f>
        <v>1</v>
      </c>
      <c r="E197" s="274"/>
      <c r="F197" s="243">
        <f>'2023-2024'!AN38</f>
        <v>0</v>
      </c>
      <c r="G197" s="297"/>
      <c r="I197" s="214" t="s">
        <v>12</v>
      </c>
      <c r="J197" s="274" t="s">
        <v>427</v>
      </c>
      <c r="K197" s="243">
        <f>'2024-2025'!AO39</f>
        <v>0</v>
      </c>
      <c r="L197" s="274"/>
      <c r="M197" s="243">
        <f>'2024-2025'!AN39</f>
        <v>0</v>
      </c>
      <c r="N197" s="218"/>
    </row>
    <row r="198" spans="2:14" x14ac:dyDescent="0.35">
      <c r="B198" s="214" t="s">
        <v>13</v>
      </c>
      <c r="C198" s="5" t="s">
        <v>427</v>
      </c>
      <c r="D198" s="243">
        <f>'2023-2024'!AS38</f>
        <v>1</v>
      </c>
      <c r="E198" s="274"/>
      <c r="F198" s="243">
        <f>'2023-2024'!AR38</f>
        <v>0</v>
      </c>
      <c r="G198" s="297"/>
      <c r="I198" s="214" t="s">
        <v>13</v>
      </c>
      <c r="J198" s="274" t="s">
        <v>427</v>
      </c>
      <c r="K198" s="243">
        <f>'2024-2025'!AS39</f>
        <v>0</v>
      </c>
      <c r="L198" s="274"/>
      <c r="M198" s="243">
        <f>'2024-2025'!AR39</f>
        <v>0</v>
      </c>
      <c r="N198" s="218"/>
    </row>
    <row r="199" spans="2:14" ht="15" thickBot="1" x14ac:dyDescent="0.4">
      <c r="B199" s="215" t="s">
        <v>14</v>
      </c>
      <c r="C199" s="272" t="s">
        <v>427</v>
      </c>
      <c r="D199" s="244">
        <f>'2023-2024'!AW38</f>
        <v>0</v>
      </c>
      <c r="E199" s="275"/>
      <c r="F199" s="244">
        <f>'2023-2024'!AV38</f>
        <v>0</v>
      </c>
      <c r="G199" s="299"/>
      <c r="I199" s="215" t="s">
        <v>14</v>
      </c>
      <c r="J199" s="276" t="s">
        <v>427</v>
      </c>
      <c r="K199" s="244">
        <f>'2024-2025'!AW39</f>
        <v>0</v>
      </c>
      <c r="L199" s="275"/>
      <c r="M199" s="313">
        <f>'2024-2025'!AV39</f>
        <v>0</v>
      </c>
      <c r="N199" s="219"/>
    </row>
    <row r="200" spans="2:14" ht="15" thickBot="1" x14ac:dyDescent="0.4">
      <c r="E200" s="212" t="s">
        <v>15</v>
      </c>
      <c r="F200" s="213"/>
      <c r="G200" s="213"/>
      <c r="L200" s="212" t="s">
        <v>15</v>
      </c>
      <c r="M200" s="213"/>
      <c r="N200" s="213"/>
    </row>
    <row r="201" spans="2:14" ht="15" thickBot="1" x14ac:dyDescent="0.4"/>
    <row r="202" spans="2:14" x14ac:dyDescent="0.35">
      <c r="B202" s="225" t="s">
        <v>817</v>
      </c>
      <c r="C202" s="228"/>
      <c r="D202" s="228"/>
      <c r="E202" s="228"/>
      <c r="F202" s="228"/>
      <c r="G202" s="229"/>
      <c r="I202" s="225" t="s">
        <v>817</v>
      </c>
      <c r="J202" s="228"/>
      <c r="K202" s="228"/>
      <c r="L202" s="228"/>
      <c r="M202" s="228"/>
      <c r="N202" s="229"/>
    </row>
    <row r="203" spans="2:14" x14ac:dyDescent="0.35">
      <c r="B203" s="226" t="s">
        <v>783</v>
      </c>
      <c r="C203" s="235">
        <v>30474</v>
      </c>
      <c r="D203" s="3"/>
      <c r="E203" s="3"/>
      <c r="F203" s="3"/>
      <c r="G203" s="24" t="s">
        <v>924</v>
      </c>
      <c r="I203" s="226" t="s">
        <v>783</v>
      </c>
      <c r="J203" s="235">
        <v>30474</v>
      </c>
      <c r="K203" s="3"/>
      <c r="L203" s="3"/>
      <c r="M203" s="3"/>
      <c r="N203" s="24" t="s">
        <v>924</v>
      </c>
    </row>
    <row r="204" spans="2:14" x14ac:dyDescent="0.35">
      <c r="B204" s="226" t="s">
        <v>784</v>
      </c>
      <c r="C204" s="235">
        <v>39375</v>
      </c>
      <c r="D204" s="3"/>
      <c r="E204" s="3"/>
      <c r="F204" s="3"/>
      <c r="G204" s="24" t="s">
        <v>925</v>
      </c>
      <c r="I204" s="226" t="s">
        <v>784</v>
      </c>
      <c r="J204" s="235">
        <v>39375</v>
      </c>
      <c r="K204" s="3"/>
      <c r="L204" s="3"/>
      <c r="M204" s="3"/>
      <c r="N204" s="24" t="s">
        <v>925</v>
      </c>
    </row>
    <row r="205" spans="2:14" x14ac:dyDescent="0.35">
      <c r="B205" s="23" t="s">
        <v>920</v>
      </c>
      <c r="D205" t="s">
        <v>922</v>
      </c>
      <c r="E205" s="3"/>
      <c r="F205" s="3"/>
      <c r="G205" s="230"/>
      <c r="I205" s="23" t="s">
        <v>920</v>
      </c>
      <c r="K205" t="s">
        <v>922</v>
      </c>
      <c r="L205" s="3"/>
      <c r="M205" s="3"/>
      <c r="N205" s="230"/>
    </row>
    <row r="206" spans="2:14" ht="15" thickBot="1" x14ac:dyDescent="0.4">
      <c r="B206" s="25" t="s">
        <v>919</v>
      </c>
      <c r="C206" s="232"/>
      <c r="D206" s="232"/>
      <c r="E206" s="232"/>
      <c r="F206" s="232"/>
      <c r="G206" s="23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B207" s="224" t="s">
        <v>785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B208" s="214" t="s">
        <v>3</v>
      </c>
      <c r="C208" s="274" t="s">
        <v>427</v>
      </c>
      <c r="D208" s="243">
        <f>'2023-2024'!E65</f>
        <v>0</v>
      </c>
      <c r="E208" s="227"/>
      <c r="F208" s="69">
        <f>'2023-2024'!D65</f>
        <v>0</v>
      </c>
      <c r="G208" s="218"/>
      <c r="I208" s="214" t="s">
        <v>3</v>
      </c>
      <c r="J208" s="274" t="s">
        <v>427</v>
      </c>
      <c r="K208" s="243">
        <f>'2024-2025'!E73</f>
        <v>0</v>
      </c>
      <c r="L208" s="5"/>
      <c r="M208" s="69">
        <f>'2024-2025'!D73</f>
        <v>0</v>
      </c>
      <c r="N208" s="218"/>
    </row>
    <row r="209" spans="2:14" x14ac:dyDescent="0.35">
      <c r="B209" s="214" t="s">
        <v>4</v>
      </c>
      <c r="C209" s="274" t="s">
        <v>427</v>
      </c>
      <c r="D209" s="243">
        <f>'2023-2024'!I65</f>
        <v>0</v>
      </c>
      <c r="E209" s="5"/>
      <c r="F209" s="243">
        <f>'2023-2024'!H65</f>
        <v>0</v>
      </c>
      <c r="G209" s="218"/>
      <c r="I209" s="214" t="s">
        <v>4</v>
      </c>
      <c r="J209" s="274" t="s">
        <v>427</v>
      </c>
      <c r="K209" s="243">
        <f>'2024-2025'!I73</f>
        <v>0</v>
      </c>
      <c r="L209" s="5"/>
      <c r="M209" s="243">
        <f>'2024-2025'!H73</f>
        <v>0</v>
      </c>
      <c r="N209" s="218"/>
    </row>
    <row r="210" spans="2:14" x14ac:dyDescent="0.35">
      <c r="B210" s="214" t="s">
        <v>5</v>
      </c>
      <c r="C210" s="5" t="s">
        <v>427</v>
      </c>
      <c r="D210" s="243">
        <f>'2023-2024'!M65</f>
        <v>0</v>
      </c>
      <c r="E210" s="216"/>
      <c r="F210" s="243">
        <f>'2023-2024'!L65</f>
        <v>0</v>
      </c>
      <c r="G210" s="218"/>
      <c r="I210" s="214" t="s">
        <v>5</v>
      </c>
      <c r="J210" s="5" t="s">
        <v>427</v>
      </c>
      <c r="K210" s="243">
        <f>'2024-2025'!M73</f>
        <v>0</v>
      </c>
      <c r="L210" s="274"/>
      <c r="M210" s="243">
        <f>'2024-2025'!L73</f>
        <v>0</v>
      </c>
      <c r="N210" s="218"/>
    </row>
    <row r="211" spans="2:14" x14ac:dyDescent="0.35">
      <c r="B211" s="214" t="s">
        <v>6</v>
      </c>
      <c r="C211" s="274" t="s">
        <v>427</v>
      </c>
      <c r="D211" s="243">
        <f>'2023-2024'!Q65</f>
        <v>0</v>
      </c>
      <c r="E211" s="216"/>
      <c r="F211" s="243">
        <f>'2023-2024'!P65</f>
        <v>0</v>
      </c>
      <c r="G211" s="218"/>
      <c r="I211" s="214" t="s">
        <v>6</v>
      </c>
      <c r="J211" s="274" t="s">
        <v>427</v>
      </c>
      <c r="K211" s="243">
        <f>'2024-2025'!Q73</f>
        <v>0</v>
      </c>
      <c r="L211" s="274"/>
      <c r="M211" s="243">
        <f>'2024-2025'!P73</f>
        <v>0</v>
      </c>
      <c r="N211" s="218"/>
    </row>
    <row r="212" spans="2:14" x14ac:dyDescent="0.35">
      <c r="B212" s="214" t="s">
        <v>7</v>
      </c>
      <c r="C212" s="274" t="s">
        <v>427</v>
      </c>
      <c r="D212" s="243">
        <f>'2023-2024'!U65</f>
        <v>0</v>
      </c>
      <c r="E212" s="216"/>
      <c r="F212" s="243">
        <f>'2023-2024'!T65</f>
        <v>0</v>
      </c>
      <c r="G212" s="218"/>
      <c r="I212" s="214" t="s">
        <v>7</v>
      </c>
      <c r="J212" s="274" t="s">
        <v>427</v>
      </c>
      <c r="K212" s="243">
        <f>'2024-2025'!U73</f>
        <v>0</v>
      </c>
      <c r="L212" s="274"/>
      <c r="M212" s="243">
        <f>'2024-2025'!T73</f>
        <v>0</v>
      </c>
      <c r="N212" s="218"/>
    </row>
    <row r="213" spans="2:14" x14ac:dyDescent="0.35">
      <c r="B213" s="214" t="s">
        <v>8</v>
      </c>
      <c r="C213" s="274" t="s">
        <v>427</v>
      </c>
      <c r="D213" s="243">
        <f>'2023-2024'!Y65</f>
        <v>0</v>
      </c>
      <c r="E213" s="216"/>
      <c r="F213" s="243">
        <f>'2023-2024'!X65</f>
        <v>0</v>
      </c>
      <c r="G213" s="218"/>
      <c r="I213" s="214" t="s">
        <v>8</v>
      </c>
      <c r="J213" s="274" t="s">
        <v>427</v>
      </c>
      <c r="K213" s="243">
        <f>'2024-2025'!Y73</f>
        <v>0</v>
      </c>
      <c r="L213" s="274"/>
      <c r="M213" s="243">
        <f>'2024-2025'!X73</f>
        <v>0</v>
      </c>
      <c r="N213" s="218"/>
    </row>
    <row r="214" spans="2:14" x14ac:dyDescent="0.35">
      <c r="B214" s="214" t="s">
        <v>9</v>
      </c>
      <c r="C214" s="274" t="s">
        <v>427</v>
      </c>
      <c r="D214" s="243">
        <f>'2023-2024'!AC65</f>
        <v>0</v>
      </c>
      <c r="E214" s="216"/>
      <c r="F214" s="243">
        <f>'2023-2024'!AB65</f>
        <v>0</v>
      </c>
      <c r="G214" s="218"/>
      <c r="I214" s="214" t="s">
        <v>9</v>
      </c>
      <c r="J214" s="274" t="s">
        <v>427</v>
      </c>
      <c r="K214" s="243">
        <f>'2024-2025'!AC73</f>
        <v>0</v>
      </c>
      <c r="L214" s="274"/>
      <c r="M214" s="243">
        <f>'2024-2025'!AB73</f>
        <v>0</v>
      </c>
      <c r="N214" s="218"/>
    </row>
    <row r="215" spans="2:14" x14ac:dyDescent="0.35">
      <c r="B215" s="214" t="s">
        <v>10</v>
      </c>
      <c r="C215" s="274" t="s">
        <v>427</v>
      </c>
      <c r="D215" s="243">
        <f>'2023-2024'!AG65</f>
        <v>0</v>
      </c>
      <c r="E215" s="216"/>
      <c r="F215" s="243">
        <f>'2023-2024'!AF65</f>
        <v>0</v>
      </c>
      <c r="G215" s="218"/>
      <c r="I215" s="214" t="s">
        <v>10</v>
      </c>
      <c r="J215" s="274" t="s">
        <v>427</v>
      </c>
      <c r="K215" s="243">
        <f>'2024-2025'!AG73</f>
        <v>0</v>
      </c>
      <c r="L215" s="274"/>
      <c r="M215" s="243">
        <f>'2024-2025'!AF73</f>
        <v>0</v>
      </c>
      <c r="N215" s="218"/>
    </row>
    <row r="216" spans="2:14" x14ac:dyDescent="0.35">
      <c r="B216" s="214" t="s">
        <v>11</v>
      </c>
      <c r="C216" s="274" t="s">
        <v>427</v>
      </c>
      <c r="D216" s="243">
        <f>'2023-2024'!AK65</f>
        <v>0</v>
      </c>
      <c r="E216" s="216"/>
      <c r="F216" s="243">
        <f>'2023-2024'!AJ65</f>
        <v>0</v>
      </c>
      <c r="G216" s="218"/>
      <c r="I216" s="214" t="s">
        <v>11</v>
      </c>
      <c r="J216" s="274" t="s">
        <v>427</v>
      </c>
      <c r="K216" s="243">
        <f>'2024-2025'!AK73</f>
        <v>0</v>
      </c>
      <c r="L216" s="274"/>
      <c r="M216" s="243">
        <f>'2024-2025'!AJ73</f>
        <v>0</v>
      </c>
      <c r="N216" s="218"/>
    </row>
    <row r="217" spans="2:14" x14ac:dyDescent="0.35">
      <c r="B217" s="214" t="s">
        <v>12</v>
      </c>
      <c r="C217" s="274" t="s">
        <v>427</v>
      </c>
      <c r="D217" s="243">
        <f>'2023-2024'!AO65</f>
        <v>0</v>
      </c>
      <c r="E217" s="216"/>
      <c r="F217" s="243">
        <f>'2023-2024'!AN65</f>
        <v>0</v>
      </c>
      <c r="G217" s="218"/>
      <c r="I217" s="214" t="s">
        <v>12</v>
      </c>
      <c r="J217" s="274" t="s">
        <v>427</v>
      </c>
      <c r="K217" s="243">
        <f>'2024-2025'!AO73</f>
        <v>0</v>
      </c>
      <c r="L217" s="274"/>
      <c r="M217" s="243">
        <f>'2024-2025'!AN73</f>
        <v>0</v>
      </c>
      <c r="N217" s="218"/>
    </row>
    <row r="218" spans="2:14" x14ac:dyDescent="0.35">
      <c r="B218" s="214" t="s">
        <v>13</v>
      </c>
      <c r="C218" s="274" t="s">
        <v>427</v>
      </c>
      <c r="D218" s="243">
        <f>'2023-2024'!AS65</f>
        <v>0</v>
      </c>
      <c r="E218" s="216"/>
      <c r="F218" s="243">
        <f>'2023-2024'!AR65</f>
        <v>0</v>
      </c>
      <c r="G218" s="218"/>
      <c r="I218" s="214" t="s">
        <v>13</v>
      </c>
      <c r="J218" s="274" t="s">
        <v>427</v>
      </c>
      <c r="K218" s="243">
        <f>'2024-2025'!AS73</f>
        <v>0</v>
      </c>
      <c r="L218" s="274"/>
      <c r="M218" s="243">
        <f>'2024-2025'!AR73</f>
        <v>0</v>
      </c>
      <c r="N218" s="218"/>
    </row>
    <row r="219" spans="2:14" ht="15" thickBot="1" x14ac:dyDescent="0.4">
      <c r="B219" s="215" t="s">
        <v>14</v>
      </c>
      <c r="C219" s="276" t="s">
        <v>427</v>
      </c>
      <c r="D219" s="244">
        <f>'2023-2024'!AW65</f>
        <v>0</v>
      </c>
      <c r="E219" s="223"/>
      <c r="F219" s="244">
        <f>'2023-2024'!AV65</f>
        <v>0</v>
      </c>
      <c r="G219" s="219"/>
      <c r="I219" s="215" t="s">
        <v>14</v>
      </c>
      <c r="J219" s="276" t="s">
        <v>427</v>
      </c>
      <c r="K219" s="244">
        <f>'2024-2025'!AW73</f>
        <v>0</v>
      </c>
      <c r="L219" s="275"/>
      <c r="M219" s="313">
        <f>'2024-2025'!AV73</f>
        <v>0</v>
      </c>
      <c r="N219" s="219"/>
    </row>
    <row r="220" spans="2:14" ht="15" thickBot="1" x14ac:dyDescent="0.4">
      <c r="E220" s="212" t="s">
        <v>15</v>
      </c>
      <c r="F220" s="246">
        <f>SUM(F208:F219)</f>
        <v>0</v>
      </c>
      <c r="G220" s="213"/>
      <c r="L220" s="212" t="s">
        <v>15</v>
      </c>
      <c r="M220" s="213"/>
      <c r="N220" s="213"/>
    </row>
    <row r="221" spans="2:14" ht="15" thickBot="1" x14ac:dyDescent="0.4">
      <c r="E221" s="212"/>
      <c r="F221" s="253"/>
      <c r="L221" s="212"/>
    </row>
    <row r="222" spans="2:14" x14ac:dyDescent="0.35">
      <c r="B222" s="225" t="s">
        <v>1198</v>
      </c>
      <c r="C222" s="228"/>
      <c r="D222" s="228"/>
      <c r="E222" s="228"/>
      <c r="F222" s="228"/>
      <c r="G222" s="229"/>
      <c r="I222" s="225" t="s">
        <v>1198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235">
        <v>27452</v>
      </c>
      <c r="D223" s="3"/>
      <c r="E223" s="3"/>
      <c r="F223" s="3"/>
      <c r="G223" s="24" t="s">
        <v>924</v>
      </c>
      <c r="I223" s="226" t="s">
        <v>783</v>
      </c>
      <c r="J223" s="235">
        <v>27452</v>
      </c>
      <c r="K223" s="3"/>
      <c r="L223" s="3"/>
      <c r="M223" s="3"/>
      <c r="N223" s="24" t="s">
        <v>924</v>
      </c>
    </row>
    <row r="224" spans="2:14" x14ac:dyDescent="0.35">
      <c r="B224" s="226" t="s">
        <v>784</v>
      </c>
      <c r="C224" s="235">
        <v>33718</v>
      </c>
      <c r="D224" s="3"/>
      <c r="E224" s="3"/>
      <c r="F224" s="3"/>
      <c r="G224" s="24" t="s">
        <v>925</v>
      </c>
      <c r="I224" s="226" t="s">
        <v>784</v>
      </c>
      <c r="J224" s="235">
        <v>33718</v>
      </c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16"/>
      <c r="D228" s="216"/>
      <c r="E228" s="227"/>
      <c r="F228" s="216"/>
      <c r="G228" s="218"/>
      <c r="I228" s="214" t="s">
        <v>3</v>
      </c>
      <c r="J228" s="5" t="s">
        <v>427</v>
      </c>
      <c r="K228" s="243">
        <f>'2024-2025'!E95</f>
        <v>0</v>
      </c>
      <c r="L228" s="5"/>
      <c r="M228" s="69">
        <f>'2024-2025'!D95</f>
        <v>0</v>
      </c>
      <c r="N228" s="218"/>
    </row>
    <row r="229" spans="2:14" x14ac:dyDescent="0.35">
      <c r="B229" s="214" t="s">
        <v>4</v>
      </c>
      <c r="C229" s="216"/>
      <c r="D229" s="216"/>
      <c r="E229" s="5"/>
      <c r="F229" s="216"/>
      <c r="G229" s="218"/>
      <c r="I229" s="214" t="s">
        <v>4</v>
      </c>
      <c r="J229" s="5" t="s">
        <v>427</v>
      </c>
      <c r="K229" s="243">
        <f>'2024-2025'!I95</f>
        <v>0</v>
      </c>
      <c r="L229" s="5"/>
      <c r="M229" s="243">
        <f>'2024-2025'!H95</f>
        <v>0</v>
      </c>
      <c r="N229" s="267" t="s">
        <v>536</v>
      </c>
    </row>
    <row r="230" spans="2:14" x14ac:dyDescent="0.35">
      <c r="B230" s="214" t="s">
        <v>5</v>
      </c>
      <c r="C230" s="220"/>
      <c r="D230" s="216"/>
      <c r="E230" s="216"/>
      <c r="F230" s="216"/>
      <c r="G230" s="218"/>
      <c r="I230" s="214" t="s">
        <v>5</v>
      </c>
      <c r="J230" s="5" t="s">
        <v>427</v>
      </c>
      <c r="K230" s="243">
        <f>'2024-2025'!M95</f>
        <v>0</v>
      </c>
      <c r="L230" s="274"/>
      <c r="M230" s="243">
        <f>'2024-2025'!L95</f>
        <v>0</v>
      </c>
      <c r="N230" s="218"/>
    </row>
    <row r="231" spans="2:14" x14ac:dyDescent="0.35">
      <c r="B231" s="214" t="s">
        <v>6</v>
      </c>
      <c r="C231" s="216"/>
      <c r="D231" s="216"/>
      <c r="E231" s="216"/>
      <c r="F231" s="216"/>
      <c r="G231" s="218"/>
      <c r="I231" s="214" t="s">
        <v>6</v>
      </c>
      <c r="J231" s="5" t="s">
        <v>427</v>
      </c>
      <c r="K231" s="243">
        <f>'2024-2025'!Q95</f>
        <v>0</v>
      </c>
      <c r="L231" s="274"/>
      <c r="M231" s="243">
        <f>'2024-2025'!P95</f>
        <v>0</v>
      </c>
      <c r="N231" s="218"/>
    </row>
    <row r="232" spans="2:14" x14ac:dyDescent="0.35">
      <c r="B232" s="214" t="s">
        <v>7</v>
      </c>
      <c r="C232" s="216"/>
      <c r="D232" s="216"/>
      <c r="E232" s="216"/>
      <c r="F232" s="216"/>
      <c r="G232" s="218"/>
      <c r="I232" s="214" t="s">
        <v>7</v>
      </c>
      <c r="J232" s="5" t="s">
        <v>427</v>
      </c>
      <c r="K232" s="243">
        <f>'2024-2025'!U95</f>
        <v>0</v>
      </c>
      <c r="L232" s="274"/>
      <c r="M232" s="243">
        <f>'2024-2025'!T95</f>
        <v>0</v>
      </c>
      <c r="N232" s="218"/>
    </row>
    <row r="233" spans="2:14" x14ac:dyDescent="0.35">
      <c r="B233" s="214" t="s">
        <v>8</v>
      </c>
      <c r="C233" s="216"/>
      <c r="D233" s="216"/>
      <c r="E233" s="216"/>
      <c r="F233" s="216"/>
      <c r="G233" s="218"/>
      <c r="I233" s="214" t="s">
        <v>8</v>
      </c>
      <c r="J233" s="5" t="s">
        <v>427</v>
      </c>
      <c r="K233" s="243">
        <f>'2024-2025'!Y95</f>
        <v>0</v>
      </c>
      <c r="L233" s="274"/>
      <c r="M233" s="243">
        <f>'2024-2025'!X95</f>
        <v>0</v>
      </c>
      <c r="N233" s="218"/>
    </row>
    <row r="234" spans="2:14" x14ac:dyDescent="0.35">
      <c r="B234" s="214" t="s">
        <v>9</v>
      </c>
      <c r="C234" s="216"/>
      <c r="D234" s="216"/>
      <c r="E234" s="216"/>
      <c r="F234" s="216"/>
      <c r="G234" s="218"/>
      <c r="I234" s="214" t="s">
        <v>9</v>
      </c>
      <c r="J234" s="5" t="s">
        <v>427</v>
      </c>
      <c r="K234" s="243">
        <f>'2024-2025'!AC95</f>
        <v>0</v>
      </c>
      <c r="L234" s="274"/>
      <c r="M234" s="243">
        <f>'2024-2025'!AB95</f>
        <v>0</v>
      </c>
      <c r="N234" s="218"/>
    </row>
    <row r="235" spans="2:14" x14ac:dyDescent="0.35">
      <c r="B235" s="214" t="s">
        <v>10</v>
      </c>
      <c r="C235" s="216"/>
      <c r="D235" s="216"/>
      <c r="E235" s="216"/>
      <c r="F235" s="216"/>
      <c r="G235" s="218"/>
      <c r="I235" s="214" t="s">
        <v>10</v>
      </c>
      <c r="J235" s="5" t="s">
        <v>427</v>
      </c>
      <c r="K235" s="243">
        <f>'2024-2025'!AG95</f>
        <v>0</v>
      </c>
      <c r="L235" s="274" t="s">
        <v>427</v>
      </c>
      <c r="M235" s="243">
        <f>'2024-2025'!AF95</f>
        <v>30</v>
      </c>
      <c r="N235" s="218"/>
    </row>
    <row r="236" spans="2:14" x14ac:dyDescent="0.35">
      <c r="B236" s="214" t="s">
        <v>11</v>
      </c>
      <c r="C236" s="216"/>
      <c r="D236" s="216"/>
      <c r="E236" s="216"/>
      <c r="F236" s="216"/>
      <c r="G236" s="218"/>
      <c r="I236" s="214" t="s">
        <v>11</v>
      </c>
      <c r="J236" s="5" t="s">
        <v>427</v>
      </c>
      <c r="K236" s="243">
        <f>'2024-2025'!AK95</f>
        <v>0</v>
      </c>
      <c r="L236" s="274" t="s">
        <v>427</v>
      </c>
      <c r="M236" s="243">
        <f>'2024-2025'!AJ95</f>
        <v>32</v>
      </c>
      <c r="N236" s="218"/>
    </row>
    <row r="237" spans="2:14" x14ac:dyDescent="0.35">
      <c r="B237" s="214" t="s">
        <v>12</v>
      </c>
      <c r="C237" s="216"/>
      <c r="D237" s="216"/>
      <c r="E237" s="216"/>
      <c r="F237" s="216"/>
      <c r="G237" s="218"/>
      <c r="I237" s="214" t="s">
        <v>12</v>
      </c>
      <c r="J237" s="5" t="s">
        <v>427</v>
      </c>
      <c r="K237" s="243">
        <f>'2024-2025'!AO95</f>
        <v>0</v>
      </c>
      <c r="L237" s="274" t="s">
        <v>427</v>
      </c>
      <c r="M237" s="243">
        <f>'2024-2025'!AN95</f>
        <v>30</v>
      </c>
      <c r="N237" s="218"/>
    </row>
    <row r="238" spans="2:14" x14ac:dyDescent="0.35">
      <c r="B238" s="214" t="s">
        <v>13</v>
      </c>
      <c r="C238" s="216"/>
      <c r="D238" s="216"/>
      <c r="E238" s="216"/>
      <c r="F238" s="216"/>
      <c r="G238" s="218"/>
      <c r="I238" s="214" t="s">
        <v>13</v>
      </c>
      <c r="J238" s="5" t="s">
        <v>427</v>
      </c>
      <c r="K238" s="243">
        <f>'2024-2025'!AS95</f>
        <v>0</v>
      </c>
      <c r="L238" s="274" t="s">
        <v>427</v>
      </c>
      <c r="M238" s="243">
        <f>'2024-2025'!AR95</f>
        <v>30</v>
      </c>
      <c r="N238" s="218"/>
    </row>
    <row r="239" spans="2:14" ht="15" thickBot="1" x14ac:dyDescent="0.4">
      <c r="B239" s="215" t="s">
        <v>14</v>
      </c>
      <c r="C239" s="217"/>
      <c r="D239" s="217"/>
      <c r="E239" s="223"/>
      <c r="F239" s="217"/>
      <c r="G239" s="219"/>
      <c r="I239" s="215" t="s">
        <v>14</v>
      </c>
      <c r="J239" s="272" t="s">
        <v>427</v>
      </c>
      <c r="K239" s="244">
        <f>'2024-2025'!AW95</f>
        <v>0</v>
      </c>
      <c r="L239" s="275" t="s">
        <v>427</v>
      </c>
      <c r="M239" s="313">
        <f>'2024-2025'!AV95</f>
        <v>30</v>
      </c>
      <c r="N239" s="219"/>
    </row>
    <row r="240" spans="2:14" ht="15" thickBot="1" x14ac:dyDescent="0.4">
      <c r="E240" s="212" t="s">
        <v>15</v>
      </c>
      <c r="F240" s="213"/>
      <c r="G240" s="213"/>
      <c r="L240" s="212" t="s">
        <v>15</v>
      </c>
      <c r="M240" s="213"/>
      <c r="N240" s="213"/>
    </row>
    <row r="241" spans="2:14" ht="15" thickBot="1" x14ac:dyDescent="0.4">
      <c r="E241" s="212"/>
      <c r="F241" s="253"/>
      <c r="L241" s="212"/>
    </row>
    <row r="242" spans="2:14" x14ac:dyDescent="0.35">
      <c r="B242" s="225" t="s">
        <v>818</v>
      </c>
      <c r="C242" s="228"/>
      <c r="D242" s="228"/>
      <c r="E242" s="228"/>
      <c r="F242" s="228"/>
      <c r="G242" s="229"/>
      <c r="I242" s="225" t="s">
        <v>818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27441</v>
      </c>
      <c r="D243" s="3"/>
      <c r="E243" s="3"/>
      <c r="F243" s="3"/>
      <c r="G243" s="24" t="s">
        <v>926</v>
      </c>
      <c r="I243" s="226" t="s">
        <v>783</v>
      </c>
      <c r="J243" s="235">
        <v>27441</v>
      </c>
      <c r="K243" s="3"/>
      <c r="L243" s="3"/>
      <c r="M243" s="3"/>
      <c r="N243" s="24" t="s">
        <v>926</v>
      </c>
    </row>
    <row r="244" spans="2:14" x14ac:dyDescent="0.35">
      <c r="B244" s="226" t="s">
        <v>784</v>
      </c>
      <c r="C244" s="235">
        <v>38920</v>
      </c>
      <c r="D244" s="3"/>
      <c r="E244" s="3"/>
      <c r="F244" s="3"/>
      <c r="G244" s="24" t="s">
        <v>925</v>
      </c>
      <c r="I244" s="226" t="s">
        <v>784</v>
      </c>
      <c r="J244" s="235">
        <v>38920</v>
      </c>
      <c r="K244" s="3"/>
      <c r="L244" s="3"/>
      <c r="M244" s="3"/>
      <c r="N244" s="24" t="s">
        <v>925</v>
      </c>
    </row>
    <row r="245" spans="2:14" x14ac:dyDescent="0.35">
      <c r="B245" s="23" t="s">
        <v>929</v>
      </c>
      <c r="D245" t="s">
        <v>922</v>
      </c>
      <c r="E245" s="3"/>
      <c r="F245" s="3"/>
      <c r="G245" s="230"/>
      <c r="I245" s="23" t="s">
        <v>929</v>
      </c>
      <c r="K245" t="s">
        <v>922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'2023-2024'!E96</f>
        <v>2</v>
      </c>
      <c r="E248" s="5"/>
      <c r="F248" s="69">
        <f>'2023-2024'!D96</f>
        <v>0</v>
      </c>
      <c r="G248" s="218"/>
      <c r="I248" s="214" t="s">
        <v>3</v>
      </c>
      <c r="J248" s="274" t="s">
        <v>427</v>
      </c>
      <c r="K248" s="243">
        <f>'2024-2025'!E118</f>
        <v>0</v>
      </c>
      <c r="L248" s="5"/>
      <c r="M248" s="69">
        <f>'2024-2025'!D118</f>
        <v>0</v>
      </c>
      <c r="N248" s="218"/>
    </row>
    <row r="249" spans="2:14" x14ac:dyDescent="0.35">
      <c r="B249" s="214" t="s">
        <v>4</v>
      </c>
      <c r="C249" s="274" t="s">
        <v>427</v>
      </c>
      <c r="D249" s="243">
        <f>'2023-2024'!I96</f>
        <v>2</v>
      </c>
      <c r="E249" s="5"/>
      <c r="F249" s="243">
        <f>'2023-2024'!H96</f>
        <v>0</v>
      </c>
      <c r="G249" s="218"/>
      <c r="I249" s="214" t="s">
        <v>4</v>
      </c>
      <c r="J249" s="274" t="s">
        <v>427</v>
      </c>
      <c r="K249" s="243">
        <f>'2024-2025'!I118</f>
        <v>2</v>
      </c>
      <c r="L249" s="5"/>
      <c r="M249" s="243">
        <f>'2024-2025'!H118</f>
        <v>0</v>
      </c>
      <c r="N249" s="218"/>
    </row>
    <row r="250" spans="2:14" x14ac:dyDescent="0.35">
      <c r="B250" s="214" t="s">
        <v>5</v>
      </c>
      <c r="C250" s="5" t="s">
        <v>427</v>
      </c>
      <c r="D250" s="243">
        <f>'2023-2024'!M96</f>
        <v>2</v>
      </c>
      <c r="E250" s="274"/>
      <c r="F250" s="243">
        <f>'2023-2024'!L96</f>
        <v>0</v>
      </c>
      <c r="G250" s="218"/>
      <c r="I250" s="214" t="s">
        <v>5</v>
      </c>
      <c r="J250" s="5" t="s">
        <v>427</v>
      </c>
      <c r="K250" s="243">
        <f>'2024-2025'!M118</f>
        <v>2</v>
      </c>
      <c r="L250" s="274"/>
      <c r="M250" s="243">
        <f>'2024-2025'!L118</f>
        <v>0</v>
      </c>
      <c r="N250" s="218"/>
    </row>
    <row r="251" spans="2:14" x14ac:dyDescent="0.35">
      <c r="B251" s="214" t="s">
        <v>6</v>
      </c>
      <c r="C251" s="274" t="s">
        <v>427</v>
      </c>
      <c r="D251" s="243">
        <f>'2023-2024'!Q96</f>
        <v>2</v>
      </c>
      <c r="E251" s="274"/>
      <c r="F251" s="243">
        <f>'2023-2024'!P96</f>
        <v>0</v>
      </c>
      <c r="G251" s="218"/>
      <c r="I251" s="214" t="s">
        <v>6</v>
      </c>
      <c r="J251" s="274" t="s">
        <v>427</v>
      </c>
      <c r="K251" s="243">
        <f>'2024-2025'!Q118</f>
        <v>2</v>
      </c>
      <c r="L251" s="274"/>
      <c r="M251" s="243">
        <f>'2024-2025'!P118</f>
        <v>0</v>
      </c>
      <c r="N251" s="218"/>
    </row>
    <row r="252" spans="2:14" x14ac:dyDescent="0.35">
      <c r="B252" s="214" t="s">
        <v>7</v>
      </c>
      <c r="C252" s="274" t="s">
        <v>427</v>
      </c>
      <c r="D252" s="243">
        <f>'2023-2024'!U96</f>
        <v>2</v>
      </c>
      <c r="E252" s="274"/>
      <c r="F252" s="243">
        <f>'2023-2024'!T96</f>
        <v>0</v>
      </c>
      <c r="G252" s="218"/>
      <c r="I252" s="214" t="s">
        <v>7</v>
      </c>
      <c r="J252" s="274" t="s">
        <v>427</v>
      </c>
      <c r="K252" s="243">
        <f>'2024-2025'!U118</f>
        <v>2</v>
      </c>
      <c r="L252" s="274"/>
      <c r="M252" s="243">
        <f>'2024-2025'!T118</f>
        <v>0</v>
      </c>
      <c r="N252" s="218"/>
    </row>
    <row r="253" spans="2:14" x14ac:dyDescent="0.35">
      <c r="B253" s="214" t="s">
        <v>8</v>
      </c>
      <c r="C253" s="274" t="s">
        <v>427</v>
      </c>
      <c r="D253" s="243">
        <f>'2023-2024'!Y96</f>
        <v>2</v>
      </c>
      <c r="E253" s="274"/>
      <c r="F253" s="243">
        <f>'2023-2024'!X96</f>
        <v>0</v>
      </c>
      <c r="G253" s="218"/>
      <c r="I253" s="214" t="s">
        <v>8</v>
      </c>
      <c r="J253" s="274" t="s">
        <v>427</v>
      </c>
      <c r="K253" s="243">
        <f>'2024-2025'!Y118</f>
        <v>2</v>
      </c>
      <c r="L253" s="274"/>
      <c r="M253" s="243">
        <f>'2024-2025'!X118</f>
        <v>0</v>
      </c>
      <c r="N253" s="218"/>
    </row>
    <row r="254" spans="2:14" x14ac:dyDescent="0.35">
      <c r="B254" s="214" t="s">
        <v>9</v>
      </c>
      <c r="C254" s="274" t="s">
        <v>427</v>
      </c>
      <c r="D254" s="243">
        <f>'2023-2024'!AC96</f>
        <v>2</v>
      </c>
      <c r="E254" s="274"/>
      <c r="F254" s="243">
        <f>'2023-2024'!AB96</f>
        <v>0</v>
      </c>
      <c r="G254" s="218"/>
      <c r="I254" s="214" t="s">
        <v>9</v>
      </c>
      <c r="J254" s="274" t="s">
        <v>427</v>
      </c>
      <c r="K254" s="243">
        <f>'2024-2025'!AC118</f>
        <v>2</v>
      </c>
      <c r="L254" s="274"/>
      <c r="M254" s="243">
        <f>'2024-2025'!AB118</f>
        <v>0</v>
      </c>
      <c r="N254" s="218"/>
    </row>
    <row r="255" spans="2:14" x14ac:dyDescent="0.35">
      <c r="B255" s="214" t="s">
        <v>10</v>
      </c>
      <c r="C255" s="274" t="s">
        <v>427</v>
      </c>
      <c r="D255" s="243">
        <f>'2023-2024'!AG96</f>
        <v>2</v>
      </c>
      <c r="E255" s="274"/>
      <c r="F255" s="243">
        <f>'2023-2024'!AF96</f>
        <v>0</v>
      </c>
      <c r="G255" s="218"/>
      <c r="I255" s="214" t="s">
        <v>10</v>
      </c>
      <c r="J255" s="274" t="s">
        <v>427</v>
      </c>
      <c r="K255" s="243">
        <f>'2024-2025'!AG118</f>
        <v>2</v>
      </c>
      <c r="L255" s="274"/>
      <c r="M255" s="243">
        <f>'2024-2025'!AF118</f>
        <v>0</v>
      </c>
      <c r="N255" s="218"/>
    </row>
    <row r="256" spans="2:14" x14ac:dyDescent="0.35">
      <c r="B256" s="214" t="s">
        <v>11</v>
      </c>
      <c r="C256" s="274" t="s">
        <v>427</v>
      </c>
      <c r="D256" s="243">
        <f>'2023-2024'!AK96</f>
        <v>2</v>
      </c>
      <c r="E256" s="274"/>
      <c r="F256" s="243">
        <f>'2023-2024'!AJ96</f>
        <v>0</v>
      </c>
      <c r="G256" s="218"/>
      <c r="I256" s="214" t="s">
        <v>11</v>
      </c>
      <c r="J256" s="274" t="s">
        <v>427</v>
      </c>
      <c r="K256" s="243">
        <f>'2024-2025'!AK118</f>
        <v>2</v>
      </c>
      <c r="L256" s="274"/>
      <c r="M256" s="243">
        <f>'2024-2025'!AJ118</f>
        <v>0</v>
      </c>
      <c r="N256" s="218"/>
    </row>
    <row r="257" spans="2:14" x14ac:dyDescent="0.35">
      <c r="B257" s="214" t="s">
        <v>12</v>
      </c>
      <c r="C257" s="274" t="s">
        <v>427</v>
      </c>
      <c r="D257" s="243">
        <f>'2023-2024'!AO96</f>
        <v>2</v>
      </c>
      <c r="E257" s="274"/>
      <c r="F257" s="243">
        <f>'2023-2024'!AN96</f>
        <v>0</v>
      </c>
      <c r="G257" s="218"/>
      <c r="I257" s="214" t="s">
        <v>12</v>
      </c>
      <c r="J257" s="274" t="s">
        <v>427</v>
      </c>
      <c r="K257" s="243">
        <f>'2024-2025'!AO118</f>
        <v>2</v>
      </c>
      <c r="L257" s="274"/>
      <c r="M257" s="243">
        <f>'2024-2025'!AN118</f>
        <v>0</v>
      </c>
      <c r="N257" s="218"/>
    </row>
    <row r="258" spans="2:14" x14ac:dyDescent="0.35">
      <c r="B258" s="214" t="s">
        <v>13</v>
      </c>
      <c r="C258" s="274" t="s">
        <v>427</v>
      </c>
      <c r="D258" s="243">
        <f>'2023-2024'!AS96</f>
        <v>2</v>
      </c>
      <c r="E258" s="274"/>
      <c r="F258" s="243">
        <f>'2023-2024'!AR96</f>
        <v>0</v>
      </c>
      <c r="G258" s="218"/>
      <c r="I258" s="214" t="s">
        <v>13</v>
      </c>
      <c r="J258" s="274" t="s">
        <v>427</v>
      </c>
      <c r="K258" s="243">
        <f>'2024-2025'!AS118</f>
        <v>2</v>
      </c>
      <c r="L258" s="274"/>
      <c r="M258" s="243">
        <f>'2024-2025'!AR118</f>
        <v>0</v>
      </c>
      <c r="N258" s="218"/>
    </row>
    <row r="259" spans="2:14" ht="15" thickBot="1" x14ac:dyDescent="0.4">
      <c r="B259" s="215" t="s">
        <v>14</v>
      </c>
      <c r="C259" s="276" t="s">
        <v>427</v>
      </c>
      <c r="D259" s="244">
        <f>'2023-2024'!AW96</f>
        <v>2</v>
      </c>
      <c r="E259" s="275"/>
      <c r="F259" s="244">
        <f>'2023-2024'!AV96</f>
        <v>0</v>
      </c>
      <c r="G259" s="219"/>
      <c r="I259" s="215" t="s">
        <v>14</v>
      </c>
      <c r="J259" s="276" t="s">
        <v>427</v>
      </c>
      <c r="K259" s="244">
        <f>'2024-2025'!AW118</f>
        <v>2</v>
      </c>
      <c r="L259" s="275"/>
      <c r="M259" s="313">
        <f>'2024-2025'!AV118</f>
        <v>0</v>
      </c>
      <c r="N259" s="219"/>
    </row>
    <row r="260" spans="2:14" ht="15" thickBot="1" x14ac:dyDescent="0.4">
      <c r="E260" s="212" t="s">
        <v>15</v>
      </c>
      <c r="F260" s="245">
        <f>SUM(F248:F259)</f>
        <v>0</v>
      </c>
      <c r="G260" s="213"/>
      <c r="L260" s="212" t="s">
        <v>15</v>
      </c>
      <c r="M260" s="213"/>
      <c r="N260" s="213"/>
    </row>
    <row r="261" spans="2:14" ht="15" thickBot="1" x14ac:dyDescent="0.4"/>
    <row r="262" spans="2:14" x14ac:dyDescent="0.35">
      <c r="B262" s="225" t="s">
        <v>819</v>
      </c>
      <c r="C262" s="228"/>
      <c r="D262" s="228"/>
      <c r="E262" s="228"/>
      <c r="F262" s="228"/>
      <c r="G262" s="229"/>
      <c r="I262" s="225" t="s">
        <v>819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28326</v>
      </c>
      <c r="D263" s="3"/>
      <c r="E263" s="3"/>
      <c r="F263" s="3"/>
      <c r="G263" s="24" t="s">
        <v>924</v>
      </c>
      <c r="I263" s="226" t="s">
        <v>783</v>
      </c>
      <c r="J263" s="235">
        <v>28326</v>
      </c>
      <c r="K263" s="3"/>
      <c r="L263" s="3"/>
      <c r="M263" s="3"/>
      <c r="N263" s="24" t="s">
        <v>924</v>
      </c>
    </row>
    <row r="264" spans="2:14" x14ac:dyDescent="0.35">
      <c r="B264" s="226" t="s">
        <v>784</v>
      </c>
      <c r="C264" s="235">
        <v>33754</v>
      </c>
      <c r="D264" s="3"/>
      <c r="E264" s="3"/>
      <c r="F264" s="3"/>
      <c r="G264" s="24" t="s">
        <v>925</v>
      </c>
      <c r="I264" s="226" t="s">
        <v>784</v>
      </c>
      <c r="J264" s="235">
        <v>33754</v>
      </c>
      <c r="K264" s="3"/>
      <c r="L264" s="3"/>
      <c r="M264" s="3"/>
      <c r="N264" s="24" t="s">
        <v>925</v>
      </c>
    </row>
    <row r="265" spans="2:14" x14ac:dyDescent="0.35">
      <c r="B265" s="23" t="s">
        <v>920</v>
      </c>
      <c r="D265" t="s">
        <v>922</v>
      </c>
      <c r="E265" s="3"/>
      <c r="F265" s="3"/>
      <c r="G265" s="230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74" t="s">
        <v>427</v>
      </c>
      <c r="D268" s="243">
        <f>'2023-2024'!E97</f>
        <v>0</v>
      </c>
      <c r="E268" s="5"/>
      <c r="F268" s="69">
        <f>'2023-2024'!D97</f>
        <v>0</v>
      </c>
      <c r="G268" s="218"/>
      <c r="I268" s="214" t="s">
        <v>3</v>
      </c>
      <c r="J268" s="274" t="s">
        <v>427</v>
      </c>
      <c r="K268" s="243">
        <f>'2024-2025'!E119</f>
        <v>2</v>
      </c>
      <c r="L268" s="5"/>
      <c r="M268" s="69">
        <f>'2024-2025'!D119</f>
        <v>0</v>
      </c>
      <c r="N268" s="218"/>
    </row>
    <row r="269" spans="2:14" x14ac:dyDescent="0.35">
      <c r="B269" s="214" t="s">
        <v>4</v>
      </c>
      <c r="C269" s="274" t="s">
        <v>427</v>
      </c>
      <c r="D269" s="243">
        <f>'2023-2024'!I97</f>
        <v>0</v>
      </c>
      <c r="E269" s="5"/>
      <c r="F269" s="243">
        <f>'2023-2024'!H97</f>
        <v>0</v>
      </c>
      <c r="G269" s="218"/>
      <c r="I269" s="214" t="s">
        <v>4</v>
      </c>
      <c r="J269" s="274" t="s">
        <v>427</v>
      </c>
      <c r="K269" s="243">
        <f>'2024-2025'!I119</f>
        <v>0</v>
      </c>
      <c r="L269" s="5"/>
      <c r="M269" s="243">
        <f>'2024-2025'!H119</f>
        <v>0</v>
      </c>
      <c r="N269" s="218"/>
    </row>
    <row r="270" spans="2:14" x14ac:dyDescent="0.35">
      <c r="B270" s="214" t="s">
        <v>5</v>
      </c>
      <c r="C270" s="5" t="s">
        <v>427</v>
      </c>
      <c r="D270" s="243">
        <f>'2023-2024'!M97</f>
        <v>0</v>
      </c>
      <c r="E270" s="274"/>
      <c r="F270" s="243">
        <f>'2023-2024'!L97</f>
        <v>0</v>
      </c>
      <c r="G270" s="218"/>
      <c r="I270" s="214" t="s">
        <v>5</v>
      </c>
      <c r="J270" s="5" t="s">
        <v>427</v>
      </c>
      <c r="K270" s="243">
        <f>'2024-2025'!M119</f>
        <v>0</v>
      </c>
      <c r="L270" s="274"/>
      <c r="M270" s="243">
        <f>'2024-2025'!L119</f>
        <v>0</v>
      </c>
      <c r="N270" s="218"/>
    </row>
    <row r="271" spans="2:14" x14ac:dyDescent="0.35">
      <c r="B271" s="214" t="s">
        <v>6</v>
      </c>
      <c r="C271" s="274" t="s">
        <v>427</v>
      </c>
      <c r="D271" s="243">
        <f>'2023-2024'!Q97</f>
        <v>0</v>
      </c>
      <c r="E271" s="274"/>
      <c r="F271" s="243">
        <f>'2023-2024'!P97</f>
        <v>0</v>
      </c>
      <c r="G271" s="218"/>
      <c r="I271" s="214" t="s">
        <v>6</v>
      </c>
      <c r="J271" s="274" t="s">
        <v>427</v>
      </c>
      <c r="K271" s="243">
        <f>'2024-2025'!Q119</f>
        <v>0</v>
      </c>
      <c r="L271" s="274"/>
      <c r="M271" s="243">
        <f>'2024-2025'!P119</f>
        <v>0</v>
      </c>
      <c r="N271" s="218"/>
    </row>
    <row r="272" spans="2:14" x14ac:dyDescent="0.35">
      <c r="B272" s="214" t="s">
        <v>7</v>
      </c>
      <c r="C272" s="274" t="s">
        <v>427</v>
      </c>
      <c r="D272" s="243">
        <f>'2023-2024'!U97</f>
        <v>0</v>
      </c>
      <c r="E272" s="274"/>
      <c r="F272" s="243">
        <f>'2023-2024'!T97</f>
        <v>0</v>
      </c>
      <c r="G272" s="218"/>
      <c r="I272" s="214" t="s">
        <v>7</v>
      </c>
      <c r="J272" s="274" t="s">
        <v>427</v>
      </c>
      <c r="K272" s="243">
        <f>'2024-2025'!U119</f>
        <v>0</v>
      </c>
      <c r="L272" s="274"/>
      <c r="M272" s="243">
        <f>'2024-2025'!T119</f>
        <v>0</v>
      </c>
      <c r="N272" s="218"/>
    </row>
    <row r="273" spans="2:14" x14ac:dyDescent="0.35">
      <c r="B273" s="214" t="s">
        <v>8</v>
      </c>
      <c r="C273" s="274" t="s">
        <v>427</v>
      </c>
      <c r="D273" s="243">
        <f>'2023-2024'!Y97</f>
        <v>0</v>
      </c>
      <c r="E273" s="274"/>
      <c r="F273" s="243">
        <f>'2023-2024'!X97</f>
        <v>0</v>
      </c>
      <c r="G273" s="218"/>
      <c r="I273" s="214" t="s">
        <v>8</v>
      </c>
      <c r="J273" s="274" t="s">
        <v>427</v>
      </c>
      <c r="K273" s="243">
        <f>'2024-2025'!Y119</f>
        <v>0</v>
      </c>
      <c r="L273" s="274"/>
      <c r="M273" s="243">
        <f>'2024-2025'!X119</f>
        <v>0</v>
      </c>
      <c r="N273" s="218"/>
    </row>
    <row r="274" spans="2:14" x14ac:dyDescent="0.35">
      <c r="B274" s="214" t="s">
        <v>9</v>
      </c>
      <c r="C274" s="274" t="s">
        <v>427</v>
      </c>
      <c r="D274" s="243">
        <f>'2023-2024'!AC97</f>
        <v>0</v>
      </c>
      <c r="E274" s="274"/>
      <c r="F274" s="243">
        <f>'2023-2024'!AB97</f>
        <v>0</v>
      </c>
      <c r="G274" s="218"/>
      <c r="I274" s="214" t="s">
        <v>9</v>
      </c>
      <c r="J274" s="274" t="s">
        <v>427</v>
      </c>
      <c r="K274" s="243">
        <f>'2024-2025'!AC119</f>
        <v>0</v>
      </c>
      <c r="L274" s="274"/>
      <c r="M274" s="243">
        <f>'2024-2025'!AB119</f>
        <v>0</v>
      </c>
      <c r="N274" s="218"/>
    </row>
    <row r="275" spans="2:14" x14ac:dyDescent="0.35">
      <c r="B275" s="214" t="s">
        <v>10</v>
      </c>
      <c r="C275" s="274" t="s">
        <v>427</v>
      </c>
      <c r="D275" s="243">
        <f>'2023-2024'!AG97</f>
        <v>0</v>
      </c>
      <c r="E275" s="274"/>
      <c r="F275" s="243">
        <f>'2023-2024'!AF97</f>
        <v>0</v>
      </c>
      <c r="G275" s="218"/>
      <c r="I275" s="214" t="s">
        <v>10</v>
      </c>
      <c r="J275" s="274" t="s">
        <v>427</v>
      </c>
      <c r="K275" s="243">
        <f>'2024-2025'!AG119</f>
        <v>0</v>
      </c>
      <c r="L275" s="274"/>
      <c r="M275" s="243">
        <f>'2024-2025'!AF119</f>
        <v>0</v>
      </c>
      <c r="N275" s="218"/>
    </row>
    <row r="276" spans="2:14" x14ac:dyDescent="0.35">
      <c r="B276" s="214" t="s">
        <v>11</v>
      </c>
      <c r="C276" s="274" t="s">
        <v>427</v>
      </c>
      <c r="D276" s="243">
        <f>'2023-2024'!AK97</f>
        <v>0</v>
      </c>
      <c r="E276" s="274"/>
      <c r="F276" s="243">
        <f>'2023-2024'!AJ97</f>
        <v>0</v>
      </c>
      <c r="G276" s="218"/>
      <c r="I276" s="214" t="s">
        <v>11</v>
      </c>
      <c r="J276" s="274" t="s">
        <v>427</v>
      </c>
      <c r="K276" s="243">
        <f>'2024-2025'!AK119</f>
        <v>0</v>
      </c>
      <c r="L276" s="274"/>
      <c r="M276" s="243">
        <f>'2024-2025'!AJ119</f>
        <v>0</v>
      </c>
      <c r="N276" s="218"/>
    </row>
    <row r="277" spans="2:14" x14ac:dyDescent="0.35">
      <c r="B277" s="214" t="s">
        <v>12</v>
      </c>
      <c r="C277" s="274" t="s">
        <v>427</v>
      </c>
      <c r="D277" s="243">
        <f>'2023-2024'!AO97</f>
        <v>0</v>
      </c>
      <c r="E277" s="274"/>
      <c r="F277" s="243">
        <f>'2023-2024'!AN97</f>
        <v>0</v>
      </c>
      <c r="G277" s="218"/>
      <c r="I277" s="214" t="s">
        <v>12</v>
      </c>
      <c r="J277" s="274" t="s">
        <v>427</v>
      </c>
      <c r="K277" s="243">
        <f>'2024-2025'!AO119</f>
        <v>0</v>
      </c>
      <c r="L277" s="274"/>
      <c r="M277" s="243">
        <f>'2024-2025'!AN119</f>
        <v>0</v>
      </c>
      <c r="N277" s="218"/>
    </row>
    <row r="278" spans="2:14" x14ac:dyDescent="0.35">
      <c r="B278" s="214" t="s">
        <v>13</v>
      </c>
      <c r="C278" s="274" t="s">
        <v>427</v>
      </c>
      <c r="D278" s="243">
        <f>'2023-2024'!AS97</f>
        <v>0</v>
      </c>
      <c r="E278" s="274"/>
      <c r="F278" s="243">
        <f>'2023-2024'!AR97</f>
        <v>0</v>
      </c>
      <c r="G278" s="218"/>
      <c r="I278" s="214" t="s">
        <v>13</v>
      </c>
      <c r="J278" s="274" t="s">
        <v>427</v>
      </c>
      <c r="K278" s="243">
        <f>'2024-2025'!AS119</f>
        <v>0</v>
      </c>
      <c r="L278" s="274"/>
      <c r="M278" s="243">
        <f>'2024-2025'!AR119</f>
        <v>0</v>
      </c>
      <c r="N278" s="218"/>
    </row>
    <row r="279" spans="2:14" ht="15" thickBot="1" x14ac:dyDescent="0.4">
      <c r="B279" s="215" t="s">
        <v>14</v>
      </c>
      <c r="C279" s="276" t="s">
        <v>427</v>
      </c>
      <c r="D279" s="244">
        <f>'2023-2024'!AW97</f>
        <v>0</v>
      </c>
      <c r="E279" s="275"/>
      <c r="F279" s="244">
        <f>'2023-2024'!AV97</f>
        <v>0</v>
      </c>
      <c r="G279" s="219"/>
      <c r="I279" s="215" t="s">
        <v>14</v>
      </c>
      <c r="J279" s="276" t="s">
        <v>427</v>
      </c>
      <c r="K279" s="244">
        <f>'2024-2025'!AW119</f>
        <v>0</v>
      </c>
      <c r="L279" s="275"/>
      <c r="M279" s="313">
        <f>'2024-2025'!AV119</f>
        <v>0</v>
      </c>
      <c r="N279" s="219"/>
    </row>
    <row r="280" spans="2:14" ht="15" thickBot="1" x14ac:dyDescent="0.4">
      <c r="E280" s="212" t="s">
        <v>15</v>
      </c>
      <c r="F280" s="245">
        <f>SUM(F268:F279)</f>
        <v>0</v>
      </c>
      <c r="G280" s="213"/>
      <c r="L280" s="212" t="s">
        <v>15</v>
      </c>
      <c r="M280" s="213"/>
      <c r="N280" s="213"/>
    </row>
    <row r="281" spans="2:14" ht="15" thickBot="1" x14ac:dyDescent="0.4">
      <c r="E281" s="212"/>
      <c r="F281" s="2"/>
      <c r="L281" s="212"/>
    </row>
    <row r="282" spans="2:14" x14ac:dyDescent="0.35">
      <c r="B282" s="225" t="s">
        <v>1006</v>
      </c>
      <c r="C282" s="228"/>
      <c r="D282" s="228"/>
      <c r="E282" s="228"/>
      <c r="F282" s="228"/>
      <c r="G282" s="229"/>
      <c r="I282" s="225" t="s">
        <v>1006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3"/>
      <c r="D283" s="3"/>
      <c r="E283" s="3"/>
      <c r="F283" s="3"/>
      <c r="G283" s="24" t="s">
        <v>924</v>
      </c>
      <c r="I283" s="226" t="s">
        <v>783</v>
      </c>
      <c r="J283" s="3"/>
      <c r="K283" s="3"/>
      <c r="L283" s="3"/>
      <c r="M283" s="3"/>
      <c r="N283" s="24" t="s">
        <v>924</v>
      </c>
    </row>
    <row r="284" spans="2:14" x14ac:dyDescent="0.35">
      <c r="B284" s="226" t="s">
        <v>784</v>
      </c>
      <c r="C284" s="3"/>
      <c r="D284" s="3"/>
      <c r="E284" s="3"/>
      <c r="F284" s="3"/>
      <c r="G284" s="24" t="s">
        <v>925</v>
      </c>
      <c r="I284" s="226" t="s">
        <v>784</v>
      </c>
      <c r="J284" s="3"/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920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5"/>
      <c r="D288" s="243">
        <f>'2023-2024'!E98</f>
        <v>0</v>
      </c>
      <c r="E288" s="216"/>
      <c r="F288" s="270">
        <f>'2023-2024'!D98</f>
        <v>0</v>
      </c>
      <c r="G288" s="218"/>
      <c r="I288" s="214" t="s">
        <v>3</v>
      </c>
      <c r="J288" s="274" t="s">
        <v>427</v>
      </c>
      <c r="K288" s="243">
        <f>'2024-2025'!E120</f>
        <v>0</v>
      </c>
      <c r="L288" s="5"/>
      <c r="M288" s="69">
        <f>'2024-2025'!D120</f>
        <v>0</v>
      </c>
      <c r="N288" s="218"/>
    </row>
    <row r="289" spans="2:14" x14ac:dyDescent="0.35">
      <c r="B289" s="214" t="s">
        <v>4</v>
      </c>
      <c r="C289" s="5"/>
      <c r="D289" s="243">
        <f>'2023-2024'!I98</f>
        <v>0</v>
      </c>
      <c r="E289" s="216"/>
      <c r="F289" s="270">
        <f>'2023-2024'!H98</f>
        <v>0</v>
      </c>
      <c r="G289" s="218"/>
      <c r="I289" s="214" t="s">
        <v>4</v>
      </c>
      <c r="J289" s="274" t="s">
        <v>427</v>
      </c>
      <c r="K289" s="243">
        <f>'2024-2025'!I120</f>
        <v>0</v>
      </c>
      <c r="L289" s="5"/>
      <c r="M289" s="243">
        <f>'2024-2025'!H120</f>
        <v>0</v>
      </c>
      <c r="N289" s="218"/>
    </row>
    <row r="290" spans="2:14" x14ac:dyDescent="0.35">
      <c r="B290" s="214" t="s">
        <v>5</v>
      </c>
      <c r="C290" s="5"/>
      <c r="D290" s="243">
        <f>'2023-2024'!M98</f>
        <v>0</v>
      </c>
      <c r="E290" s="216"/>
      <c r="F290" s="270">
        <f>'2023-2024'!L98</f>
        <v>0</v>
      </c>
      <c r="G290" s="218"/>
      <c r="I290" s="214" t="s">
        <v>5</v>
      </c>
      <c r="J290" s="5" t="s">
        <v>427</v>
      </c>
      <c r="K290" s="243">
        <f>'2024-2025'!M120</f>
        <v>0</v>
      </c>
      <c r="L290" s="274"/>
      <c r="M290" s="243">
        <f>'2024-2025'!L120</f>
        <v>0</v>
      </c>
      <c r="N290" s="218"/>
    </row>
    <row r="291" spans="2:14" x14ac:dyDescent="0.35">
      <c r="B291" s="214" t="s">
        <v>6</v>
      </c>
      <c r="C291" s="5"/>
      <c r="D291" s="243">
        <f>'2023-2024'!Q98</f>
        <v>0</v>
      </c>
      <c r="E291" s="216"/>
      <c r="F291" s="270">
        <f>'2023-2024'!P98</f>
        <v>0</v>
      </c>
      <c r="G291" s="218"/>
      <c r="I291" s="214" t="s">
        <v>6</v>
      </c>
      <c r="J291" s="274" t="s">
        <v>427</v>
      </c>
      <c r="K291" s="243">
        <f>'2024-2025'!Q120</f>
        <v>0</v>
      </c>
      <c r="L291" s="274"/>
      <c r="M291" s="243">
        <f>'2024-2025'!P120</f>
        <v>0</v>
      </c>
      <c r="N291" s="218"/>
    </row>
    <row r="292" spans="2:14" x14ac:dyDescent="0.35">
      <c r="B292" s="214" t="s">
        <v>7</v>
      </c>
      <c r="C292" s="5"/>
      <c r="D292" s="243">
        <f>'2023-2024'!U98</f>
        <v>0</v>
      </c>
      <c r="E292" s="216"/>
      <c r="F292" s="270">
        <f>'2023-2024'!T98</f>
        <v>0</v>
      </c>
      <c r="G292" s="218"/>
      <c r="I292" s="214" t="s">
        <v>7</v>
      </c>
      <c r="J292" s="274" t="s">
        <v>427</v>
      </c>
      <c r="K292" s="243">
        <f>'2024-2025'!U120</f>
        <v>0</v>
      </c>
      <c r="L292" s="274"/>
      <c r="M292" s="243">
        <f>'2024-2025'!T120</f>
        <v>0</v>
      </c>
      <c r="N292" s="218"/>
    </row>
    <row r="293" spans="2:14" x14ac:dyDescent="0.35">
      <c r="B293" s="214" t="s">
        <v>8</v>
      </c>
      <c r="C293" s="5"/>
      <c r="D293" s="243">
        <f>'2023-2024'!Y98</f>
        <v>0</v>
      </c>
      <c r="E293" s="216"/>
      <c r="F293" s="270">
        <f>'2023-2024'!X98</f>
        <v>0</v>
      </c>
      <c r="G293" s="218"/>
      <c r="I293" s="214" t="s">
        <v>8</v>
      </c>
      <c r="J293" s="274" t="s">
        <v>427</v>
      </c>
      <c r="K293" s="243">
        <f>'2024-2025'!Y120</f>
        <v>0</v>
      </c>
      <c r="L293" s="274"/>
      <c r="M293" s="243">
        <f>'2024-2025'!X120</f>
        <v>0</v>
      </c>
      <c r="N293" s="218"/>
    </row>
    <row r="294" spans="2:14" x14ac:dyDescent="0.35">
      <c r="B294" s="214" t="s">
        <v>9</v>
      </c>
      <c r="C294" s="5" t="s">
        <v>427</v>
      </c>
      <c r="D294" s="243">
        <f>'2023-2024'!AC98</f>
        <v>0</v>
      </c>
      <c r="E294" s="216"/>
      <c r="F294" s="270">
        <f>'2023-2024'!AB98</f>
        <v>0</v>
      </c>
      <c r="G294" s="297" t="s">
        <v>1008</v>
      </c>
      <c r="I294" s="214" t="s">
        <v>9</v>
      </c>
      <c r="J294" s="274" t="s">
        <v>427</v>
      </c>
      <c r="K294" s="243">
        <f>'2024-2025'!AC120</f>
        <v>0</v>
      </c>
      <c r="L294" s="274"/>
      <c r="M294" s="243">
        <f>'2024-2025'!AB120</f>
        <v>0</v>
      </c>
      <c r="N294" s="218"/>
    </row>
    <row r="295" spans="2:14" x14ac:dyDescent="0.35">
      <c r="B295" s="214" t="s">
        <v>10</v>
      </c>
      <c r="C295" s="5" t="s">
        <v>427</v>
      </c>
      <c r="D295" s="243">
        <f>'2023-2024'!AG98</f>
        <v>0</v>
      </c>
      <c r="E295" s="216"/>
      <c r="F295" s="270">
        <f>'2023-2024'!AF98</f>
        <v>0</v>
      </c>
      <c r="G295" s="218"/>
      <c r="I295" s="214" t="s">
        <v>10</v>
      </c>
      <c r="J295" s="274" t="s">
        <v>427</v>
      </c>
      <c r="K295" s="243">
        <f>'2024-2025'!AG120</f>
        <v>0</v>
      </c>
      <c r="L295" s="274"/>
      <c r="M295" s="243">
        <f>'2024-2025'!AF120</f>
        <v>0</v>
      </c>
      <c r="N295" s="218"/>
    </row>
    <row r="296" spans="2:14" x14ac:dyDescent="0.35">
      <c r="B296" s="214" t="s">
        <v>11</v>
      </c>
      <c r="C296" s="5" t="s">
        <v>427</v>
      </c>
      <c r="D296" s="243">
        <f>'2023-2024'!AK98</f>
        <v>0</v>
      </c>
      <c r="E296" s="216"/>
      <c r="F296" s="270">
        <f>'2023-2024'!AJ98</f>
        <v>0</v>
      </c>
      <c r="G296" s="218"/>
      <c r="I296" s="214" t="s">
        <v>11</v>
      </c>
      <c r="J296" s="274" t="s">
        <v>427</v>
      </c>
      <c r="K296" s="243">
        <f>'2024-2025'!AK120</f>
        <v>0</v>
      </c>
      <c r="L296" s="274"/>
      <c r="M296" s="243">
        <f>'2024-2025'!AJ120</f>
        <v>0</v>
      </c>
      <c r="N296" s="218"/>
    </row>
    <row r="297" spans="2:14" x14ac:dyDescent="0.35">
      <c r="B297" s="214" t="s">
        <v>12</v>
      </c>
      <c r="C297" s="5" t="s">
        <v>427</v>
      </c>
      <c r="D297" s="243">
        <f>'2023-2024'!AO98</f>
        <v>0</v>
      </c>
      <c r="E297" s="216"/>
      <c r="F297" s="270">
        <f>'2023-2024'!AN98</f>
        <v>0</v>
      </c>
      <c r="G297" s="218"/>
      <c r="I297" s="214" t="s">
        <v>12</v>
      </c>
      <c r="J297" s="274" t="s">
        <v>427</v>
      </c>
      <c r="K297" s="243">
        <f>'2024-2025'!AO120</f>
        <v>0</v>
      </c>
      <c r="L297" s="274"/>
      <c r="M297" s="243">
        <f>'2024-2025'!AN120</f>
        <v>0</v>
      </c>
      <c r="N297" s="218"/>
    </row>
    <row r="298" spans="2:14" x14ac:dyDescent="0.35">
      <c r="B298" s="214" t="s">
        <v>13</v>
      </c>
      <c r="C298" s="5" t="s">
        <v>427</v>
      </c>
      <c r="D298" s="243">
        <f>'2023-2024'!AS98</f>
        <v>0</v>
      </c>
      <c r="E298" s="216"/>
      <c r="F298" s="270">
        <f>'2023-2024'!AR98</f>
        <v>0</v>
      </c>
      <c r="G298" s="218"/>
      <c r="I298" s="214" t="s">
        <v>13</v>
      </c>
      <c r="J298" s="274" t="s">
        <v>427</v>
      </c>
      <c r="K298" s="243">
        <f>'2024-2025'!AS120</f>
        <v>0</v>
      </c>
      <c r="L298" s="274"/>
      <c r="M298" s="243">
        <f>'2024-2025'!AR120</f>
        <v>0</v>
      </c>
      <c r="N298" s="218"/>
    </row>
    <row r="299" spans="2:14" ht="15" thickBot="1" x14ac:dyDescent="0.4">
      <c r="B299" s="215" t="s">
        <v>14</v>
      </c>
      <c r="C299" s="272" t="s">
        <v>427</v>
      </c>
      <c r="D299" s="244">
        <f>'2023-2024'!AW98</f>
        <v>0</v>
      </c>
      <c r="E299" s="223"/>
      <c r="F299" s="271">
        <f>'2023-2024'!AV98</f>
        <v>0</v>
      </c>
      <c r="G299" s="219"/>
      <c r="I299" s="215" t="s">
        <v>14</v>
      </c>
      <c r="J299" s="276" t="s">
        <v>427</v>
      </c>
      <c r="K299" s="244">
        <f>'2024-2025'!AW120</f>
        <v>0</v>
      </c>
      <c r="L299" s="275"/>
      <c r="M299" s="313">
        <f>'2024-2025'!AV120</f>
        <v>0</v>
      </c>
      <c r="N299" s="219"/>
    </row>
    <row r="300" spans="2:14" ht="15" thickBot="1" x14ac:dyDescent="0.4">
      <c r="E300" s="212" t="s">
        <v>15</v>
      </c>
      <c r="F300" s="213"/>
      <c r="G300" s="213"/>
      <c r="L300" s="212" t="s">
        <v>15</v>
      </c>
      <c r="M300" s="213"/>
      <c r="N300" s="213"/>
    </row>
    <row r="301" spans="2:14" ht="15" thickBot="1" x14ac:dyDescent="0.4">
      <c r="E301" s="212"/>
      <c r="F301" s="2"/>
      <c r="L301" s="212"/>
    </row>
    <row r="302" spans="2:14" x14ac:dyDescent="0.35">
      <c r="B302" s="225" t="s">
        <v>820</v>
      </c>
      <c r="C302" s="228"/>
      <c r="D302" s="228"/>
      <c r="E302" s="228"/>
      <c r="F302" s="228"/>
      <c r="G302" s="229"/>
      <c r="I302" s="225" t="s">
        <v>820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27084</v>
      </c>
      <c r="D303" s="3"/>
      <c r="E303" s="3"/>
      <c r="F303" s="3"/>
      <c r="G303" s="24" t="s">
        <v>926</v>
      </c>
      <c r="I303" s="226" t="s">
        <v>783</v>
      </c>
      <c r="J303" s="235">
        <v>27084</v>
      </c>
      <c r="K303" s="3"/>
      <c r="L303" s="3"/>
      <c r="M303" s="3"/>
      <c r="N303" s="24" t="s">
        <v>926</v>
      </c>
    </row>
    <row r="304" spans="2:14" x14ac:dyDescent="0.35">
      <c r="B304" s="226" t="s">
        <v>784</v>
      </c>
      <c r="C304" s="239">
        <v>34608</v>
      </c>
      <c r="D304" s="3"/>
      <c r="E304" s="3"/>
      <c r="F304" s="3"/>
      <c r="G304" s="24" t="s">
        <v>925</v>
      </c>
      <c r="I304" s="226" t="s">
        <v>784</v>
      </c>
      <c r="J304" s="239">
        <v>34608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'2023-2024'!E99</f>
        <v>1</v>
      </c>
      <c r="E308" s="5"/>
      <c r="F308" s="69"/>
      <c r="G308" s="218"/>
      <c r="I308" s="214" t="s">
        <v>3</v>
      </c>
      <c r="J308" s="274" t="s">
        <v>427</v>
      </c>
      <c r="K308" s="243">
        <f>'2024-2025'!E121</f>
        <v>1</v>
      </c>
      <c r="L308" s="5"/>
      <c r="M308" s="69">
        <f>'2024-2025'!D121</f>
        <v>0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'2023-2024'!I99</f>
        <v>0</v>
      </c>
      <c r="E309" s="5"/>
      <c r="F309" s="243">
        <f>'2023-2024'!H99</f>
        <v>0</v>
      </c>
      <c r="G309" s="218"/>
      <c r="I309" s="214" t="s">
        <v>4</v>
      </c>
      <c r="J309" s="274" t="s">
        <v>427</v>
      </c>
      <c r="K309" s="243">
        <f>'2024-2025'!I121</f>
        <v>1</v>
      </c>
      <c r="L309" s="5"/>
      <c r="M309" s="243">
        <f>'2024-2025'!H121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'2023-2024'!M99</f>
        <v>1</v>
      </c>
      <c r="E310" s="274"/>
      <c r="F310" s="243">
        <f>'2023-2024'!L99</f>
        <v>0</v>
      </c>
      <c r="G310" s="218"/>
      <c r="I310" s="214" t="s">
        <v>5</v>
      </c>
      <c r="J310" s="5" t="s">
        <v>427</v>
      </c>
      <c r="K310" s="243">
        <f>'2024-2025'!M121</f>
        <v>0</v>
      </c>
      <c r="L310" s="274"/>
      <c r="M310" s="243">
        <f>'2024-2025'!L121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'2023-2024'!Q99</f>
        <v>1</v>
      </c>
      <c r="E311" s="274"/>
      <c r="F311" s="243">
        <f>'2023-2024'!P99</f>
        <v>0</v>
      </c>
      <c r="G311" s="218"/>
      <c r="I311" s="214" t="s">
        <v>6</v>
      </c>
      <c r="J311" s="274" t="s">
        <v>427</v>
      </c>
      <c r="K311" s="243">
        <f>'2024-2025'!Q121</f>
        <v>0</v>
      </c>
      <c r="L311" s="274"/>
      <c r="M311" s="243">
        <f>'2024-2025'!P121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'2023-2024'!U99</f>
        <v>1</v>
      </c>
      <c r="E312" s="274"/>
      <c r="F312" s="243">
        <f>'2023-2024'!T99</f>
        <v>0</v>
      </c>
      <c r="G312" s="218"/>
      <c r="I312" s="214" t="s">
        <v>7</v>
      </c>
      <c r="J312" s="274" t="s">
        <v>427</v>
      </c>
      <c r="K312" s="243">
        <f>'2024-2025'!U121</f>
        <v>1</v>
      </c>
      <c r="L312" s="274"/>
      <c r="M312" s="243">
        <f>'2024-2025'!T121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'2023-2024'!Y99</f>
        <v>1</v>
      </c>
      <c r="E313" s="274"/>
      <c r="F313" s="243">
        <f>'2023-2024'!X99</f>
        <v>0</v>
      </c>
      <c r="G313" s="218"/>
      <c r="I313" s="214" t="s">
        <v>8</v>
      </c>
      <c r="J313" s="274" t="s">
        <v>427</v>
      </c>
      <c r="K313" s="243">
        <f>'2024-2025'!Y121</f>
        <v>1</v>
      </c>
      <c r="L313" s="274"/>
      <c r="M313" s="243">
        <f>'2024-2025'!X121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'2023-2024'!AC99</f>
        <v>1</v>
      </c>
      <c r="E314" s="274"/>
      <c r="F314" s="243">
        <f>'2023-2024'!AB99</f>
        <v>0</v>
      </c>
      <c r="G314" s="218"/>
      <c r="I314" s="214" t="s">
        <v>9</v>
      </c>
      <c r="J314" s="274" t="s">
        <v>427</v>
      </c>
      <c r="K314" s="243">
        <f>'2024-2025'!AC121</f>
        <v>1</v>
      </c>
      <c r="L314" s="274"/>
      <c r="M314" s="243">
        <f>'2024-2025'!AB121</f>
        <v>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'2023-2024'!AG99</f>
        <v>1</v>
      </c>
      <c r="E315" s="274"/>
      <c r="F315" s="243">
        <f>'2023-2024'!AF99</f>
        <v>0</v>
      </c>
      <c r="G315" s="218"/>
      <c r="I315" s="214" t="s">
        <v>10</v>
      </c>
      <c r="J315" s="274" t="s">
        <v>427</v>
      </c>
      <c r="K315" s="243">
        <f>'2024-2025'!AG121</f>
        <v>1</v>
      </c>
      <c r="L315" s="274"/>
      <c r="M315" s="243">
        <f>'2024-2025'!AF121</f>
        <v>0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'2023-2024'!AK99</f>
        <v>1</v>
      </c>
      <c r="E316" s="274"/>
      <c r="F316" s="243">
        <f>'2023-2024'!AJ99</f>
        <v>0</v>
      </c>
      <c r="G316" s="218"/>
      <c r="I316" s="214" t="s">
        <v>11</v>
      </c>
      <c r="J316" s="274" t="s">
        <v>427</v>
      </c>
      <c r="K316" s="243">
        <f>'2024-2025'!AK121</f>
        <v>1</v>
      </c>
      <c r="L316" s="274"/>
      <c r="M316" s="243">
        <f>'2024-2025'!AJ121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'2023-2024'!AO99</f>
        <v>1</v>
      </c>
      <c r="E317" s="274"/>
      <c r="F317" s="243">
        <f>'2023-2024'!AN99</f>
        <v>0</v>
      </c>
      <c r="G317" s="218"/>
      <c r="I317" s="214" t="s">
        <v>12</v>
      </c>
      <c r="J317" s="274" t="s">
        <v>427</v>
      </c>
      <c r="K317" s="243">
        <f>'2024-2025'!AO121</f>
        <v>1</v>
      </c>
      <c r="L317" s="274"/>
      <c r="M317" s="243">
        <f>'2024-2025'!AN121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'2023-2024'!AS99</f>
        <v>1</v>
      </c>
      <c r="E318" s="274"/>
      <c r="F318" s="243">
        <f>'2023-2024'!AR99</f>
        <v>0</v>
      </c>
      <c r="G318" s="218"/>
      <c r="I318" s="214" t="s">
        <v>13</v>
      </c>
      <c r="J318" s="274" t="s">
        <v>427</v>
      </c>
      <c r="K318" s="243">
        <f>'2024-2025'!AS121</f>
        <v>1</v>
      </c>
      <c r="L318" s="274"/>
      <c r="M318" s="243">
        <f>'2024-2025'!AR121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'2023-2024'!AW99</f>
        <v>0</v>
      </c>
      <c r="E319" s="275"/>
      <c r="F319" s="244">
        <f>'2023-2024'!AV99</f>
        <v>0</v>
      </c>
      <c r="G319" s="219"/>
      <c r="I319" s="215" t="s">
        <v>14</v>
      </c>
      <c r="J319" s="276" t="s">
        <v>427</v>
      </c>
      <c r="K319" s="244">
        <f>'2024-2025'!AW121</f>
        <v>1</v>
      </c>
      <c r="L319" s="275"/>
      <c r="M319" s="313">
        <f>'2024-2025'!AV121</f>
        <v>0</v>
      </c>
      <c r="N319" s="219"/>
    </row>
    <row r="320" spans="2:14" ht="15" thickBot="1" x14ac:dyDescent="0.4">
      <c r="E320" s="212" t="s">
        <v>15</v>
      </c>
      <c r="F320" s="246">
        <f>SUM(F308:F319)</f>
        <v>0</v>
      </c>
      <c r="G320" s="213"/>
      <c r="L320" s="212" t="s">
        <v>15</v>
      </c>
      <c r="M320" s="213"/>
      <c r="N320" s="213"/>
    </row>
    <row r="321" spans="2:14" ht="15" thickBot="1" x14ac:dyDescent="0.4"/>
    <row r="322" spans="2:14" x14ac:dyDescent="0.35">
      <c r="B322" s="225" t="s">
        <v>821</v>
      </c>
      <c r="C322" s="228"/>
      <c r="D322" s="228"/>
      <c r="E322" s="228"/>
      <c r="F322" s="228"/>
      <c r="G322" s="229"/>
      <c r="I322" s="225" t="s">
        <v>821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29298</v>
      </c>
      <c r="D323" s="3"/>
      <c r="E323" s="3"/>
      <c r="F323" s="3"/>
      <c r="G323" s="24" t="s">
        <v>924</v>
      </c>
      <c r="I323" s="226" t="s">
        <v>783</v>
      </c>
      <c r="J323" s="235">
        <v>29298</v>
      </c>
      <c r="K323" s="3"/>
      <c r="L323" s="3"/>
      <c r="M323" s="3"/>
      <c r="N323" s="24" t="s">
        <v>924</v>
      </c>
    </row>
    <row r="324" spans="2:14" x14ac:dyDescent="0.35">
      <c r="B324" s="226" t="s">
        <v>784</v>
      </c>
      <c r="C324" s="235">
        <v>35630</v>
      </c>
      <c r="D324" s="3"/>
      <c r="E324" s="3"/>
      <c r="F324" s="3"/>
      <c r="G324" s="24" t="s">
        <v>925</v>
      </c>
      <c r="I324" s="226" t="s">
        <v>784</v>
      </c>
      <c r="J324" s="235">
        <v>35630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922</v>
      </c>
      <c r="E325" s="3"/>
      <c r="F325" s="3"/>
      <c r="G325" s="230"/>
      <c r="I325" s="23" t="s">
        <v>920</v>
      </c>
      <c r="K325" t="s">
        <v>922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'2023-2024'!E100</f>
        <v>0</v>
      </c>
      <c r="E328" s="5"/>
      <c r="F328" s="69">
        <f>'2023-2024'!D100</f>
        <v>0</v>
      </c>
      <c r="G328" s="218"/>
      <c r="I328" s="214" t="s">
        <v>3</v>
      </c>
      <c r="J328" s="274" t="s">
        <v>427</v>
      </c>
      <c r="K328" s="243">
        <f>'2024-2025'!E122</f>
        <v>0</v>
      </c>
      <c r="L328" s="5"/>
      <c r="M328" s="69">
        <f>'2024-2025'!D122</f>
        <v>0</v>
      </c>
      <c r="N328" s="218"/>
    </row>
    <row r="329" spans="2:14" x14ac:dyDescent="0.35">
      <c r="B329" s="214" t="s">
        <v>4</v>
      </c>
      <c r="C329" s="274" t="s">
        <v>427</v>
      </c>
      <c r="D329" s="243">
        <f>'2023-2024'!I100</f>
        <v>0</v>
      </c>
      <c r="E329" s="5"/>
      <c r="F329" s="243">
        <f>'2023-2024'!H100</f>
        <v>0</v>
      </c>
      <c r="G329" s="218"/>
      <c r="I329" s="214" t="s">
        <v>4</v>
      </c>
      <c r="J329" s="274" t="s">
        <v>427</v>
      </c>
      <c r="K329" s="243">
        <f>'2024-2025'!I122</f>
        <v>0</v>
      </c>
      <c r="L329" s="5"/>
      <c r="M329" s="243">
        <f>'2024-2025'!H122</f>
        <v>0</v>
      </c>
      <c r="N329" s="218"/>
    </row>
    <row r="330" spans="2:14" x14ac:dyDescent="0.35">
      <c r="B330" s="214" t="s">
        <v>5</v>
      </c>
      <c r="C330" s="5" t="s">
        <v>427</v>
      </c>
      <c r="D330" s="243">
        <f>'2023-2024'!M100</f>
        <v>0</v>
      </c>
      <c r="E330" s="274"/>
      <c r="F330" s="243">
        <f>'2023-2024'!L100</f>
        <v>0</v>
      </c>
      <c r="G330" s="218"/>
      <c r="I330" s="214" t="s">
        <v>5</v>
      </c>
      <c r="J330" s="5" t="s">
        <v>427</v>
      </c>
      <c r="K330" s="243">
        <f>'2024-2025'!M122</f>
        <v>0</v>
      </c>
      <c r="L330" s="274"/>
      <c r="M330" s="243">
        <f>'2024-2025'!L122</f>
        <v>0</v>
      </c>
      <c r="N330" s="218"/>
    </row>
    <row r="331" spans="2:14" x14ac:dyDescent="0.35">
      <c r="B331" s="214" t="s">
        <v>6</v>
      </c>
      <c r="C331" s="274" t="s">
        <v>427</v>
      </c>
      <c r="D331" s="243">
        <f>'2023-2024'!Q100</f>
        <v>0</v>
      </c>
      <c r="E331" s="274"/>
      <c r="F331" s="243">
        <f>'2023-2024'!P100</f>
        <v>0</v>
      </c>
      <c r="G331" s="218"/>
      <c r="I331" s="214" t="s">
        <v>6</v>
      </c>
      <c r="J331" s="274" t="s">
        <v>427</v>
      </c>
      <c r="K331" s="243">
        <f>'2024-2025'!Q122</f>
        <v>0</v>
      </c>
      <c r="L331" s="274"/>
      <c r="M331" s="243">
        <f>'2024-2025'!P122</f>
        <v>0</v>
      </c>
      <c r="N331" s="218"/>
    </row>
    <row r="332" spans="2:14" x14ac:dyDescent="0.35">
      <c r="B332" s="214" t="s">
        <v>7</v>
      </c>
      <c r="C332" s="274" t="s">
        <v>427</v>
      </c>
      <c r="D332" s="243">
        <f>'2023-2024'!U100</f>
        <v>0</v>
      </c>
      <c r="E332" s="274"/>
      <c r="F332" s="243">
        <f>'2023-2024'!T100</f>
        <v>0</v>
      </c>
      <c r="G332" s="218"/>
      <c r="I332" s="214" t="s">
        <v>7</v>
      </c>
      <c r="J332" s="274" t="s">
        <v>427</v>
      </c>
      <c r="K332" s="243">
        <f>'2024-2025'!U122</f>
        <v>0</v>
      </c>
      <c r="L332" s="274"/>
      <c r="M332" s="243">
        <f>'2024-2025'!T122</f>
        <v>0</v>
      </c>
      <c r="N332" s="218"/>
    </row>
    <row r="333" spans="2:14" x14ac:dyDescent="0.35">
      <c r="B333" s="214" t="s">
        <v>8</v>
      </c>
      <c r="C333" s="274" t="s">
        <v>427</v>
      </c>
      <c r="D333" s="243">
        <f>'2023-2024'!Y100</f>
        <v>0</v>
      </c>
      <c r="E333" s="274"/>
      <c r="F333" s="243">
        <f>'2023-2024'!X100</f>
        <v>0</v>
      </c>
      <c r="G333" s="218"/>
      <c r="I333" s="214" t="s">
        <v>8</v>
      </c>
      <c r="J333" s="274" t="s">
        <v>427</v>
      </c>
      <c r="K333" s="243">
        <f>'2024-2025'!Y122</f>
        <v>0</v>
      </c>
      <c r="L333" s="274"/>
      <c r="M333" s="243">
        <f>'2024-2025'!X122</f>
        <v>0</v>
      </c>
      <c r="N333" s="218"/>
    </row>
    <row r="334" spans="2:14" x14ac:dyDescent="0.35">
      <c r="B334" s="214" t="s">
        <v>9</v>
      </c>
      <c r="C334" s="274" t="s">
        <v>427</v>
      </c>
      <c r="D334" s="243">
        <f>'2023-2024'!AC100</f>
        <v>0</v>
      </c>
      <c r="E334" s="274"/>
      <c r="F334" s="243">
        <f>'2023-2024'!AB100</f>
        <v>0</v>
      </c>
      <c r="G334" s="218"/>
      <c r="I334" s="214" t="s">
        <v>9</v>
      </c>
      <c r="J334" s="274" t="s">
        <v>427</v>
      </c>
      <c r="K334" s="243">
        <f>'2024-2025'!AC122</f>
        <v>0</v>
      </c>
      <c r="L334" s="274"/>
      <c r="M334" s="243">
        <f>'2024-2025'!AB122</f>
        <v>0</v>
      </c>
      <c r="N334" s="218"/>
    </row>
    <row r="335" spans="2:14" x14ac:dyDescent="0.35">
      <c r="B335" s="214" t="s">
        <v>10</v>
      </c>
      <c r="C335" s="274" t="s">
        <v>427</v>
      </c>
      <c r="D335" s="243">
        <f>'2023-2024'!AG100</f>
        <v>0</v>
      </c>
      <c r="E335" s="274"/>
      <c r="F335" s="243">
        <f>'2023-2024'!AF100</f>
        <v>0</v>
      </c>
      <c r="G335" s="218"/>
      <c r="I335" s="214" t="s">
        <v>10</v>
      </c>
      <c r="J335" s="274" t="s">
        <v>427</v>
      </c>
      <c r="K335" s="243">
        <f>'2024-2025'!AG122</f>
        <v>0</v>
      </c>
      <c r="L335" s="274"/>
      <c r="M335" s="243">
        <f>'2024-2025'!AF122</f>
        <v>0</v>
      </c>
      <c r="N335" s="218"/>
    </row>
    <row r="336" spans="2:14" x14ac:dyDescent="0.35">
      <c r="B336" s="214" t="s">
        <v>11</v>
      </c>
      <c r="C336" s="274" t="s">
        <v>427</v>
      </c>
      <c r="D336" s="243">
        <f>'2023-2024'!AK100</f>
        <v>0</v>
      </c>
      <c r="E336" s="274"/>
      <c r="F336" s="243">
        <f>'2023-2024'!AJ100</f>
        <v>0</v>
      </c>
      <c r="G336" s="218"/>
      <c r="I336" s="214" t="s">
        <v>11</v>
      </c>
      <c r="J336" s="274" t="s">
        <v>427</v>
      </c>
      <c r="K336" s="243">
        <f>'2024-2025'!AK122</f>
        <v>0</v>
      </c>
      <c r="L336" s="274"/>
      <c r="M336" s="243">
        <f>'2024-2025'!AJ122</f>
        <v>0</v>
      </c>
      <c r="N336" s="218"/>
    </row>
    <row r="337" spans="2:14" x14ac:dyDescent="0.35">
      <c r="B337" s="214" t="s">
        <v>12</v>
      </c>
      <c r="C337" s="274" t="s">
        <v>427</v>
      </c>
      <c r="D337" s="243">
        <f>'2023-2024'!AO100</f>
        <v>0</v>
      </c>
      <c r="E337" s="274"/>
      <c r="F337" s="243">
        <f>'2023-2024'!AN100</f>
        <v>0</v>
      </c>
      <c r="G337" s="218"/>
      <c r="I337" s="214" t="s">
        <v>12</v>
      </c>
      <c r="J337" s="274" t="s">
        <v>427</v>
      </c>
      <c r="K337" s="243">
        <f>'2024-2025'!AO122</f>
        <v>0</v>
      </c>
      <c r="L337" s="274"/>
      <c r="M337" s="243">
        <f>'2024-2025'!AN122</f>
        <v>0</v>
      </c>
      <c r="N337" s="218"/>
    </row>
    <row r="338" spans="2:14" x14ac:dyDescent="0.35">
      <c r="B338" s="214" t="s">
        <v>13</v>
      </c>
      <c r="C338" s="274" t="s">
        <v>427</v>
      </c>
      <c r="D338" s="243">
        <f>'2023-2024'!AS100</f>
        <v>0</v>
      </c>
      <c r="E338" s="274"/>
      <c r="F338" s="243">
        <f>'2023-2024'!AR100</f>
        <v>0</v>
      </c>
      <c r="G338" s="218"/>
      <c r="I338" s="214" t="s">
        <v>13</v>
      </c>
      <c r="J338" s="274" t="s">
        <v>427</v>
      </c>
      <c r="K338" s="243">
        <f>'2024-2025'!AS122</f>
        <v>0</v>
      </c>
      <c r="L338" s="274"/>
      <c r="M338" s="243">
        <f>'2024-2025'!AR122</f>
        <v>0</v>
      </c>
      <c r="N338" s="218"/>
    </row>
    <row r="339" spans="2:14" ht="15" thickBot="1" x14ac:dyDescent="0.4">
      <c r="B339" s="215" t="s">
        <v>14</v>
      </c>
      <c r="C339" s="276" t="s">
        <v>427</v>
      </c>
      <c r="D339" s="244">
        <f>'2023-2024'!AW100</f>
        <v>0</v>
      </c>
      <c r="E339" s="275"/>
      <c r="F339" s="244">
        <f>'2023-2024'!AV100</f>
        <v>0</v>
      </c>
      <c r="G339" s="219"/>
      <c r="I339" s="215" t="s">
        <v>14</v>
      </c>
      <c r="J339" s="276" t="s">
        <v>427</v>
      </c>
      <c r="K339" s="244">
        <f>'2024-2025'!AW122</f>
        <v>0</v>
      </c>
      <c r="L339" s="275"/>
      <c r="M339" s="313">
        <f>'2024-2025'!AV122</f>
        <v>0</v>
      </c>
      <c r="N339" s="219"/>
    </row>
    <row r="340" spans="2:14" ht="15" thickBot="1" x14ac:dyDescent="0.4">
      <c r="E340" s="212" t="s">
        <v>15</v>
      </c>
      <c r="F340" s="246">
        <f>SUM(F328:F339)</f>
        <v>0</v>
      </c>
      <c r="G340" s="213"/>
      <c r="L340" s="212" t="s">
        <v>15</v>
      </c>
      <c r="M340" s="213"/>
      <c r="N340" s="213"/>
    </row>
    <row r="341" spans="2:14" ht="15" thickBot="1" x14ac:dyDescent="0.4"/>
    <row r="342" spans="2:14" x14ac:dyDescent="0.35">
      <c r="B342" s="241" t="s">
        <v>962</v>
      </c>
      <c r="C342" s="228"/>
      <c r="D342" s="228"/>
      <c r="E342" s="228"/>
      <c r="F342" s="228"/>
      <c r="G342" s="229"/>
      <c r="I342" s="241" t="s">
        <v>962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28677</v>
      </c>
      <c r="D343" s="3"/>
      <c r="E343" s="3"/>
      <c r="F343" s="3"/>
      <c r="G343" s="24" t="s">
        <v>924</v>
      </c>
      <c r="I343" s="226" t="s">
        <v>783</v>
      </c>
      <c r="J343" s="235">
        <v>28677</v>
      </c>
      <c r="K343" s="3"/>
      <c r="L343" s="3"/>
      <c r="M343" s="3"/>
      <c r="N343" s="24" t="s">
        <v>924</v>
      </c>
    </row>
    <row r="344" spans="2:14" x14ac:dyDescent="0.35">
      <c r="B344" s="226" t="s">
        <v>784</v>
      </c>
      <c r="C344" s="235">
        <v>42500</v>
      </c>
      <c r="D344" s="3"/>
      <c r="E344" s="3"/>
      <c r="F344" s="3"/>
      <c r="G344" s="24" t="s">
        <v>925</v>
      </c>
      <c r="I344" s="226" t="s">
        <v>784</v>
      </c>
      <c r="J344" s="235">
        <v>42500</v>
      </c>
      <c r="K344" s="3"/>
      <c r="L344" s="3"/>
      <c r="M344" s="3"/>
      <c r="N344" s="24" t="s">
        <v>925</v>
      </c>
    </row>
    <row r="345" spans="2:14" x14ac:dyDescent="0.35">
      <c r="B345" s="23" t="s">
        <v>920</v>
      </c>
      <c r="D345" t="s">
        <v>922</v>
      </c>
      <c r="E345" s="3"/>
      <c r="F345" s="3"/>
      <c r="G345" s="230"/>
      <c r="I345" s="23" t="s">
        <v>920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74" t="s">
        <v>427</v>
      </c>
      <c r="D348" s="216"/>
      <c r="E348" s="5"/>
      <c r="F348" s="216"/>
      <c r="G348" s="218"/>
      <c r="I348" s="214" t="s">
        <v>3</v>
      </c>
      <c r="J348" s="274" t="s">
        <v>427</v>
      </c>
      <c r="K348" s="243">
        <f>'2024-2025'!E138</f>
        <v>0</v>
      </c>
      <c r="L348" s="5"/>
      <c r="M348" s="69">
        <f>'2024-2025'!D138</f>
        <v>0</v>
      </c>
      <c r="N348" s="218"/>
    </row>
    <row r="349" spans="2:14" x14ac:dyDescent="0.35">
      <c r="B349" s="214" t="s">
        <v>4</v>
      </c>
      <c r="C349" s="274" t="s">
        <v>427</v>
      </c>
      <c r="D349" s="216"/>
      <c r="E349" s="5"/>
      <c r="F349" s="216"/>
      <c r="G349" s="267" t="s">
        <v>536</v>
      </c>
      <c r="I349" s="214" t="s">
        <v>4</v>
      </c>
      <c r="J349" s="274" t="s">
        <v>427</v>
      </c>
      <c r="K349" s="243">
        <f>'2024-2025'!I138</f>
        <v>0</v>
      </c>
      <c r="L349" s="5"/>
      <c r="M349" s="243">
        <f>'2024-2025'!H138</f>
        <v>0</v>
      </c>
      <c r="N349" s="218"/>
    </row>
    <row r="350" spans="2:14" x14ac:dyDescent="0.35">
      <c r="B350" s="214" t="s">
        <v>5</v>
      </c>
      <c r="C350" s="5" t="s">
        <v>427</v>
      </c>
      <c r="D350" s="216"/>
      <c r="E350" s="274"/>
      <c r="F350" s="216"/>
      <c r="G350" s="218"/>
      <c r="I350" s="214" t="s">
        <v>5</v>
      </c>
      <c r="J350" s="5" t="s">
        <v>427</v>
      </c>
      <c r="K350" s="243">
        <f>'2024-2025'!M138</f>
        <v>0</v>
      </c>
      <c r="L350" s="274"/>
      <c r="M350" s="243">
        <f>'2024-2025'!L138</f>
        <v>0</v>
      </c>
      <c r="N350" s="218"/>
    </row>
    <row r="351" spans="2:14" x14ac:dyDescent="0.35">
      <c r="B351" s="214" t="s">
        <v>6</v>
      </c>
      <c r="C351" s="274" t="s">
        <v>427</v>
      </c>
      <c r="D351" s="216"/>
      <c r="E351" s="274"/>
      <c r="F351" s="216"/>
      <c r="G351" s="218"/>
      <c r="I351" s="214" t="s">
        <v>6</v>
      </c>
      <c r="J351" s="274" t="s">
        <v>427</v>
      </c>
      <c r="K351" s="243">
        <f>'2024-2025'!Q138</f>
        <v>0</v>
      </c>
      <c r="L351" s="274"/>
      <c r="M351" s="243">
        <f>'2024-2025'!P138</f>
        <v>0</v>
      </c>
      <c r="N351" s="218"/>
    </row>
    <row r="352" spans="2:14" x14ac:dyDescent="0.35">
      <c r="B352" s="214" t="s">
        <v>7</v>
      </c>
      <c r="C352" s="274" t="s">
        <v>427</v>
      </c>
      <c r="D352" s="216"/>
      <c r="E352" s="274"/>
      <c r="F352" s="216"/>
      <c r="G352" s="218"/>
      <c r="I352" s="214" t="s">
        <v>7</v>
      </c>
      <c r="J352" s="274" t="s">
        <v>427</v>
      </c>
      <c r="K352" s="243">
        <f>'2024-2025'!U138</f>
        <v>0</v>
      </c>
      <c r="L352" s="274"/>
      <c r="M352" s="243">
        <f>'2024-2025'!T138</f>
        <v>0</v>
      </c>
      <c r="N352" s="218"/>
    </row>
    <row r="353" spans="2:14" x14ac:dyDescent="0.35">
      <c r="B353" s="214" t="s">
        <v>8</v>
      </c>
      <c r="C353" s="274" t="s">
        <v>427</v>
      </c>
      <c r="D353" s="216"/>
      <c r="E353" s="274"/>
      <c r="F353" s="216"/>
      <c r="G353" s="218"/>
      <c r="I353" s="214" t="s">
        <v>8</v>
      </c>
      <c r="J353" s="274" t="s">
        <v>427</v>
      </c>
      <c r="K353" s="243">
        <f>'2024-2025'!Y138</f>
        <v>0</v>
      </c>
      <c r="L353" s="274"/>
      <c r="M353" s="243">
        <f>'2024-2025'!X138</f>
        <v>0</v>
      </c>
      <c r="N353" s="218"/>
    </row>
    <row r="354" spans="2:14" x14ac:dyDescent="0.35">
      <c r="B354" s="214" t="s">
        <v>9</v>
      </c>
      <c r="C354" s="274" t="s">
        <v>427</v>
      </c>
      <c r="D354" s="216"/>
      <c r="E354" s="274"/>
      <c r="F354" s="216"/>
      <c r="G354" s="218"/>
      <c r="I354" s="214" t="s">
        <v>9</v>
      </c>
      <c r="J354" s="274" t="s">
        <v>427</v>
      </c>
      <c r="K354" s="243">
        <f>'2024-2025'!AC138</f>
        <v>0</v>
      </c>
      <c r="L354" s="274"/>
      <c r="M354" s="243">
        <f>'2024-2025'!AB138</f>
        <v>0</v>
      </c>
      <c r="N354" s="218"/>
    </row>
    <row r="355" spans="2:14" x14ac:dyDescent="0.35">
      <c r="B355" s="214" t="s">
        <v>10</v>
      </c>
      <c r="C355" s="274" t="s">
        <v>427</v>
      </c>
      <c r="D355" s="216"/>
      <c r="E355" s="274"/>
      <c r="F355" s="216"/>
      <c r="G355" s="218"/>
      <c r="I355" s="214" t="s">
        <v>10</v>
      </c>
      <c r="J355" s="274" t="s">
        <v>427</v>
      </c>
      <c r="K355" s="243">
        <f>'2024-2025'!AG138</f>
        <v>0</v>
      </c>
      <c r="L355" s="274"/>
      <c r="M355" s="243">
        <f>'2024-2025'!AF138</f>
        <v>0</v>
      </c>
      <c r="N355" s="218"/>
    </row>
    <row r="356" spans="2:14" x14ac:dyDescent="0.35">
      <c r="B356" s="214" t="s">
        <v>11</v>
      </c>
      <c r="C356" s="274" t="s">
        <v>427</v>
      </c>
      <c r="D356" s="216"/>
      <c r="E356" s="274"/>
      <c r="F356" s="216"/>
      <c r="G356" s="218"/>
      <c r="I356" s="214" t="s">
        <v>11</v>
      </c>
      <c r="J356" s="274" t="s">
        <v>427</v>
      </c>
      <c r="K356" s="243">
        <f>'2024-2025'!AK138</f>
        <v>0</v>
      </c>
      <c r="L356" s="274"/>
      <c r="M356" s="243">
        <f>'2024-2025'!AJ138</f>
        <v>0</v>
      </c>
      <c r="N356" s="218"/>
    </row>
    <row r="357" spans="2:14" x14ac:dyDescent="0.35">
      <c r="B357" s="214" t="s">
        <v>12</v>
      </c>
      <c r="C357" s="274" t="s">
        <v>427</v>
      </c>
      <c r="D357" s="216"/>
      <c r="E357" s="274"/>
      <c r="F357" s="216"/>
      <c r="G357" s="218"/>
      <c r="I357" s="214" t="s">
        <v>12</v>
      </c>
      <c r="J357" s="274" t="s">
        <v>427</v>
      </c>
      <c r="K357" s="243">
        <f>'2024-2025'!AO138</f>
        <v>0</v>
      </c>
      <c r="L357" s="274"/>
      <c r="M357" s="243">
        <f>'2024-2025'!AN138</f>
        <v>0</v>
      </c>
      <c r="N357" s="218"/>
    </row>
    <row r="358" spans="2:14" x14ac:dyDescent="0.35">
      <c r="B358" s="214" t="s">
        <v>13</v>
      </c>
      <c r="C358" s="274" t="s">
        <v>427</v>
      </c>
      <c r="D358" s="216"/>
      <c r="E358" s="274"/>
      <c r="F358" s="216"/>
      <c r="G358" s="218"/>
      <c r="I358" s="214" t="s">
        <v>13</v>
      </c>
      <c r="J358" s="274" t="s">
        <v>427</v>
      </c>
      <c r="K358" s="243">
        <f>'2024-2025'!AS138</f>
        <v>0</v>
      </c>
      <c r="L358" s="274"/>
      <c r="M358" s="243">
        <f>'2024-2025'!AR138</f>
        <v>0</v>
      </c>
      <c r="N358" s="218"/>
    </row>
    <row r="359" spans="2:14" ht="15" thickBot="1" x14ac:dyDescent="0.4">
      <c r="B359" s="215" t="s">
        <v>14</v>
      </c>
      <c r="C359" s="276" t="s">
        <v>427</v>
      </c>
      <c r="D359" s="217"/>
      <c r="E359" s="275"/>
      <c r="F359" s="217"/>
      <c r="G359" s="219"/>
      <c r="I359" s="215" t="s">
        <v>14</v>
      </c>
      <c r="J359" s="276" t="s">
        <v>427</v>
      </c>
      <c r="K359" s="244">
        <f>'2024-2025'!AW138</f>
        <v>0</v>
      </c>
      <c r="L359" s="275"/>
      <c r="M359" s="313">
        <f>'2024-2025'!AV138</f>
        <v>0</v>
      </c>
      <c r="N359" s="219"/>
    </row>
    <row r="360" spans="2:14" ht="15" thickBot="1" x14ac:dyDescent="0.4">
      <c r="E360" s="212" t="s">
        <v>15</v>
      </c>
      <c r="F360" s="213"/>
      <c r="G360" s="213"/>
      <c r="L360" s="212" t="s">
        <v>15</v>
      </c>
      <c r="M360" s="213"/>
      <c r="N360" s="213"/>
    </row>
    <row r="361" spans="2:14" ht="15" thickBot="1" x14ac:dyDescent="0.4">
      <c r="E361" s="212"/>
      <c r="L361" s="212"/>
    </row>
    <row r="362" spans="2:14" x14ac:dyDescent="0.35">
      <c r="B362" s="225" t="s">
        <v>851</v>
      </c>
      <c r="C362" s="228"/>
      <c r="D362" s="228"/>
      <c r="E362" s="228"/>
      <c r="F362" s="228"/>
      <c r="G362" s="229"/>
      <c r="I362" s="225" t="s">
        <v>851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22983</v>
      </c>
      <c r="D363" s="3"/>
      <c r="E363" s="3"/>
      <c r="F363" s="3"/>
      <c r="G363" s="24" t="s">
        <v>924</v>
      </c>
      <c r="I363" s="226" t="s">
        <v>783</v>
      </c>
      <c r="J363" s="235">
        <v>22983</v>
      </c>
      <c r="K363" s="3"/>
      <c r="L363" s="3"/>
      <c r="M363" s="3"/>
      <c r="N363" s="24" t="s">
        <v>924</v>
      </c>
    </row>
    <row r="364" spans="2:14" x14ac:dyDescent="0.35">
      <c r="B364" s="226" t="s">
        <v>784</v>
      </c>
      <c r="C364" s="235">
        <v>33666</v>
      </c>
      <c r="D364" s="3"/>
      <c r="E364" s="3"/>
      <c r="F364" s="3"/>
      <c r="G364" s="24" t="s">
        <v>925</v>
      </c>
      <c r="I364" s="226" t="s">
        <v>784</v>
      </c>
      <c r="J364" s="235">
        <v>33666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922</v>
      </c>
      <c r="E365" s="3"/>
      <c r="F365" s="3"/>
      <c r="G365" s="230"/>
      <c r="I365" s="23" t="s">
        <v>920</v>
      </c>
      <c r="K365" t="s">
        <v>922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74" t="s">
        <v>427</v>
      </c>
      <c r="D368" s="243">
        <f>'2023-2024'!E118</f>
        <v>0</v>
      </c>
      <c r="E368" s="5" t="s">
        <v>427</v>
      </c>
      <c r="F368" s="243">
        <f>'2023-2024'!D118</f>
        <v>24</v>
      </c>
      <c r="G368" s="218"/>
      <c r="I368" s="214" t="s">
        <v>3</v>
      </c>
      <c r="J368" s="274" t="s">
        <v>427</v>
      </c>
      <c r="K368" s="243">
        <f>'2024-2025'!E139</f>
        <v>1</v>
      </c>
      <c r="L368" s="5" t="s">
        <v>427</v>
      </c>
      <c r="M368" s="69">
        <f>'2024-2025'!D139</f>
        <v>22</v>
      </c>
      <c r="N368" s="218"/>
    </row>
    <row r="369" spans="2:14" x14ac:dyDescent="0.35">
      <c r="B369" s="214" t="s">
        <v>4</v>
      </c>
      <c r="C369" s="274" t="s">
        <v>427</v>
      </c>
      <c r="D369" s="243">
        <f>'2023-2024'!I118</f>
        <v>0</v>
      </c>
      <c r="E369" s="5"/>
      <c r="F369" s="243">
        <f>'2023-2024'!H118</f>
        <v>0</v>
      </c>
      <c r="G369" s="218"/>
      <c r="I369" s="214" t="s">
        <v>4</v>
      </c>
      <c r="J369" s="274" t="s">
        <v>427</v>
      </c>
      <c r="K369" s="243">
        <f>'2024-2025'!I139</f>
        <v>1</v>
      </c>
      <c r="L369" s="5"/>
      <c r="M369" s="243">
        <f>'2024-2025'!H139</f>
        <v>0</v>
      </c>
      <c r="N369" s="218"/>
    </row>
    <row r="370" spans="2:14" x14ac:dyDescent="0.35">
      <c r="B370" s="214" t="s">
        <v>5</v>
      </c>
      <c r="C370" s="5" t="s">
        <v>427</v>
      </c>
      <c r="D370" s="243">
        <f>'2023-2024'!M118</f>
        <v>0</v>
      </c>
      <c r="E370" s="274"/>
      <c r="F370" s="243">
        <f>'2023-2024'!L118</f>
        <v>0</v>
      </c>
      <c r="G370" s="218"/>
      <c r="I370" s="214" t="s">
        <v>5</v>
      </c>
      <c r="J370" s="5" t="s">
        <v>427</v>
      </c>
      <c r="K370" s="243">
        <f>'2024-2025'!M139</f>
        <v>0</v>
      </c>
      <c r="L370" s="274"/>
      <c r="M370" s="243">
        <f>'2024-2025'!L139</f>
        <v>0</v>
      </c>
      <c r="N370" s="218"/>
    </row>
    <row r="371" spans="2:14" x14ac:dyDescent="0.35">
      <c r="B371" s="214" t="s">
        <v>6</v>
      </c>
      <c r="C371" s="274" t="s">
        <v>427</v>
      </c>
      <c r="D371" s="243">
        <f>'2023-2024'!Q118</f>
        <v>0</v>
      </c>
      <c r="E371" s="274"/>
      <c r="F371" s="243">
        <f>'2023-2024'!P118</f>
        <v>0</v>
      </c>
      <c r="G371" s="218"/>
      <c r="I371" s="214" t="s">
        <v>6</v>
      </c>
      <c r="J371" s="274" t="s">
        <v>427</v>
      </c>
      <c r="K371" s="243">
        <f>'2024-2025'!Q139</f>
        <v>1</v>
      </c>
      <c r="L371" s="274"/>
      <c r="M371" s="243">
        <f>'2024-2025'!P139</f>
        <v>0</v>
      </c>
      <c r="N371" s="218"/>
    </row>
    <row r="372" spans="2:14" x14ac:dyDescent="0.35">
      <c r="B372" s="214" t="s">
        <v>7</v>
      </c>
      <c r="C372" s="274" t="s">
        <v>427</v>
      </c>
      <c r="D372" s="243">
        <f>'2023-2024'!U118</f>
        <v>0</v>
      </c>
      <c r="E372" s="274" t="s">
        <v>427</v>
      </c>
      <c r="F372" s="243">
        <f>'2023-2024'!T118</f>
        <v>17</v>
      </c>
      <c r="G372" s="218"/>
      <c r="I372" s="214" t="s">
        <v>7</v>
      </c>
      <c r="J372" s="274" t="s">
        <v>427</v>
      </c>
      <c r="K372" s="243">
        <f>'2024-2025'!U139</f>
        <v>0</v>
      </c>
      <c r="L372" s="274"/>
      <c r="M372" s="243">
        <f>'2024-2025'!T139</f>
        <v>0</v>
      </c>
      <c r="N372" s="218"/>
    </row>
    <row r="373" spans="2:14" x14ac:dyDescent="0.35">
      <c r="B373" s="214" t="s">
        <v>8</v>
      </c>
      <c r="C373" s="274" t="s">
        <v>427</v>
      </c>
      <c r="D373" s="243">
        <f>'2023-2024'!Y118</f>
        <v>0</v>
      </c>
      <c r="E373" s="274"/>
      <c r="F373" s="243">
        <f>'2023-2024'!X118</f>
        <v>0</v>
      </c>
      <c r="G373" s="218"/>
      <c r="I373" s="214" t="s">
        <v>8</v>
      </c>
      <c r="J373" s="274" t="s">
        <v>427</v>
      </c>
      <c r="K373" s="243">
        <f>'2024-2025'!Y139</f>
        <v>0</v>
      </c>
      <c r="L373" s="274"/>
      <c r="M373" s="243">
        <f>'2024-2025'!X139</f>
        <v>0</v>
      </c>
      <c r="N373" s="218"/>
    </row>
    <row r="374" spans="2:14" x14ac:dyDescent="0.35">
      <c r="B374" s="214" t="s">
        <v>9</v>
      </c>
      <c r="C374" s="274" t="s">
        <v>427</v>
      </c>
      <c r="D374" s="243">
        <f>'2023-2024'!AC118</f>
        <v>0</v>
      </c>
      <c r="E374" s="274" t="s">
        <v>427</v>
      </c>
      <c r="F374" s="243">
        <f>'2023-2024'!AB118</f>
        <v>25</v>
      </c>
      <c r="G374" s="218"/>
      <c r="I374" s="214" t="s">
        <v>9</v>
      </c>
      <c r="J374" s="274" t="s">
        <v>427</v>
      </c>
      <c r="K374" s="243">
        <f>'2024-2025'!AC139</f>
        <v>0</v>
      </c>
      <c r="L374" s="274" t="s">
        <v>427</v>
      </c>
      <c r="M374" s="243">
        <f>'2024-2025'!AB139</f>
        <v>16</v>
      </c>
      <c r="N374" s="218"/>
    </row>
    <row r="375" spans="2:14" x14ac:dyDescent="0.35">
      <c r="B375" s="214" t="s">
        <v>10</v>
      </c>
      <c r="C375" s="274" t="s">
        <v>427</v>
      </c>
      <c r="D375" s="243">
        <f>'2023-2024'!AG118</f>
        <v>0</v>
      </c>
      <c r="E375" s="274"/>
      <c r="F375" s="243">
        <f>'2023-2024'!AF118</f>
        <v>0</v>
      </c>
      <c r="G375" s="218"/>
      <c r="I375" s="214" t="s">
        <v>10</v>
      </c>
      <c r="J375" s="274" t="s">
        <v>427</v>
      </c>
      <c r="K375" s="243">
        <f>'2024-2025'!AG139</f>
        <v>0</v>
      </c>
      <c r="L375" s="274" t="s">
        <v>427</v>
      </c>
      <c r="M375" s="243">
        <f>'2024-2025'!AF139</f>
        <v>0</v>
      </c>
      <c r="N375" s="218"/>
    </row>
    <row r="376" spans="2:14" x14ac:dyDescent="0.35">
      <c r="B376" s="214" t="s">
        <v>11</v>
      </c>
      <c r="C376" s="274" t="s">
        <v>427</v>
      </c>
      <c r="D376" s="243">
        <f>'2023-2024'!AK118</f>
        <v>1</v>
      </c>
      <c r="E376" s="274"/>
      <c r="F376" s="243">
        <f>'2023-2024'!AJ118</f>
        <v>0</v>
      </c>
      <c r="G376" s="218"/>
      <c r="I376" s="214" t="s">
        <v>11</v>
      </c>
      <c r="J376" s="274" t="s">
        <v>427</v>
      </c>
      <c r="K376" s="243">
        <f>'2024-2025'!AK139</f>
        <v>0</v>
      </c>
      <c r="L376" s="274"/>
      <c r="M376" s="243">
        <f>'2024-2025'!AJ139</f>
        <v>0</v>
      </c>
      <c r="N376" s="218"/>
    </row>
    <row r="377" spans="2:14" x14ac:dyDescent="0.35">
      <c r="B377" s="214" t="s">
        <v>12</v>
      </c>
      <c r="C377" s="274" t="s">
        <v>427</v>
      </c>
      <c r="D377" s="243">
        <f>'2023-2024'!AO118</f>
        <v>1</v>
      </c>
      <c r="E377" s="274"/>
      <c r="F377" s="243">
        <f>'2023-2024'!AN118</f>
        <v>0</v>
      </c>
      <c r="G377" s="218"/>
      <c r="I377" s="214" t="s">
        <v>12</v>
      </c>
      <c r="J377" s="274" t="s">
        <v>427</v>
      </c>
      <c r="K377" s="243">
        <f>'2024-2025'!AO139</f>
        <v>0</v>
      </c>
      <c r="L377" s="274"/>
      <c r="M377" s="243">
        <f>'2024-2025'!AN139</f>
        <v>0</v>
      </c>
      <c r="N377" s="218"/>
    </row>
    <row r="378" spans="2:14" x14ac:dyDescent="0.35">
      <c r="B378" s="214" t="s">
        <v>13</v>
      </c>
      <c r="C378" s="274" t="s">
        <v>427</v>
      </c>
      <c r="D378" s="243">
        <f>'2023-2024'!AS118</f>
        <v>0</v>
      </c>
      <c r="E378" s="274"/>
      <c r="F378" s="243">
        <f>'2023-2024'!AR118</f>
        <v>0</v>
      </c>
      <c r="G378" s="218"/>
      <c r="I378" s="214" t="s">
        <v>13</v>
      </c>
      <c r="J378" s="274" t="s">
        <v>427</v>
      </c>
      <c r="K378" s="243">
        <f>'2024-2025'!AS139</f>
        <v>0</v>
      </c>
      <c r="L378" s="274"/>
      <c r="M378" s="243">
        <f>'2024-2025'!AR139</f>
        <v>0</v>
      </c>
      <c r="N378" s="218"/>
    </row>
    <row r="379" spans="2:14" ht="15" thickBot="1" x14ac:dyDescent="0.4">
      <c r="B379" s="215" t="s">
        <v>14</v>
      </c>
      <c r="C379" s="276" t="s">
        <v>427</v>
      </c>
      <c r="D379" s="244">
        <f>'2023-2024'!AW118</f>
        <v>1</v>
      </c>
      <c r="E379" s="275"/>
      <c r="F379" s="244">
        <f>'2023-2024'!AV118</f>
        <v>0</v>
      </c>
      <c r="G379" s="219"/>
      <c r="I379" s="215" t="s">
        <v>14</v>
      </c>
      <c r="J379" s="276" t="s">
        <v>427</v>
      </c>
      <c r="K379" s="244">
        <f>'2024-2025'!AW139</f>
        <v>0</v>
      </c>
      <c r="L379" s="275"/>
      <c r="M379" s="313">
        <f>'2024-2025'!AV139</f>
        <v>0</v>
      </c>
      <c r="N379" s="219"/>
    </row>
    <row r="380" spans="2:14" ht="15" thickBot="1" x14ac:dyDescent="0.4">
      <c r="E380" s="212" t="s">
        <v>15</v>
      </c>
      <c r="F380" s="246">
        <f>SUM(F368:F379)</f>
        <v>66</v>
      </c>
      <c r="G380" s="213"/>
      <c r="L380" s="212" t="s">
        <v>15</v>
      </c>
      <c r="M380" s="213"/>
      <c r="N380" s="213"/>
    </row>
    <row r="381" spans="2:14" ht="15" thickBot="1" x14ac:dyDescent="0.4"/>
    <row r="382" spans="2:14" x14ac:dyDescent="0.35">
      <c r="B382" s="225" t="s">
        <v>852</v>
      </c>
      <c r="C382" s="228"/>
      <c r="D382" s="228"/>
      <c r="E382" s="228"/>
      <c r="F382" s="228"/>
      <c r="G382" s="229"/>
      <c r="I382" s="225" t="s">
        <v>852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25753</v>
      </c>
      <c r="D383" s="3"/>
      <c r="E383" s="3"/>
      <c r="F383" s="3"/>
      <c r="G383" s="24" t="s">
        <v>926</v>
      </c>
      <c r="I383" s="226" t="s">
        <v>783</v>
      </c>
      <c r="J383" s="235">
        <v>25753</v>
      </c>
      <c r="K383" s="3"/>
      <c r="L383" s="3"/>
      <c r="M383" s="3"/>
      <c r="N383" s="24" t="s">
        <v>926</v>
      </c>
    </row>
    <row r="384" spans="2:14" x14ac:dyDescent="0.35">
      <c r="B384" s="226" t="s">
        <v>784</v>
      </c>
      <c r="C384" s="235">
        <v>33125</v>
      </c>
      <c r="D384" s="3"/>
      <c r="E384" s="3"/>
      <c r="F384" s="3"/>
      <c r="G384" s="24" t="s">
        <v>925</v>
      </c>
      <c r="I384" s="226" t="s">
        <v>784</v>
      </c>
      <c r="J384" s="235">
        <v>33125</v>
      </c>
      <c r="K384" s="3"/>
      <c r="L384" s="3"/>
      <c r="M384" s="3"/>
      <c r="N384" s="24" t="s">
        <v>925</v>
      </c>
    </row>
    <row r="385" spans="2:14" x14ac:dyDescent="0.35">
      <c r="B385" s="23" t="s">
        <v>920</v>
      </c>
      <c r="D385" t="s">
        <v>922</v>
      </c>
      <c r="E385" s="3"/>
      <c r="F385" s="3"/>
      <c r="G385" s="230"/>
      <c r="I385" s="23" t="s">
        <v>920</v>
      </c>
      <c r="K385" t="s">
        <v>922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43">
        <f>'2023-2024'!E119</f>
        <v>1</v>
      </c>
      <c r="E388" s="5"/>
      <c r="F388" s="243">
        <f>'2023-2024'!D119</f>
        <v>0</v>
      </c>
      <c r="G388" s="218"/>
      <c r="I388" s="214" t="s">
        <v>3</v>
      </c>
      <c r="J388" s="274" t="s">
        <v>427</v>
      </c>
      <c r="K388" s="243">
        <f>'2024-2025'!E140</f>
        <v>0</v>
      </c>
      <c r="L388" s="5"/>
      <c r="M388" s="69">
        <f>'2024-2025'!D140</f>
        <v>0</v>
      </c>
      <c r="N388" s="218"/>
    </row>
    <row r="389" spans="2:14" x14ac:dyDescent="0.35">
      <c r="B389" s="214" t="s">
        <v>4</v>
      </c>
      <c r="C389" s="274" t="s">
        <v>427</v>
      </c>
      <c r="D389" s="243">
        <f>'2023-2024'!I119</f>
        <v>1</v>
      </c>
      <c r="E389" s="5"/>
      <c r="F389" s="243">
        <f>'2023-2024'!H119</f>
        <v>0</v>
      </c>
      <c r="G389" s="218"/>
      <c r="I389" s="214" t="s">
        <v>4</v>
      </c>
      <c r="J389" s="274" t="s">
        <v>427</v>
      </c>
      <c r="K389" s="243">
        <f>'2024-2025'!I140</f>
        <v>0</v>
      </c>
      <c r="L389" s="5"/>
      <c r="M389" s="243">
        <f>'2024-2025'!H140</f>
        <v>0</v>
      </c>
      <c r="N389" s="218"/>
    </row>
    <row r="390" spans="2:14" x14ac:dyDescent="0.35">
      <c r="B390" s="214" t="s">
        <v>5</v>
      </c>
      <c r="C390" s="5" t="s">
        <v>427</v>
      </c>
      <c r="D390" s="243">
        <f>'2023-2024'!M119</f>
        <v>0</v>
      </c>
      <c r="E390" s="274"/>
      <c r="F390" s="243">
        <f>'2023-2024'!L119</f>
        <v>0</v>
      </c>
      <c r="G390" s="218"/>
      <c r="I390" s="214" t="s">
        <v>5</v>
      </c>
      <c r="J390" s="5" t="s">
        <v>427</v>
      </c>
      <c r="K390" s="243">
        <f>'2024-2025'!M140</f>
        <v>0</v>
      </c>
      <c r="L390" s="274"/>
      <c r="M390" s="243">
        <f>'2024-2025'!L140</f>
        <v>0</v>
      </c>
      <c r="N390" s="218"/>
    </row>
    <row r="391" spans="2:14" x14ac:dyDescent="0.35">
      <c r="B391" s="214" t="s">
        <v>6</v>
      </c>
      <c r="C391" s="274" t="s">
        <v>427</v>
      </c>
      <c r="D391" s="243">
        <f>'2023-2024'!Q119</f>
        <v>0</v>
      </c>
      <c r="E391" s="274"/>
      <c r="F391" s="243">
        <f>'2023-2024'!P119</f>
        <v>0</v>
      </c>
      <c r="G391" s="218"/>
      <c r="I391" s="214" t="s">
        <v>6</v>
      </c>
      <c r="J391" s="274" t="s">
        <v>427</v>
      </c>
      <c r="K391" s="243">
        <f>'2024-2025'!Q140</f>
        <v>0</v>
      </c>
      <c r="L391" s="274"/>
      <c r="M391" s="243">
        <f>'2024-2025'!P140</f>
        <v>0</v>
      </c>
      <c r="N391" s="218"/>
    </row>
    <row r="392" spans="2:14" x14ac:dyDescent="0.35">
      <c r="B392" s="214" t="s">
        <v>7</v>
      </c>
      <c r="C392" s="274" t="s">
        <v>427</v>
      </c>
      <c r="D392" s="243">
        <f>'2023-2024'!U119</f>
        <v>0</v>
      </c>
      <c r="E392" s="274"/>
      <c r="F392" s="243">
        <f>'2023-2024'!T119</f>
        <v>0</v>
      </c>
      <c r="G392" s="218"/>
      <c r="I392" s="214" t="s">
        <v>7</v>
      </c>
      <c r="J392" s="274" t="s">
        <v>427</v>
      </c>
      <c r="K392" s="243">
        <f>'2024-2025'!U140</f>
        <v>0</v>
      </c>
      <c r="L392" s="274"/>
      <c r="M392" s="243">
        <f>'2024-2025'!T140</f>
        <v>0</v>
      </c>
      <c r="N392" s="218"/>
    </row>
    <row r="393" spans="2:14" x14ac:dyDescent="0.35">
      <c r="B393" s="214" t="s">
        <v>8</v>
      </c>
      <c r="C393" s="274" t="s">
        <v>427</v>
      </c>
      <c r="D393" s="243">
        <f>'2023-2024'!Y119</f>
        <v>0</v>
      </c>
      <c r="E393" s="274"/>
      <c r="F393" s="243">
        <f>'2023-2024'!X119</f>
        <v>0</v>
      </c>
      <c r="G393" s="218"/>
      <c r="I393" s="214" t="s">
        <v>8</v>
      </c>
      <c r="J393" s="274" t="s">
        <v>427</v>
      </c>
      <c r="K393" s="243">
        <f>'2024-2025'!Y140</f>
        <v>0</v>
      </c>
      <c r="L393" s="274"/>
      <c r="M393" s="243">
        <f>'2024-2025'!X140</f>
        <v>0</v>
      </c>
      <c r="N393" s="218"/>
    </row>
    <row r="394" spans="2:14" x14ac:dyDescent="0.35">
      <c r="B394" s="214" t="s">
        <v>9</v>
      </c>
      <c r="C394" s="274" t="s">
        <v>427</v>
      </c>
      <c r="D394" s="243">
        <f>'2023-2024'!AC119</f>
        <v>0</v>
      </c>
      <c r="E394" s="274"/>
      <c r="F394" s="243">
        <f>'2023-2024'!AB119</f>
        <v>0</v>
      </c>
      <c r="G394" s="218"/>
      <c r="I394" s="214" t="s">
        <v>9</v>
      </c>
      <c r="J394" s="274" t="s">
        <v>427</v>
      </c>
      <c r="K394" s="243">
        <f>'2024-2025'!AC140</f>
        <v>0</v>
      </c>
      <c r="L394" s="274"/>
      <c r="M394" s="243">
        <f>'2024-2025'!AB140</f>
        <v>0</v>
      </c>
      <c r="N394" s="218"/>
    </row>
    <row r="395" spans="2:14" x14ac:dyDescent="0.35">
      <c r="B395" s="214" t="s">
        <v>10</v>
      </c>
      <c r="C395" s="274" t="s">
        <v>427</v>
      </c>
      <c r="D395" s="243">
        <f>'2023-2024'!AG119</f>
        <v>0</v>
      </c>
      <c r="E395" s="274"/>
      <c r="F395" s="243">
        <f>'2023-2024'!AF119</f>
        <v>0</v>
      </c>
      <c r="G395" s="218"/>
      <c r="I395" s="214" t="s">
        <v>10</v>
      </c>
      <c r="J395" s="274" t="s">
        <v>427</v>
      </c>
      <c r="K395" s="243">
        <f>'2024-2025'!AG140</f>
        <v>0</v>
      </c>
      <c r="L395" s="274"/>
      <c r="M395" s="243">
        <f>'2024-2025'!AF140</f>
        <v>0</v>
      </c>
      <c r="N395" s="218"/>
    </row>
    <row r="396" spans="2:14" x14ac:dyDescent="0.35">
      <c r="B396" s="214" t="s">
        <v>11</v>
      </c>
      <c r="C396" s="274" t="s">
        <v>427</v>
      </c>
      <c r="D396" s="243">
        <f>'2023-2024'!AK119</f>
        <v>0</v>
      </c>
      <c r="E396" s="274"/>
      <c r="F396" s="243">
        <f>'2023-2024'!AJ119</f>
        <v>0</v>
      </c>
      <c r="G396" s="218"/>
      <c r="I396" s="214" t="s">
        <v>11</v>
      </c>
      <c r="J396" s="274" t="s">
        <v>427</v>
      </c>
      <c r="K396" s="243">
        <f>'2024-2025'!AK140</f>
        <v>0</v>
      </c>
      <c r="L396" s="274"/>
      <c r="M396" s="243">
        <f>'2024-2025'!AJ140</f>
        <v>0</v>
      </c>
      <c r="N396" s="218"/>
    </row>
    <row r="397" spans="2:14" x14ac:dyDescent="0.35">
      <c r="B397" s="214" t="s">
        <v>12</v>
      </c>
      <c r="C397" s="274" t="s">
        <v>427</v>
      </c>
      <c r="D397" s="243">
        <f>'2023-2024'!AO119</f>
        <v>0</v>
      </c>
      <c r="E397" s="274"/>
      <c r="F397" s="243">
        <f>'2023-2024'!AN119</f>
        <v>0</v>
      </c>
      <c r="G397" s="218"/>
      <c r="I397" s="214" t="s">
        <v>12</v>
      </c>
      <c r="J397" s="274" t="s">
        <v>427</v>
      </c>
      <c r="K397" s="243">
        <f>'2024-2025'!AO140</f>
        <v>0</v>
      </c>
      <c r="L397" s="274"/>
      <c r="M397" s="243">
        <f>'2024-2025'!AN140</f>
        <v>0</v>
      </c>
      <c r="N397" s="218"/>
    </row>
    <row r="398" spans="2:14" x14ac:dyDescent="0.35">
      <c r="B398" s="214" t="s">
        <v>13</v>
      </c>
      <c r="C398" s="274" t="s">
        <v>427</v>
      </c>
      <c r="D398" s="243">
        <f>'2023-2024'!AS119</f>
        <v>0</v>
      </c>
      <c r="E398" s="274"/>
      <c r="F398" s="243">
        <f>'2023-2024'!AR119</f>
        <v>0</v>
      </c>
      <c r="G398" s="218"/>
      <c r="I398" s="214" t="s">
        <v>13</v>
      </c>
      <c r="J398" s="274" t="s">
        <v>427</v>
      </c>
      <c r="K398" s="243">
        <f>'2024-2025'!AS140</f>
        <v>0</v>
      </c>
      <c r="L398" s="274"/>
      <c r="M398" s="243">
        <f>'2024-2025'!AR140</f>
        <v>0</v>
      </c>
      <c r="N398" s="218"/>
    </row>
    <row r="399" spans="2:14" ht="15" thickBot="1" x14ac:dyDescent="0.4">
      <c r="B399" s="215" t="s">
        <v>14</v>
      </c>
      <c r="C399" s="276" t="s">
        <v>427</v>
      </c>
      <c r="D399" s="244">
        <f>'2023-2024'!AW119</f>
        <v>0</v>
      </c>
      <c r="E399" s="275"/>
      <c r="F399" s="244">
        <f>'2023-2024'!AV119</f>
        <v>0</v>
      </c>
      <c r="G399" s="219"/>
      <c r="I399" s="215" t="s">
        <v>14</v>
      </c>
      <c r="J399" s="276" t="s">
        <v>427</v>
      </c>
      <c r="K399" s="244">
        <f>'2024-2025'!AW140</f>
        <v>0</v>
      </c>
      <c r="L399" s="275"/>
      <c r="M399" s="313">
        <f>'2024-2025'!AV140</f>
        <v>0</v>
      </c>
      <c r="N399" s="219"/>
    </row>
    <row r="400" spans="2:14" ht="15" thickBot="1" x14ac:dyDescent="0.4">
      <c r="E400" s="212" t="s">
        <v>15</v>
      </c>
      <c r="F400" s="246">
        <f>SUM(F388:F399)</f>
        <v>0</v>
      </c>
      <c r="G400" s="213"/>
      <c r="L400" s="212" t="s">
        <v>15</v>
      </c>
      <c r="M400" s="213"/>
      <c r="N400" s="213"/>
    </row>
    <row r="401" spans="2:14" ht="15" thickBot="1" x14ac:dyDescent="0.4">
      <c r="E401" s="212"/>
      <c r="L401" s="212"/>
    </row>
    <row r="402" spans="2:14" x14ac:dyDescent="0.35">
      <c r="B402" s="225" t="s">
        <v>822</v>
      </c>
      <c r="C402" s="228"/>
      <c r="D402" s="228"/>
      <c r="E402" s="228"/>
      <c r="F402" s="228"/>
      <c r="G402" s="229"/>
      <c r="I402" s="225" t="s">
        <v>822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>
        <v>37546</v>
      </c>
      <c r="D403" s="3"/>
      <c r="E403" s="3"/>
      <c r="F403" s="3"/>
      <c r="G403" s="24" t="s">
        <v>924</v>
      </c>
      <c r="I403" s="226" t="s">
        <v>783</v>
      </c>
      <c r="J403" s="235">
        <v>37546</v>
      </c>
      <c r="K403" s="3"/>
      <c r="L403" s="3"/>
      <c r="M403" s="3"/>
      <c r="N403" s="24" t="s">
        <v>924</v>
      </c>
    </row>
    <row r="404" spans="2:14" x14ac:dyDescent="0.35">
      <c r="B404" s="226" t="s">
        <v>784</v>
      </c>
      <c r="C404" s="235">
        <v>45486</v>
      </c>
      <c r="D404" s="3"/>
      <c r="E404" s="3"/>
      <c r="F404" s="3"/>
      <c r="G404" s="24" t="s">
        <v>925</v>
      </c>
      <c r="I404" s="226" t="s">
        <v>784</v>
      </c>
      <c r="J404" s="235">
        <v>45486</v>
      </c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922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74" t="s">
        <v>427</v>
      </c>
      <c r="D408" s="243">
        <f>'2023-2024'!E130</f>
        <v>0</v>
      </c>
      <c r="E408" s="5"/>
      <c r="F408" s="69">
        <f>'2023-2024'!D130</f>
        <v>0</v>
      </c>
      <c r="G408" s="218"/>
      <c r="I408" s="214" t="s">
        <v>3</v>
      </c>
      <c r="J408" s="274" t="s">
        <v>427</v>
      </c>
      <c r="K408" s="243">
        <f>'2024-2025'!E153</f>
        <v>0</v>
      </c>
      <c r="L408" s="5" t="s">
        <v>427</v>
      </c>
      <c r="M408" s="69">
        <f>'2024-2025'!D153</f>
        <v>16</v>
      </c>
      <c r="N408" s="218"/>
    </row>
    <row r="409" spans="2:14" x14ac:dyDescent="0.35">
      <c r="B409" s="214" t="s">
        <v>4</v>
      </c>
      <c r="C409" s="274" t="s">
        <v>427</v>
      </c>
      <c r="D409" s="243">
        <f>'2023-2024'!I130</f>
        <v>0</v>
      </c>
      <c r="E409" s="5"/>
      <c r="F409" s="243">
        <f>'2023-2024'!H130</f>
        <v>0</v>
      </c>
      <c r="G409" s="218"/>
      <c r="I409" s="214" t="s">
        <v>4</v>
      </c>
      <c r="J409" s="274" t="s">
        <v>427</v>
      </c>
      <c r="K409" s="243">
        <f>'2024-2025'!I153</f>
        <v>0</v>
      </c>
      <c r="L409" s="5"/>
      <c r="M409" s="243">
        <f>'2024-2025'!H153</f>
        <v>0</v>
      </c>
      <c r="N409" s="218"/>
    </row>
    <row r="410" spans="2:14" x14ac:dyDescent="0.35">
      <c r="B410" s="214" t="s">
        <v>5</v>
      </c>
      <c r="C410" s="5" t="s">
        <v>427</v>
      </c>
      <c r="D410" s="243">
        <f>'2023-2024'!M130</f>
        <v>0</v>
      </c>
      <c r="E410" s="274"/>
      <c r="F410" s="243">
        <f>'2023-2024'!L130</f>
        <v>0</v>
      </c>
      <c r="G410" s="218"/>
      <c r="I410" s="214" t="s">
        <v>5</v>
      </c>
      <c r="J410" s="5" t="s">
        <v>427</v>
      </c>
      <c r="K410" s="243">
        <f>'2024-2025'!M153</f>
        <v>0</v>
      </c>
      <c r="L410" s="274"/>
      <c r="M410" s="243">
        <f>'2024-2025'!L153</f>
        <v>0</v>
      </c>
      <c r="N410" s="218"/>
    </row>
    <row r="411" spans="2:14" x14ac:dyDescent="0.35">
      <c r="B411" s="214" t="s">
        <v>6</v>
      </c>
      <c r="C411" s="274" t="s">
        <v>427</v>
      </c>
      <c r="D411" s="243">
        <f>'2023-2024'!Q130</f>
        <v>0</v>
      </c>
      <c r="E411" s="274"/>
      <c r="F411" s="243">
        <f>'2023-2024'!P130</f>
        <v>0</v>
      </c>
      <c r="G411" s="218"/>
      <c r="I411" s="214" t="s">
        <v>6</v>
      </c>
      <c r="J411" s="274" t="s">
        <v>427</v>
      </c>
      <c r="K411" s="243">
        <f>'2024-2025'!Q153</f>
        <v>0</v>
      </c>
      <c r="L411" s="274"/>
      <c r="M411" s="243">
        <f>'2024-2025'!P153</f>
        <v>0</v>
      </c>
      <c r="N411" s="218"/>
    </row>
    <row r="412" spans="2:14" x14ac:dyDescent="0.35">
      <c r="B412" s="214" t="s">
        <v>7</v>
      </c>
      <c r="C412" s="274" t="s">
        <v>427</v>
      </c>
      <c r="D412" s="243">
        <f>'2023-2024'!U130</f>
        <v>0</v>
      </c>
      <c r="E412" s="274"/>
      <c r="F412" s="243">
        <f>'2023-2024'!T130</f>
        <v>0</v>
      </c>
      <c r="G412" s="218"/>
      <c r="I412" s="214" t="s">
        <v>7</v>
      </c>
      <c r="J412" s="274" t="s">
        <v>427</v>
      </c>
      <c r="K412" s="243">
        <f>'2024-2025'!U153</f>
        <v>0</v>
      </c>
      <c r="L412" s="274"/>
      <c r="M412" s="243">
        <f>'2024-2025'!T153</f>
        <v>0</v>
      </c>
      <c r="N412" s="218"/>
    </row>
    <row r="413" spans="2:14" x14ac:dyDescent="0.35">
      <c r="B413" s="214" t="s">
        <v>8</v>
      </c>
      <c r="C413" s="274" t="s">
        <v>427</v>
      </c>
      <c r="D413" s="243">
        <f>'2023-2024'!Y130</f>
        <v>0</v>
      </c>
      <c r="E413" s="274"/>
      <c r="F413" s="243">
        <f>'2023-2024'!X130</f>
        <v>0</v>
      </c>
      <c r="G413" s="218"/>
      <c r="I413" s="214" t="s">
        <v>8</v>
      </c>
      <c r="J413" s="274" t="s">
        <v>427</v>
      </c>
      <c r="K413" s="243">
        <f>'2024-2025'!Y153</f>
        <v>0</v>
      </c>
      <c r="L413" s="274"/>
      <c r="M413" s="243">
        <f>'2024-2025'!X153</f>
        <v>0</v>
      </c>
      <c r="N413" s="218"/>
    </row>
    <row r="414" spans="2:14" x14ac:dyDescent="0.35">
      <c r="B414" s="214" t="s">
        <v>9</v>
      </c>
      <c r="C414" s="274" t="s">
        <v>427</v>
      </c>
      <c r="D414" s="243">
        <f>'2023-2024'!AC130</f>
        <v>0</v>
      </c>
      <c r="E414" s="274"/>
      <c r="F414" s="243">
        <f>'2023-2024'!AB130</f>
        <v>0</v>
      </c>
      <c r="G414" s="218"/>
      <c r="I414" s="214" t="s">
        <v>9</v>
      </c>
      <c r="J414" s="274" t="s">
        <v>427</v>
      </c>
      <c r="K414" s="243">
        <f>'2024-2025'!AC153</f>
        <v>0</v>
      </c>
      <c r="L414" s="274"/>
      <c r="M414" s="243">
        <f>'2024-2025'!AB153</f>
        <v>0</v>
      </c>
      <c r="N414" s="218"/>
    </row>
    <row r="415" spans="2:14" x14ac:dyDescent="0.35">
      <c r="B415" s="214" t="s">
        <v>10</v>
      </c>
      <c r="C415" s="274" t="s">
        <v>427</v>
      </c>
      <c r="D415" s="243">
        <f>'2023-2024'!AG130</f>
        <v>0</v>
      </c>
      <c r="E415" s="274"/>
      <c r="F415" s="243">
        <f>'2023-2024'!AF130</f>
        <v>0</v>
      </c>
      <c r="G415" s="218"/>
      <c r="I415" s="214" t="s">
        <v>10</v>
      </c>
      <c r="J415" s="274" t="s">
        <v>427</v>
      </c>
      <c r="K415" s="243">
        <f>'2024-2025'!AG153</f>
        <v>0</v>
      </c>
      <c r="L415" s="274"/>
      <c r="M415" s="243">
        <f>'2024-2025'!AF153</f>
        <v>0</v>
      </c>
      <c r="N415" s="218"/>
    </row>
    <row r="416" spans="2:14" x14ac:dyDescent="0.35">
      <c r="B416" s="214" t="s">
        <v>11</v>
      </c>
      <c r="C416" s="274" t="s">
        <v>427</v>
      </c>
      <c r="D416" s="243">
        <f>'2023-2024'!AK130</f>
        <v>0</v>
      </c>
      <c r="E416" s="274"/>
      <c r="F416" s="243">
        <f>'2023-2024'!AJ130</f>
        <v>0</v>
      </c>
      <c r="G416" s="218"/>
      <c r="I416" s="214" t="s">
        <v>11</v>
      </c>
      <c r="J416" s="274" t="s">
        <v>427</v>
      </c>
      <c r="K416" s="243">
        <f>'2024-2025'!AK153</f>
        <v>0</v>
      </c>
      <c r="L416" s="274"/>
      <c r="M416" s="243">
        <f>'2024-2025'!AJ153</f>
        <v>0</v>
      </c>
      <c r="N416" s="218"/>
    </row>
    <row r="417" spans="2:14" x14ac:dyDescent="0.35">
      <c r="B417" s="214" t="s">
        <v>12</v>
      </c>
      <c r="C417" s="274" t="s">
        <v>427</v>
      </c>
      <c r="D417" s="243">
        <f>'2023-2024'!AO130</f>
        <v>0</v>
      </c>
      <c r="E417" s="274"/>
      <c r="F417" s="243">
        <f>'2023-2024'!AN130</f>
        <v>0</v>
      </c>
      <c r="G417" s="218"/>
      <c r="I417" s="214" t="s">
        <v>12</v>
      </c>
      <c r="J417" s="274" t="s">
        <v>427</v>
      </c>
      <c r="K417" s="243">
        <f>'2024-2025'!AO153</f>
        <v>0</v>
      </c>
      <c r="L417" s="274"/>
      <c r="M417" s="243">
        <f>'2024-2025'!AN153</f>
        <v>0</v>
      </c>
      <c r="N417" s="218"/>
    </row>
    <row r="418" spans="2:14" x14ac:dyDescent="0.35">
      <c r="B418" s="214" t="s">
        <v>13</v>
      </c>
      <c r="C418" s="274" t="s">
        <v>427</v>
      </c>
      <c r="D418" s="243">
        <f>'2023-2024'!AS130</f>
        <v>0</v>
      </c>
      <c r="E418" s="274"/>
      <c r="F418" s="243">
        <f>'2023-2024'!AR130</f>
        <v>0</v>
      </c>
      <c r="G418" s="297" t="s">
        <v>530</v>
      </c>
      <c r="I418" s="214" t="s">
        <v>13</v>
      </c>
      <c r="J418" s="274" t="s">
        <v>427</v>
      </c>
      <c r="K418" s="243">
        <f>'2024-2025'!AS153</f>
        <v>0</v>
      </c>
      <c r="L418" s="274"/>
      <c r="M418" s="243">
        <f>'2024-2025'!AR153</f>
        <v>0</v>
      </c>
      <c r="N418" s="218"/>
    </row>
    <row r="419" spans="2:14" ht="15" thickBot="1" x14ac:dyDescent="0.4">
      <c r="B419" s="215" t="s">
        <v>14</v>
      </c>
      <c r="C419" s="276" t="s">
        <v>427</v>
      </c>
      <c r="D419" s="244">
        <f>'2023-2024'!AW130</f>
        <v>0</v>
      </c>
      <c r="E419" s="275"/>
      <c r="F419" s="244">
        <f>'2023-2024'!AV130</f>
        <v>0</v>
      </c>
      <c r="G419" s="219"/>
      <c r="I419" s="215" t="s">
        <v>14</v>
      </c>
      <c r="J419" s="276" t="s">
        <v>427</v>
      </c>
      <c r="K419" s="244">
        <f>'2024-2025'!AW153</f>
        <v>0</v>
      </c>
      <c r="L419" s="275"/>
      <c r="M419" s="313">
        <f>'2024-2025'!AV153</f>
        <v>0</v>
      </c>
      <c r="N419" s="219"/>
    </row>
    <row r="420" spans="2:14" ht="15" thickBot="1" x14ac:dyDescent="0.4">
      <c r="E420" s="212" t="s">
        <v>15</v>
      </c>
      <c r="F420" s="245">
        <f>SUM(F408:F419)</f>
        <v>0</v>
      </c>
      <c r="G420" s="213"/>
      <c r="L420" s="212" t="s">
        <v>15</v>
      </c>
      <c r="M420" s="213"/>
      <c r="N420" s="213"/>
    </row>
    <row r="421" spans="2:14" ht="15" thickBot="1" x14ac:dyDescent="0.4"/>
    <row r="422" spans="2:14" x14ac:dyDescent="0.35">
      <c r="B422" s="225" t="s">
        <v>790</v>
      </c>
      <c r="C422" s="228"/>
      <c r="D422" s="228"/>
      <c r="E422" s="228"/>
      <c r="F422" s="228"/>
      <c r="G422" s="229"/>
      <c r="I422" s="225" t="s">
        <v>790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3"/>
      <c r="D423" s="3"/>
      <c r="E423" s="3"/>
      <c r="F423" s="3"/>
      <c r="G423" s="230"/>
      <c r="I423" s="226" t="s">
        <v>783</v>
      </c>
      <c r="J423" s="3"/>
      <c r="K423" s="3"/>
      <c r="L423" s="3"/>
      <c r="M423" s="3"/>
      <c r="N423" s="230"/>
    </row>
    <row r="424" spans="2:14" x14ac:dyDescent="0.35">
      <c r="B424" s="226" t="s">
        <v>784</v>
      </c>
      <c r="C424" s="3"/>
      <c r="D424" s="3"/>
      <c r="E424" s="3"/>
      <c r="F424" s="3"/>
      <c r="G424" s="230"/>
      <c r="I424" s="226" t="s">
        <v>784</v>
      </c>
      <c r="J424" s="3"/>
      <c r="K424" s="3"/>
      <c r="L424" s="3"/>
      <c r="M424" s="3"/>
      <c r="N424" s="230"/>
    </row>
    <row r="425" spans="2:14" x14ac:dyDescent="0.35">
      <c r="B425" s="23" t="s">
        <v>920</v>
      </c>
      <c r="D425" t="s">
        <v>922</v>
      </c>
      <c r="E425" s="3"/>
      <c r="F425" s="3"/>
      <c r="G425" s="230"/>
      <c r="I425" s="226"/>
      <c r="J425" s="3"/>
      <c r="K425" s="3"/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31"/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16"/>
      <c r="D428" s="216"/>
      <c r="E428" s="227"/>
      <c r="F428" s="216"/>
      <c r="G428" s="218"/>
      <c r="I428" s="214" t="s">
        <v>3</v>
      </c>
      <c r="J428" s="216"/>
      <c r="K428" s="216"/>
      <c r="L428" s="227"/>
      <c r="M428" s="216"/>
      <c r="N428" s="218"/>
    </row>
    <row r="429" spans="2:14" x14ac:dyDescent="0.35">
      <c r="B429" s="214" t="s">
        <v>4</v>
      </c>
      <c r="C429" s="216"/>
      <c r="D429" s="216"/>
      <c r="E429" s="5"/>
      <c r="F429" s="216"/>
      <c r="G429" s="218"/>
      <c r="I429" s="214" t="s">
        <v>4</v>
      </c>
      <c r="J429" s="216"/>
      <c r="K429" s="216"/>
      <c r="L429" s="5"/>
      <c r="M429" s="216"/>
      <c r="N429" s="218"/>
    </row>
    <row r="430" spans="2:14" x14ac:dyDescent="0.35">
      <c r="B430" s="214" t="s">
        <v>5</v>
      </c>
      <c r="C430" s="220"/>
      <c r="D430" s="216"/>
      <c r="E430" s="216"/>
      <c r="F430" s="216"/>
      <c r="G430" s="218"/>
      <c r="I430" s="214" t="s">
        <v>5</v>
      </c>
      <c r="J430" s="220"/>
      <c r="K430" s="216"/>
      <c r="L430" s="216"/>
      <c r="M430" s="216"/>
      <c r="N430" s="218"/>
    </row>
    <row r="431" spans="2:14" x14ac:dyDescent="0.35">
      <c r="B431" s="214" t="s">
        <v>6</v>
      </c>
      <c r="C431" s="216"/>
      <c r="D431" s="216"/>
      <c r="E431" s="216"/>
      <c r="F431" s="216"/>
      <c r="G431" s="218"/>
      <c r="I431" s="214" t="s">
        <v>6</v>
      </c>
      <c r="J431" s="216"/>
      <c r="K431" s="216"/>
      <c r="L431" s="216"/>
      <c r="M431" s="216"/>
      <c r="N431" s="218"/>
    </row>
    <row r="432" spans="2:14" x14ac:dyDescent="0.35">
      <c r="B432" s="214" t="s">
        <v>7</v>
      </c>
      <c r="C432" s="216"/>
      <c r="D432" s="216"/>
      <c r="E432" s="216"/>
      <c r="F432" s="216"/>
      <c r="G432" s="218"/>
      <c r="I432" s="214" t="s">
        <v>7</v>
      </c>
      <c r="J432" s="216"/>
      <c r="K432" s="216"/>
      <c r="L432" s="216"/>
      <c r="M432" s="216"/>
      <c r="N432" s="218"/>
    </row>
    <row r="433" spans="2:14" x14ac:dyDescent="0.35">
      <c r="B433" s="214" t="s">
        <v>8</v>
      </c>
      <c r="C433" s="216"/>
      <c r="D433" s="216"/>
      <c r="E433" s="216"/>
      <c r="F433" s="216"/>
      <c r="G433" s="218"/>
      <c r="I433" s="214" t="s">
        <v>8</v>
      </c>
      <c r="J433" s="216"/>
      <c r="K433" s="216"/>
      <c r="L433" s="216"/>
      <c r="M433" s="216"/>
      <c r="N433" s="218"/>
    </row>
    <row r="434" spans="2:14" x14ac:dyDescent="0.35">
      <c r="B434" s="214" t="s">
        <v>9</v>
      </c>
      <c r="C434" s="216"/>
      <c r="D434" s="216"/>
      <c r="E434" s="216"/>
      <c r="F434" s="216"/>
      <c r="G434" s="218"/>
      <c r="I434" s="214" t="s">
        <v>9</v>
      </c>
      <c r="J434" s="216"/>
      <c r="K434" s="216"/>
      <c r="L434" s="216"/>
      <c r="M434" s="216"/>
      <c r="N434" s="218"/>
    </row>
    <row r="435" spans="2:14" x14ac:dyDescent="0.35">
      <c r="B435" s="214" t="s">
        <v>10</v>
      </c>
      <c r="C435" s="216"/>
      <c r="D435" s="216"/>
      <c r="E435" s="216"/>
      <c r="F435" s="216"/>
      <c r="G435" s="218"/>
      <c r="I435" s="214" t="s">
        <v>10</v>
      </c>
      <c r="J435" s="216"/>
      <c r="K435" s="216"/>
      <c r="L435" s="216"/>
      <c r="M435" s="216"/>
      <c r="N435" s="218"/>
    </row>
    <row r="436" spans="2:14" x14ac:dyDescent="0.35">
      <c r="B436" s="214" t="s">
        <v>11</v>
      </c>
      <c r="C436" s="216"/>
      <c r="D436" s="216"/>
      <c r="E436" s="216"/>
      <c r="F436" s="216"/>
      <c r="G436" s="218"/>
      <c r="I436" s="214" t="s">
        <v>11</v>
      </c>
      <c r="J436" s="216"/>
      <c r="K436" s="216"/>
      <c r="L436" s="216"/>
      <c r="M436" s="216"/>
      <c r="N436" s="218"/>
    </row>
    <row r="437" spans="2:14" x14ac:dyDescent="0.35">
      <c r="B437" s="214" t="s">
        <v>12</v>
      </c>
      <c r="C437" s="216"/>
      <c r="D437" s="216"/>
      <c r="E437" s="216"/>
      <c r="F437" s="216"/>
      <c r="G437" s="218"/>
      <c r="I437" s="214" t="s">
        <v>12</v>
      </c>
      <c r="J437" s="216"/>
      <c r="K437" s="216"/>
      <c r="L437" s="216"/>
      <c r="M437" s="216"/>
      <c r="N437" s="218"/>
    </row>
    <row r="438" spans="2:14" x14ac:dyDescent="0.35">
      <c r="B438" s="214" t="s">
        <v>13</v>
      </c>
      <c r="C438" s="216"/>
      <c r="D438" s="216"/>
      <c r="E438" s="216"/>
      <c r="F438" s="216"/>
      <c r="G438" s="218"/>
      <c r="I438" s="214" t="s">
        <v>13</v>
      </c>
      <c r="J438" s="216"/>
      <c r="K438" s="216"/>
      <c r="L438" s="216"/>
      <c r="M438" s="216"/>
      <c r="N438" s="218"/>
    </row>
    <row r="439" spans="2:14" ht="15" thickBot="1" x14ac:dyDescent="0.4">
      <c r="B439" s="215" t="s">
        <v>14</v>
      </c>
      <c r="C439" s="217"/>
      <c r="D439" s="217"/>
      <c r="E439" s="223"/>
      <c r="F439" s="217"/>
      <c r="G439" s="219"/>
      <c r="I439" s="215" t="s">
        <v>14</v>
      </c>
      <c r="J439" s="217"/>
      <c r="K439" s="217"/>
      <c r="L439" s="223"/>
      <c r="M439" s="217"/>
      <c r="N439" s="219"/>
    </row>
    <row r="440" spans="2:14" ht="15" thickBot="1" x14ac:dyDescent="0.4">
      <c r="E440" s="212" t="s">
        <v>15</v>
      </c>
      <c r="F440" s="213"/>
      <c r="G440" s="213"/>
      <c r="L440" s="212" t="s">
        <v>15</v>
      </c>
      <c r="M440" s="213"/>
      <c r="N440" s="213"/>
    </row>
    <row r="441" spans="2:14" ht="15" thickBot="1" x14ac:dyDescent="0.4"/>
    <row r="442" spans="2:14" x14ac:dyDescent="0.35">
      <c r="B442" s="225" t="s">
        <v>790</v>
      </c>
      <c r="C442" s="228"/>
      <c r="D442" s="228"/>
      <c r="E442" s="228"/>
      <c r="F442" s="228"/>
      <c r="G442" s="229"/>
      <c r="I442" s="225" t="s">
        <v>790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3"/>
      <c r="D443" s="3"/>
      <c r="E443" s="3"/>
      <c r="F443" s="3"/>
      <c r="G443" s="230"/>
      <c r="I443" s="226" t="s">
        <v>783</v>
      </c>
      <c r="J443" s="3"/>
      <c r="K443" s="3"/>
      <c r="L443" s="3"/>
      <c r="M443" s="3"/>
      <c r="N443" s="230"/>
    </row>
    <row r="444" spans="2:14" x14ac:dyDescent="0.35">
      <c r="B444" s="226" t="s">
        <v>784</v>
      </c>
      <c r="C444" s="3"/>
      <c r="D444" s="3"/>
      <c r="E444" s="3"/>
      <c r="F444" s="3"/>
      <c r="G444" s="230"/>
      <c r="I444" s="226" t="s">
        <v>784</v>
      </c>
      <c r="J444" s="3"/>
      <c r="K444" s="3"/>
      <c r="L444" s="3"/>
      <c r="M444" s="3"/>
      <c r="N444" s="230"/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26"/>
      <c r="J445" s="3"/>
      <c r="K445" s="3"/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31"/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16"/>
      <c r="D448" s="216"/>
      <c r="E448" s="227"/>
      <c r="F448" s="216"/>
      <c r="G448" s="218"/>
      <c r="I448" s="214" t="s">
        <v>3</v>
      </c>
      <c r="J448" s="216"/>
      <c r="K448" s="216"/>
      <c r="L448" s="227"/>
      <c r="M448" s="216"/>
      <c r="N448" s="218"/>
    </row>
    <row r="449" spans="2:14" x14ac:dyDescent="0.35">
      <c r="B449" s="214" t="s">
        <v>4</v>
      </c>
      <c r="C449" s="216"/>
      <c r="D449" s="216"/>
      <c r="E449" s="5"/>
      <c r="F449" s="216"/>
      <c r="G449" s="218"/>
      <c r="I449" s="214" t="s">
        <v>4</v>
      </c>
      <c r="J449" s="216"/>
      <c r="K449" s="216"/>
      <c r="L449" s="5"/>
      <c r="M449" s="216"/>
      <c r="N449" s="218"/>
    </row>
    <row r="450" spans="2:14" x14ac:dyDescent="0.35">
      <c r="B450" s="214" t="s">
        <v>5</v>
      </c>
      <c r="C450" s="220"/>
      <c r="D450" s="216"/>
      <c r="E450" s="216"/>
      <c r="F450" s="216"/>
      <c r="G450" s="218"/>
      <c r="I450" s="214" t="s">
        <v>5</v>
      </c>
      <c r="J450" s="220"/>
      <c r="K450" s="216"/>
      <c r="L450" s="216"/>
      <c r="M450" s="216"/>
      <c r="N450" s="218"/>
    </row>
    <row r="451" spans="2:14" x14ac:dyDescent="0.35">
      <c r="B451" s="214" t="s">
        <v>6</v>
      </c>
      <c r="C451" s="216"/>
      <c r="D451" s="216"/>
      <c r="E451" s="216"/>
      <c r="F451" s="216"/>
      <c r="G451" s="218"/>
      <c r="I451" s="214" t="s">
        <v>6</v>
      </c>
      <c r="J451" s="216"/>
      <c r="K451" s="216"/>
      <c r="L451" s="216"/>
      <c r="M451" s="216"/>
      <c r="N451" s="218"/>
    </row>
    <row r="452" spans="2:14" x14ac:dyDescent="0.35">
      <c r="B452" s="214" t="s">
        <v>7</v>
      </c>
      <c r="C452" s="216"/>
      <c r="D452" s="216"/>
      <c r="E452" s="216"/>
      <c r="F452" s="216"/>
      <c r="G452" s="218"/>
      <c r="I452" s="214" t="s">
        <v>7</v>
      </c>
      <c r="J452" s="216"/>
      <c r="K452" s="216"/>
      <c r="L452" s="216"/>
      <c r="M452" s="216"/>
      <c r="N452" s="218"/>
    </row>
    <row r="453" spans="2:14" x14ac:dyDescent="0.35">
      <c r="B453" s="214" t="s">
        <v>8</v>
      </c>
      <c r="C453" s="216"/>
      <c r="D453" s="216"/>
      <c r="E453" s="216"/>
      <c r="F453" s="216"/>
      <c r="G453" s="218"/>
      <c r="I453" s="214" t="s">
        <v>8</v>
      </c>
      <c r="J453" s="216"/>
      <c r="K453" s="216"/>
      <c r="L453" s="216"/>
      <c r="M453" s="216"/>
      <c r="N453" s="218"/>
    </row>
    <row r="454" spans="2:14" x14ac:dyDescent="0.35">
      <c r="B454" s="214" t="s">
        <v>9</v>
      </c>
      <c r="C454" s="216"/>
      <c r="D454" s="216"/>
      <c r="E454" s="216"/>
      <c r="F454" s="216"/>
      <c r="G454" s="218"/>
      <c r="I454" s="214" t="s">
        <v>9</v>
      </c>
      <c r="J454" s="216"/>
      <c r="K454" s="216"/>
      <c r="L454" s="216"/>
      <c r="M454" s="216"/>
      <c r="N454" s="218"/>
    </row>
    <row r="455" spans="2:14" x14ac:dyDescent="0.35">
      <c r="B455" s="214" t="s">
        <v>10</v>
      </c>
      <c r="C455" s="216"/>
      <c r="D455" s="216"/>
      <c r="E455" s="216"/>
      <c r="F455" s="216"/>
      <c r="G455" s="218"/>
      <c r="I455" s="214" t="s">
        <v>10</v>
      </c>
      <c r="J455" s="216"/>
      <c r="K455" s="216"/>
      <c r="L455" s="216"/>
      <c r="M455" s="216"/>
      <c r="N455" s="218"/>
    </row>
    <row r="456" spans="2:14" x14ac:dyDescent="0.35">
      <c r="B456" s="214" t="s">
        <v>11</v>
      </c>
      <c r="C456" s="216"/>
      <c r="D456" s="216"/>
      <c r="E456" s="216"/>
      <c r="F456" s="216"/>
      <c r="G456" s="218"/>
      <c r="I456" s="214" t="s">
        <v>11</v>
      </c>
      <c r="J456" s="216"/>
      <c r="K456" s="216"/>
      <c r="L456" s="216"/>
      <c r="M456" s="216"/>
      <c r="N456" s="218"/>
    </row>
    <row r="457" spans="2:14" x14ac:dyDescent="0.35">
      <c r="B457" s="214" t="s">
        <v>12</v>
      </c>
      <c r="C457" s="216"/>
      <c r="D457" s="216"/>
      <c r="E457" s="216"/>
      <c r="F457" s="216"/>
      <c r="G457" s="218"/>
      <c r="I457" s="214" t="s">
        <v>12</v>
      </c>
      <c r="J457" s="216"/>
      <c r="K457" s="216"/>
      <c r="L457" s="216"/>
      <c r="M457" s="216"/>
      <c r="N457" s="218"/>
    </row>
    <row r="458" spans="2:14" x14ac:dyDescent="0.35">
      <c r="B458" s="214" t="s">
        <v>13</v>
      </c>
      <c r="C458" s="216"/>
      <c r="D458" s="216"/>
      <c r="E458" s="216"/>
      <c r="F458" s="216"/>
      <c r="G458" s="218"/>
      <c r="I458" s="214" t="s">
        <v>13</v>
      </c>
      <c r="J458" s="216"/>
      <c r="K458" s="216"/>
      <c r="L458" s="216"/>
      <c r="M458" s="216"/>
      <c r="N458" s="218"/>
    </row>
    <row r="459" spans="2:14" ht="15" thickBot="1" x14ac:dyDescent="0.4">
      <c r="B459" s="215" t="s">
        <v>14</v>
      </c>
      <c r="C459" s="217"/>
      <c r="D459" s="217"/>
      <c r="E459" s="223"/>
      <c r="F459" s="217"/>
      <c r="G459" s="219"/>
      <c r="I459" s="215" t="s">
        <v>14</v>
      </c>
      <c r="J459" s="217"/>
      <c r="K459" s="217"/>
      <c r="L459" s="223"/>
      <c r="M459" s="217"/>
      <c r="N459" s="219"/>
    </row>
    <row r="460" spans="2:14" ht="15" thickBot="1" x14ac:dyDescent="0.4">
      <c r="E460" s="212" t="s">
        <v>15</v>
      </c>
      <c r="F460" s="213"/>
      <c r="G460" s="213"/>
      <c r="L460" s="212" t="s">
        <v>15</v>
      </c>
      <c r="M460" s="213"/>
      <c r="N460" s="213"/>
    </row>
    <row r="461" spans="2:14" ht="15" thickBot="1" x14ac:dyDescent="0.4"/>
    <row r="462" spans="2:14" x14ac:dyDescent="0.35">
      <c r="B462" s="225" t="s">
        <v>790</v>
      </c>
      <c r="C462" s="228"/>
      <c r="D462" s="228"/>
      <c r="E462" s="228"/>
      <c r="F462" s="228"/>
      <c r="G462" s="229"/>
      <c r="I462" s="225" t="s">
        <v>790</v>
      </c>
      <c r="J462" s="228"/>
      <c r="K462" s="228"/>
      <c r="L462" s="228"/>
      <c r="M462" s="228"/>
      <c r="N462" s="229"/>
    </row>
    <row r="463" spans="2:14" x14ac:dyDescent="0.35">
      <c r="B463" s="226" t="s">
        <v>783</v>
      </c>
      <c r="C463" s="3"/>
      <c r="D463" s="3"/>
      <c r="E463" s="3"/>
      <c r="F463" s="3"/>
      <c r="G463" s="230"/>
      <c r="I463" s="226" t="s">
        <v>783</v>
      </c>
      <c r="J463" s="3"/>
      <c r="K463" s="3"/>
      <c r="L463" s="3"/>
      <c r="M463" s="3"/>
      <c r="N463" s="230"/>
    </row>
    <row r="464" spans="2:14" x14ac:dyDescent="0.35">
      <c r="B464" s="226" t="s">
        <v>784</v>
      </c>
      <c r="C464" s="3"/>
      <c r="D464" s="3"/>
      <c r="E464" s="3"/>
      <c r="F464" s="3"/>
      <c r="G464" s="230"/>
      <c r="I464" s="226" t="s">
        <v>784</v>
      </c>
      <c r="J464" s="3"/>
      <c r="K464" s="3"/>
      <c r="L464" s="3"/>
      <c r="M464" s="3"/>
      <c r="N464" s="230"/>
    </row>
    <row r="465" spans="2:14" x14ac:dyDescent="0.35">
      <c r="B465" s="23" t="s">
        <v>920</v>
      </c>
      <c r="D465" t="s">
        <v>922</v>
      </c>
      <c r="E465" s="3"/>
      <c r="F465" s="3"/>
      <c r="G465" s="230"/>
      <c r="I465" s="226"/>
      <c r="J465" s="3"/>
      <c r="K465" s="3"/>
      <c r="L465" s="3"/>
      <c r="M465" s="3"/>
      <c r="N465" s="230"/>
    </row>
    <row r="466" spans="2:14" ht="15" thickBot="1" x14ac:dyDescent="0.4">
      <c r="B466" s="25" t="s">
        <v>919</v>
      </c>
      <c r="C466" s="232"/>
      <c r="D466" s="232"/>
      <c r="E466" s="232"/>
      <c r="F466" s="232"/>
      <c r="G466" s="233"/>
      <c r="I466" s="231"/>
      <c r="J466" s="232"/>
      <c r="K466" s="232"/>
      <c r="L466" s="232"/>
      <c r="M466" s="232"/>
      <c r="N466" s="233"/>
    </row>
    <row r="467" spans="2:14" ht="43.5" x14ac:dyDescent="0.35">
      <c r="B467" s="224" t="s">
        <v>785</v>
      </c>
      <c r="C467" s="221" t="s">
        <v>786</v>
      </c>
      <c r="D467" s="221" t="s">
        <v>1</v>
      </c>
      <c r="E467" s="221" t="s">
        <v>782</v>
      </c>
      <c r="F467" s="221" t="s">
        <v>787</v>
      </c>
      <c r="G467" s="222" t="s">
        <v>2</v>
      </c>
      <c r="I467" s="234" t="s">
        <v>791</v>
      </c>
      <c r="J467" s="221" t="s">
        <v>786</v>
      </c>
      <c r="K467" s="221" t="s">
        <v>1</v>
      </c>
      <c r="L467" s="221" t="s">
        <v>782</v>
      </c>
      <c r="M467" s="221" t="s">
        <v>787</v>
      </c>
      <c r="N467" s="222" t="s">
        <v>2</v>
      </c>
    </row>
    <row r="468" spans="2:14" x14ac:dyDescent="0.35">
      <c r="B468" s="214" t="s">
        <v>3</v>
      </c>
      <c r="C468" s="216"/>
      <c r="D468" s="216"/>
      <c r="E468" s="227"/>
      <c r="F468" s="216"/>
      <c r="G468" s="218"/>
      <c r="I468" s="214" t="s">
        <v>3</v>
      </c>
      <c r="J468" s="216"/>
      <c r="K468" s="216"/>
      <c r="L468" s="227"/>
      <c r="M468" s="216"/>
      <c r="N468" s="218"/>
    </row>
    <row r="469" spans="2:14" x14ac:dyDescent="0.35">
      <c r="B469" s="214" t="s">
        <v>4</v>
      </c>
      <c r="C469" s="216"/>
      <c r="D469" s="216"/>
      <c r="E469" s="5"/>
      <c r="F469" s="216"/>
      <c r="G469" s="218"/>
      <c r="I469" s="214" t="s">
        <v>4</v>
      </c>
      <c r="J469" s="216"/>
      <c r="K469" s="216"/>
      <c r="L469" s="5"/>
      <c r="M469" s="216"/>
      <c r="N469" s="218"/>
    </row>
    <row r="470" spans="2:14" x14ac:dyDescent="0.35">
      <c r="B470" s="214" t="s">
        <v>5</v>
      </c>
      <c r="C470" s="220"/>
      <c r="D470" s="216"/>
      <c r="E470" s="216"/>
      <c r="F470" s="216"/>
      <c r="G470" s="218"/>
      <c r="I470" s="214" t="s">
        <v>5</v>
      </c>
      <c r="J470" s="220"/>
      <c r="K470" s="216"/>
      <c r="L470" s="216"/>
      <c r="M470" s="216"/>
      <c r="N470" s="218"/>
    </row>
    <row r="471" spans="2:14" x14ac:dyDescent="0.35">
      <c r="B471" s="214" t="s">
        <v>6</v>
      </c>
      <c r="C471" s="216"/>
      <c r="D471" s="216"/>
      <c r="E471" s="216"/>
      <c r="F471" s="216"/>
      <c r="G471" s="218"/>
      <c r="I471" s="214" t="s">
        <v>6</v>
      </c>
      <c r="J471" s="216"/>
      <c r="K471" s="216"/>
      <c r="L471" s="216"/>
      <c r="M471" s="216"/>
      <c r="N471" s="218"/>
    </row>
    <row r="472" spans="2:14" x14ac:dyDescent="0.35">
      <c r="B472" s="214" t="s">
        <v>7</v>
      </c>
      <c r="C472" s="216"/>
      <c r="D472" s="216"/>
      <c r="E472" s="216"/>
      <c r="F472" s="216"/>
      <c r="G472" s="218"/>
      <c r="I472" s="214" t="s">
        <v>7</v>
      </c>
      <c r="J472" s="216"/>
      <c r="K472" s="216"/>
      <c r="L472" s="216"/>
      <c r="M472" s="216"/>
      <c r="N472" s="218"/>
    </row>
    <row r="473" spans="2:14" x14ac:dyDescent="0.35">
      <c r="B473" s="214" t="s">
        <v>8</v>
      </c>
      <c r="C473" s="216"/>
      <c r="D473" s="216"/>
      <c r="E473" s="216"/>
      <c r="F473" s="216"/>
      <c r="G473" s="218"/>
      <c r="I473" s="214" t="s">
        <v>8</v>
      </c>
      <c r="J473" s="216"/>
      <c r="K473" s="216"/>
      <c r="L473" s="216"/>
      <c r="M473" s="216"/>
      <c r="N473" s="218"/>
    </row>
    <row r="474" spans="2:14" x14ac:dyDescent="0.35">
      <c r="B474" s="214" t="s">
        <v>9</v>
      </c>
      <c r="C474" s="216"/>
      <c r="D474" s="216"/>
      <c r="E474" s="216"/>
      <c r="F474" s="216"/>
      <c r="G474" s="218"/>
      <c r="I474" s="214" t="s">
        <v>9</v>
      </c>
      <c r="J474" s="216"/>
      <c r="K474" s="216"/>
      <c r="L474" s="216"/>
      <c r="M474" s="216"/>
      <c r="N474" s="218"/>
    </row>
    <row r="475" spans="2:14" x14ac:dyDescent="0.35">
      <c r="B475" s="214" t="s">
        <v>10</v>
      </c>
      <c r="C475" s="216"/>
      <c r="D475" s="216"/>
      <c r="E475" s="216"/>
      <c r="F475" s="216"/>
      <c r="G475" s="218"/>
      <c r="I475" s="214" t="s">
        <v>10</v>
      </c>
      <c r="J475" s="216"/>
      <c r="K475" s="216"/>
      <c r="L475" s="216"/>
      <c r="M475" s="216"/>
      <c r="N475" s="218"/>
    </row>
    <row r="476" spans="2:14" x14ac:dyDescent="0.35">
      <c r="B476" s="214" t="s">
        <v>11</v>
      </c>
      <c r="C476" s="216"/>
      <c r="D476" s="216"/>
      <c r="E476" s="216"/>
      <c r="F476" s="216"/>
      <c r="G476" s="218"/>
      <c r="I476" s="214" t="s">
        <v>11</v>
      </c>
      <c r="J476" s="216"/>
      <c r="K476" s="216"/>
      <c r="L476" s="216"/>
      <c r="M476" s="216"/>
      <c r="N476" s="218"/>
    </row>
    <row r="477" spans="2:14" x14ac:dyDescent="0.35">
      <c r="B477" s="214" t="s">
        <v>12</v>
      </c>
      <c r="C477" s="216"/>
      <c r="D477" s="216"/>
      <c r="E477" s="216"/>
      <c r="F477" s="216"/>
      <c r="G477" s="218"/>
      <c r="I477" s="214" t="s">
        <v>12</v>
      </c>
      <c r="J477" s="216"/>
      <c r="K477" s="216"/>
      <c r="L477" s="216"/>
      <c r="M477" s="216"/>
      <c r="N477" s="218"/>
    </row>
    <row r="478" spans="2:14" x14ac:dyDescent="0.35">
      <c r="B478" s="214" t="s">
        <v>13</v>
      </c>
      <c r="C478" s="216"/>
      <c r="D478" s="216"/>
      <c r="E478" s="216"/>
      <c r="F478" s="216"/>
      <c r="G478" s="218"/>
      <c r="I478" s="214" t="s">
        <v>13</v>
      </c>
      <c r="J478" s="216"/>
      <c r="K478" s="216"/>
      <c r="L478" s="216"/>
      <c r="M478" s="216"/>
      <c r="N478" s="218"/>
    </row>
    <row r="479" spans="2:14" ht="15" thickBot="1" x14ac:dyDescent="0.4">
      <c r="B479" s="215" t="s">
        <v>14</v>
      </c>
      <c r="C479" s="217"/>
      <c r="D479" s="217"/>
      <c r="E479" s="223"/>
      <c r="F479" s="217"/>
      <c r="G479" s="219"/>
      <c r="I479" s="215" t="s">
        <v>14</v>
      </c>
      <c r="J479" s="217"/>
      <c r="K479" s="217"/>
      <c r="L479" s="223"/>
      <c r="M479" s="217"/>
      <c r="N479" s="219"/>
    </row>
    <row r="480" spans="2:14" ht="15" thickBot="1" x14ac:dyDescent="0.4">
      <c r="E480" s="212" t="s">
        <v>15</v>
      </c>
      <c r="F480" s="213"/>
      <c r="G480" s="213"/>
      <c r="L480" s="212" t="s">
        <v>15</v>
      </c>
      <c r="M480" s="213"/>
      <c r="N480" s="213"/>
    </row>
    <row r="481" spans="2:14" ht="15" thickBot="1" x14ac:dyDescent="0.4"/>
    <row r="482" spans="2:14" x14ac:dyDescent="0.35">
      <c r="B482" s="225" t="s">
        <v>790</v>
      </c>
      <c r="C482" s="228"/>
      <c r="D482" s="228"/>
      <c r="E482" s="228"/>
      <c r="F482" s="228"/>
      <c r="G482" s="229"/>
      <c r="I482" s="225" t="s">
        <v>790</v>
      </c>
      <c r="J482" s="228"/>
      <c r="K482" s="228"/>
      <c r="L482" s="228"/>
      <c r="M482" s="228"/>
      <c r="N482" s="229"/>
    </row>
    <row r="483" spans="2:14" x14ac:dyDescent="0.35">
      <c r="B483" s="226" t="s">
        <v>783</v>
      </c>
      <c r="C483" s="3"/>
      <c r="D483" s="3"/>
      <c r="E483" s="3"/>
      <c r="F483" s="3"/>
      <c r="G483" s="230"/>
      <c r="I483" s="226" t="s">
        <v>783</v>
      </c>
      <c r="J483" s="3"/>
      <c r="K483" s="3"/>
      <c r="L483" s="3"/>
      <c r="M483" s="3"/>
      <c r="N483" s="230"/>
    </row>
    <row r="484" spans="2:14" x14ac:dyDescent="0.35">
      <c r="B484" s="226" t="s">
        <v>784</v>
      </c>
      <c r="C484" s="3"/>
      <c r="D484" s="3"/>
      <c r="E484" s="3"/>
      <c r="F484" s="3"/>
      <c r="G484" s="230"/>
      <c r="I484" s="226" t="s">
        <v>784</v>
      </c>
      <c r="J484" s="3"/>
      <c r="K484" s="3"/>
      <c r="L484" s="3"/>
      <c r="M484" s="3"/>
      <c r="N484" s="230"/>
    </row>
    <row r="485" spans="2:14" x14ac:dyDescent="0.35">
      <c r="B485" s="23" t="s">
        <v>920</v>
      </c>
      <c r="D485" t="s">
        <v>922</v>
      </c>
      <c r="E485" s="3"/>
      <c r="F485" s="3"/>
      <c r="G485" s="230"/>
      <c r="I485" s="226"/>
      <c r="J485" s="3"/>
      <c r="K485" s="3"/>
      <c r="L485" s="3"/>
      <c r="M485" s="3"/>
      <c r="N485" s="230"/>
    </row>
    <row r="486" spans="2:14" ht="15" thickBot="1" x14ac:dyDescent="0.4">
      <c r="B486" s="25" t="s">
        <v>919</v>
      </c>
      <c r="C486" s="232"/>
      <c r="D486" s="232"/>
      <c r="E486" s="232"/>
      <c r="F486" s="232"/>
      <c r="G486" s="233"/>
      <c r="I486" s="231"/>
      <c r="J486" s="232"/>
      <c r="K486" s="232"/>
      <c r="L486" s="232"/>
      <c r="M486" s="232"/>
      <c r="N486" s="233"/>
    </row>
    <row r="487" spans="2:14" ht="43.5" x14ac:dyDescent="0.35">
      <c r="B487" s="224" t="s">
        <v>785</v>
      </c>
      <c r="C487" s="221" t="s">
        <v>786</v>
      </c>
      <c r="D487" s="221" t="s">
        <v>1</v>
      </c>
      <c r="E487" s="221" t="s">
        <v>782</v>
      </c>
      <c r="F487" s="221" t="s">
        <v>787</v>
      </c>
      <c r="G487" s="222" t="s">
        <v>2</v>
      </c>
      <c r="I487" s="234" t="s">
        <v>791</v>
      </c>
      <c r="J487" s="221" t="s">
        <v>786</v>
      </c>
      <c r="K487" s="221" t="s">
        <v>1</v>
      </c>
      <c r="L487" s="221" t="s">
        <v>782</v>
      </c>
      <c r="M487" s="221" t="s">
        <v>787</v>
      </c>
      <c r="N487" s="222" t="s">
        <v>2</v>
      </c>
    </row>
    <row r="488" spans="2:14" x14ac:dyDescent="0.35">
      <c r="B488" s="214" t="s">
        <v>3</v>
      </c>
      <c r="C488" s="216"/>
      <c r="D488" s="216"/>
      <c r="E488" s="227"/>
      <c r="F488" s="216"/>
      <c r="G488" s="218"/>
      <c r="I488" s="214" t="s">
        <v>3</v>
      </c>
      <c r="J488" s="216"/>
      <c r="K488" s="216"/>
      <c r="L488" s="227"/>
      <c r="M488" s="216"/>
      <c r="N488" s="218"/>
    </row>
    <row r="489" spans="2:14" x14ac:dyDescent="0.35">
      <c r="B489" s="214" t="s">
        <v>4</v>
      </c>
      <c r="C489" s="216"/>
      <c r="D489" s="216"/>
      <c r="E489" s="5"/>
      <c r="F489" s="216"/>
      <c r="G489" s="218"/>
      <c r="I489" s="214" t="s">
        <v>4</v>
      </c>
      <c r="J489" s="216"/>
      <c r="K489" s="216"/>
      <c r="L489" s="5"/>
      <c r="M489" s="216"/>
      <c r="N489" s="218"/>
    </row>
    <row r="490" spans="2:14" x14ac:dyDescent="0.35">
      <c r="B490" s="214" t="s">
        <v>5</v>
      </c>
      <c r="C490" s="220"/>
      <c r="D490" s="216"/>
      <c r="E490" s="216"/>
      <c r="F490" s="216"/>
      <c r="G490" s="218"/>
      <c r="I490" s="214" t="s">
        <v>5</v>
      </c>
      <c r="J490" s="220"/>
      <c r="K490" s="216"/>
      <c r="L490" s="216"/>
      <c r="M490" s="216"/>
      <c r="N490" s="218"/>
    </row>
    <row r="491" spans="2:14" x14ac:dyDescent="0.35">
      <c r="B491" s="214" t="s">
        <v>6</v>
      </c>
      <c r="C491" s="216"/>
      <c r="D491" s="216"/>
      <c r="E491" s="216"/>
      <c r="F491" s="216"/>
      <c r="G491" s="218"/>
      <c r="I491" s="214" t="s">
        <v>6</v>
      </c>
      <c r="J491" s="216"/>
      <c r="K491" s="216"/>
      <c r="L491" s="216"/>
      <c r="M491" s="216"/>
      <c r="N491" s="218"/>
    </row>
    <row r="492" spans="2:14" x14ac:dyDescent="0.35">
      <c r="B492" s="214" t="s">
        <v>7</v>
      </c>
      <c r="C492" s="216"/>
      <c r="D492" s="216"/>
      <c r="E492" s="216"/>
      <c r="F492" s="216"/>
      <c r="G492" s="218"/>
      <c r="I492" s="214" t="s">
        <v>7</v>
      </c>
      <c r="J492" s="216"/>
      <c r="K492" s="216"/>
      <c r="L492" s="216"/>
      <c r="M492" s="216"/>
      <c r="N492" s="218"/>
    </row>
    <row r="493" spans="2:14" x14ac:dyDescent="0.35">
      <c r="B493" s="214" t="s">
        <v>8</v>
      </c>
      <c r="C493" s="216"/>
      <c r="D493" s="216"/>
      <c r="E493" s="216"/>
      <c r="F493" s="216"/>
      <c r="G493" s="218"/>
      <c r="I493" s="214" t="s">
        <v>8</v>
      </c>
      <c r="J493" s="216"/>
      <c r="K493" s="216"/>
      <c r="L493" s="216"/>
      <c r="M493" s="216"/>
      <c r="N493" s="218"/>
    </row>
    <row r="494" spans="2:14" x14ac:dyDescent="0.35">
      <c r="B494" s="214" t="s">
        <v>9</v>
      </c>
      <c r="C494" s="216"/>
      <c r="D494" s="216"/>
      <c r="E494" s="216"/>
      <c r="F494" s="216"/>
      <c r="G494" s="218"/>
      <c r="I494" s="214" t="s">
        <v>9</v>
      </c>
      <c r="J494" s="216"/>
      <c r="K494" s="216"/>
      <c r="L494" s="216"/>
      <c r="M494" s="216"/>
      <c r="N494" s="218"/>
    </row>
    <row r="495" spans="2:14" x14ac:dyDescent="0.35">
      <c r="B495" s="214" t="s">
        <v>10</v>
      </c>
      <c r="C495" s="216"/>
      <c r="D495" s="216"/>
      <c r="E495" s="216"/>
      <c r="F495" s="216"/>
      <c r="G495" s="218"/>
      <c r="I495" s="214" t="s">
        <v>10</v>
      </c>
      <c r="J495" s="216"/>
      <c r="K495" s="216"/>
      <c r="L495" s="216"/>
      <c r="M495" s="216"/>
      <c r="N495" s="218"/>
    </row>
    <row r="496" spans="2:14" x14ac:dyDescent="0.35">
      <c r="B496" s="214" t="s">
        <v>11</v>
      </c>
      <c r="C496" s="216"/>
      <c r="D496" s="216"/>
      <c r="E496" s="216"/>
      <c r="F496" s="216"/>
      <c r="G496" s="218"/>
      <c r="I496" s="214" t="s">
        <v>11</v>
      </c>
      <c r="J496" s="216"/>
      <c r="K496" s="216"/>
      <c r="L496" s="216"/>
      <c r="M496" s="216"/>
      <c r="N496" s="218"/>
    </row>
    <row r="497" spans="2:14" x14ac:dyDescent="0.35">
      <c r="B497" s="214" t="s">
        <v>12</v>
      </c>
      <c r="C497" s="216"/>
      <c r="D497" s="216"/>
      <c r="E497" s="216"/>
      <c r="F497" s="216"/>
      <c r="G497" s="218"/>
      <c r="I497" s="214" t="s">
        <v>12</v>
      </c>
      <c r="J497" s="216"/>
      <c r="K497" s="216"/>
      <c r="L497" s="216"/>
      <c r="M497" s="216"/>
      <c r="N497" s="218"/>
    </row>
    <row r="498" spans="2:14" x14ac:dyDescent="0.35">
      <c r="B498" s="214" t="s">
        <v>13</v>
      </c>
      <c r="C498" s="216"/>
      <c r="D498" s="216"/>
      <c r="E498" s="216"/>
      <c r="F498" s="216"/>
      <c r="G498" s="218"/>
      <c r="I498" s="214" t="s">
        <v>13</v>
      </c>
      <c r="J498" s="216"/>
      <c r="K498" s="216"/>
      <c r="L498" s="216"/>
      <c r="M498" s="216"/>
      <c r="N498" s="218"/>
    </row>
    <row r="499" spans="2:14" ht="15" thickBot="1" x14ac:dyDescent="0.4">
      <c r="B499" s="215" t="s">
        <v>14</v>
      </c>
      <c r="C499" s="217"/>
      <c r="D499" s="217"/>
      <c r="E499" s="223"/>
      <c r="F499" s="217"/>
      <c r="G499" s="219"/>
      <c r="I499" s="215" t="s">
        <v>14</v>
      </c>
      <c r="J499" s="217"/>
      <c r="K499" s="217"/>
      <c r="L499" s="223"/>
      <c r="M499" s="217"/>
      <c r="N499" s="219"/>
    </row>
    <row r="500" spans="2:14" ht="15" thickBot="1" x14ac:dyDescent="0.4">
      <c r="E500" s="212" t="s">
        <v>15</v>
      </c>
      <c r="F500" s="213"/>
      <c r="G500" s="213"/>
      <c r="L500" s="212" t="s">
        <v>15</v>
      </c>
      <c r="M500" s="213"/>
      <c r="N500" s="2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0006-775C-4BEA-B782-C06CD70A3A71}">
  <sheetPr>
    <tabColor rgb="FF92D050"/>
  </sheetPr>
  <dimension ref="B1:N460"/>
  <sheetViews>
    <sheetView zoomScale="101" zoomScaleNormal="101" workbookViewId="0">
      <selection activeCell="J439" sqref="J439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1071</v>
      </c>
      <c r="C2" s="228"/>
      <c r="D2" s="228"/>
      <c r="E2" s="228"/>
      <c r="F2" s="228"/>
      <c r="G2" s="229"/>
      <c r="I2" s="225" t="s">
        <v>1071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24655</v>
      </c>
      <c r="D3" s="3"/>
      <c r="E3" s="3"/>
      <c r="F3" s="3"/>
      <c r="G3" s="24" t="s">
        <v>924</v>
      </c>
      <c r="I3" s="226" t="s">
        <v>783</v>
      </c>
      <c r="J3" s="235">
        <v>24655</v>
      </c>
      <c r="K3" s="3"/>
      <c r="L3" s="3"/>
      <c r="M3" s="3"/>
      <c r="N3" s="24" t="s">
        <v>924</v>
      </c>
    </row>
    <row r="4" spans="2:14" x14ac:dyDescent="0.35">
      <c r="B4" s="226" t="s">
        <v>784</v>
      </c>
      <c r="C4" s="235"/>
      <c r="D4" s="3"/>
      <c r="E4" s="3"/>
      <c r="F4" s="3"/>
      <c r="G4" s="24" t="s">
        <v>925</v>
      </c>
      <c r="I4" s="226" t="s">
        <v>784</v>
      </c>
      <c r="J4" s="235"/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16"/>
      <c r="D8" s="216"/>
      <c r="E8" s="227"/>
      <c r="F8" s="216"/>
      <c r="G8" s="218"/>
      <c r="I8" s="214" t="s">
        <v>3</v>
      </c>
      <c r="J8" s="274"/>
      <c r="K8" s="243">
        <f>'2024-2025'!E11</f>
        <v>0</v>
      </c>
      <c r="L8" s="5"/>
      <c r="M8" s="69">
        <f>'2024-2025'!D11</f>
        <v>0</v>
      </c>
      <c r="N8" s="267"/>
    </row>
    <row r="9" spans="2:14" x14ac:dyDescent="0.35">
      <c r="B9" s="214" t="s">
        <v>4</v>
      </c>
      <c r="C9" s="216"/>
      <c r="D9" s="216"/>
      <c r="E9" s="5"/>
      <c r="F9" s="216"/>
      <c r="G9" s="218"/>
      <c r="I9" s="214" t="s">
        <v>4</v>
      </c>
      <c r="J9" s="274"/>
      <c r="K9" s="243">
        <f>'2024-2025'!I11</f>
        <v>0</v>
      </c>
      <c r="L9" s="5"/>
      <c r="M9" s="243">
        <f>'2024-2025'!H11</f>
        <v>0</v>
      </c>
      <c r="N9" s="267"/>
    </row>
    <row r="10" spans="2:14" x14ac:dyDescent="0.35">
      <c r="B10" s="214" t="s">
        <v>5</v>
      </c>
      <c r="C10" s="220"/>
      <c r="D10" s="216"/>
      <c r="E10" s="216"/>
      <c r="F10" s="216"/>
      <c r="G10" s="218"/>
      <c r="I10" s="214" t="s">
        <v>5</v>
      </c>
      <c r="J10" s="5"/>
      <c r="K10" s="243">
        <f>'2024-2025'!M11</f>
        <v>0</v>
      </c>
      <c r="L10" s="274"/>
      <c r="M10" s="243">
        <f>'2024-2025'!L11</f>
        <v>0</v>
      </c>
      <c r="N10" s="267"/>
    </row>
    <row r="11" spans="2:14" x14ac:dyDescent="0.35">
      <c r="B11" s="214" t="s">
        <v>6</v>
      </c>
      <c r="C11" s="216"/>
      <c r="D11" s="216"/>
      <c r="E11" s="216"/>
      <c r="F11" s="216"/>
      <c r="G11" s="218"/>
      <c r="I11" s="214" t="s">
        <v>6</v>
      </c>
      <c r="J11" s="274"/>
      <c r="K11" s="243">
        <f>'2024-2025'!Q11</f>
        <v>0</v>
      </c>
      <c r="L11" s="274"/>
      <c r="M11" s="243">
        <f>'2024-2025'!P11</f>
        <v>0</v>
      </c>
      <c r="N11" s="267"/>
    </row>
    <row r="12" spans="2:14" x14ac:dyDescent="0.35">
      <c r="B12" s="214" t="s">
        <v>7</v>
      </c>
      <c r="C12" s="216"/>
      <c r="D12" s="216"/>
      <c r="E12" s="216"/>
      <c r="F12" s="216"/>
      <c r="G12" s="218"/>
      <c r="I12" s="214" t="s">
        <v>7</v>
      </c>
      <c r="J12" s="274"/>
      <c r="K12" s="243">
        <f>'2024-2025'!U11</f>
        <v>0</v>
      </c>
      <c r="L12" s="274"/>
      <c r="M12" s="243">
        <f>'2024-2025'!T11</f>
        <v>0</v>
      </c>
      <c r="N12" s="267"/>
    </row>
    <row r="13" spans="2:14" x14ac:dyDescent="0.35">
      <c r="B13" s="214" t="s">
        <v>8</v>
      </c>
      <c r="C13" s="216"/>
      <c r="D13" s="216"/>
      <c r="E13" s="216"/>
      <c r="F13" s="216"/>
      <c r="G13" s="218"/>
      <c r="I13" s="214" t="s">
        <v>8</v>
      </c>
      <c r="J13" s="274"/>
      <c r="K13" s="243">
        <f>'2024-2025'!Y11</f>
        <v>0</v>
      </c>
      <c r="L13" s="274"/>
      <c r="M13" s="243">
        <f>'2024-2025'!X11</f>
        <v>0</v>
      </c>
      <c r="N13" s="267"/>
    </row>
    <row r="14" spans="2:14" x14ac:dyDescent="0.35">
      <c r="B14" s="214" t="s">
        <v>9</v>
      </c>
      <c r="C14" s="216"/>
      <c r="D14" s="216"/>
      <c r="E14" s="216"/>
      <c r="F14" s="216"/>
      <c r="G14" s="218"/>
      <c r="I14" s="214" t="s">
        <v>9</v>
      </c>
      <c r="J14" s="274"/>
      <c r="K14" s="243">
        <f>'2024-2025'!AC11</f>
        <v>0</v>
      </c>
      <c r="L14" s="274"/>
      <c r="M14" s="243">
        <f>'2024-2025'!AB11</f>
        <v>0</v>
      </c>
      <c r="N14" s="267"/>
    </row>
    <row r="15" spans="2:14" x14ac:dyDescent="0.35">
      <c r="B15" s="214" t="s">
        <v>10</v>
      </c>
      <c r="C15" s="216"/>
      <c r="D15" s="216"/>
      <c r="E15" s="216"/>
      <c r="F15" s="216"/>
      <c r="G15" s="218"/>
      <c r="I15" s="214" t="s">
        <v>10</v>
      </c>
      <c r="J15" s="274"/>
      <c r="K15" s="243">
        <f>'2024-2025'!AG11</f>
        <v>0</v>
      </c>
      <c r="L15" s="274"/>
      <c r="M15" s="243">
        <f>'2024-2025'!AF11</f>
        <v>0</v>
      </c>
      <c r="N15" s="267"/>
    </row>
    <row r="16" spans="2:14" x14ac:dyDescent="0.35">
      <c r="B16" s="214" t="s">
        <v>11</v>
      </c>
      <c r="C16" s="216"/>
      <c r="D16" s="216"/>
      <c r="E16" s="216"/>
      <c r="F16" s="216"/>
      <c r="G16" s="218"/>
      <c r="I16" s="214" t="s">
        <v>11</v>
      </c>
      <c r="J16" s="274" t="s">
        <v>427</v>
      </c>
      <c r="K16" s="243">
        <f>'2024-2025'!AK11</f>
        <v>0</v>
      </c>
      <c r="L16" s="274"/>
      <c r="M16" s="243">
        <f>'2024-2025'!AJ11</f>
        <v>0</v>
      </c>
      <c r="N16" s="267" t="s">
        <v>536</v>
      </c>
    </row>
    <row r="17" spans="2:14" x14ac:dyDescent="0.35">
      <c r="B17" s="214" t="s">
        <v>12</v>
      </c>
      <c r="C17" s="216"/>
      <c r="D17" s="216"/>
      <c r="E17" s="216"/>
      <c r="F17" s="216"/>
      <c r="G17" s="218"/>
      <c r="I17" s="214" t="s">
        <v>12</v>
      </c>
      <c r="J17" s="274" t="s">
        <v>427</v>
      </c>
      <c r="K17" s="243">
        <f>'2024-2025'!AO11</f>
        <v>0</v>
      </c>
      <c r="L17" s="274"/>
      <c r="M17" s="243">
        <f>'2024-2025'!AN11</f>
        <v>0</v>
      </c>
      <c r="N17" s="267"/>
    </row>
    <row r="18" spans="2:14" x14ac:dyDescent="0.35">
      <c r="B18" s="214" t="s">
        <v>13</v>
      </c>
      <c r="C18" s="216"/>
      <c r="D18" s="216"/>
      <c r="E18" s="216"/>
      <c r="F18" s="216"/>
      <c r="G18" s="218"/>
      <c r="I18" s="214" t="s">
        <v>13</v>
      </c>
      <c r="J18" s="274" t="s">
        <v>427</v>
      </c>
      <c r="K18" s="243">
        <f>'2024-2025'!AS11</f>
        <v>0</v>
      </c>
      <c r="L18" s="274"/>
      <c r="M18" s="243">
        <f>'2024-2025'!AR11</f>
        <v>0</v>
      </c>
      <c r="N18" s="267"/>
    </row>
    <row r="19" spans="2:14" ht="15" thickBot="1" x14ac:dyDescent="0.4">
      <c r="B19" s="215" t="s">
        <v>14</v>
      </c>
      <c r="C19" s="217"/>
      <c r="D19" s="217"/>
      <c r="E19" s="223"/>
      <c r="F19" s="217"/>
      <c r="G19" s="219"/>
      <c r="I19" s="215" t="s">
        <v>14</v>
      </c>
      <c r="J19" s="276" t="s">
        <v>427</v>
      </c>
      <c r="K19" s="244">
        <f>'2024-2025'!AW11</f>
        <v>0</v>
      </c>
      <c r="L19" s="275"/>
      <c r="M19" s="313">
        <f>'2024-2025'!AV11</f>
        <v>0</v>
      </c>
      <c r="N19" s="304"/>
    </row>
    <row r="20" spans="2:14" ht="15" thickBot="1" x14ac:dyDescent="0.4">
      <c r="E20" s="212" t="s">
        <v>15</v>
      </c>
      <c r="F20" s="213"/>
      <c r="G20" s="213"/>
      <c r="L20" s="212" t="s">
        <v>15</v>
      </c>
      <c r="M20" s="213"/>
      <c r="N20" s="213"/>
    </row>
    <row r="21" spans="2:14" ht="15" thickBot="1" x14ac:dyDescent="0.4"/>
    <row r="22" spans="2:14" x14ac:dyDescent="0.35">
      <c r="B22" s="225" t="s">
        <v>840</v>
      </c>
      <c r="C22" s="228"/>
      <c r="D22" s="228"/>
      <c r="E22" s="228"/>
      <c r="F22" s="228"/>
      <c r="G22" s="229"/>
      <c r="I22" s="225" t="s">
        <v>840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20244</v>
      </c>
      <c r="D23" s="3"/>
      <c r="E23" s="3"/>
      <c r="F23" s="3"/>
      <c r="G23" s="24" t="s">
        <v>924</v>
      </c>
      <c r="I23" s="226" t="s">
        <v>783</v>
      </c>
      <c r="J23" s="235">
        <v>20244</v>
      </c>
      <c r="K23" s="3"/>
      <c r="L23" s="3"/>
      <c r="M23" s="3"/>
      <c r="N23" s="24" t="s">
        <v>924</v>
      </c>
    </row>
    <row r="24" spans="2:14" x14ac:dyDescent="0.35">
      <c r="B24" s="226" t="s">
        <v>784</v>
      </c>
      <c r="C24" s="235">
        <v>26512</v>
      </c>
      <c r="D24" s="3"/>
      <c r="E24" s="3"/>
      <c r="F24" s="3"/>
      <c r="G24" s="24" t="s">
        <v>925</v>
      </c>
      <c r="I24" s="226" t="s">
        <v>784</v>
      </c>
      <c r="J24" s="235">
        <v>26512</v>
      </c>
      <c r="K24" s="3"/>
      <c r="L24" s="3"/>
      <c r="M24" s="3"/>
      <c r="N24" s="24" t="s">
        <v>925</v>
      </c>
    </row>
    <row r="25" spans="2:14" x14ac:dyDescent="0.35">
      <c r="B25" s="23" t="s">
        <v>920</v>
      </c>
      <c r="D25" t="s">
        <v>922</v>
      </c>
      <c r="E25" s="3"/>
      <c r="F25" s="3"/>
      <c r="G25" s="230"/>
      <c r="I25" s="23" t="s">
        <v>920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74" t="s">
        <v>427</v>
      </c>
      <c r="D28" s="243">
        <f>'2023-2024'!E13</f>
        <v>0</v>
      </c>
      <c r="E28" s="5" t="s">
        <v>427</v>
      </c>
      <c r="F28" s="243">
        <f>'2023-2024'!D13</f>
        <v>32</v>
      </c>
      <c r="G28" s="218"/>
      <c r="I28" s="214" t="s">
        <v>3</v>
      </c>
      <c r="J28" s="274" t="s">
        <v>427</v>
      </c>
      <c r="K28" s="243">
        <f>'2024-2025'!E14</f>
        <v>0</v>
      </c>
      <c r="L28" s="5" t="s">
        <v>427</v>
      </c>
      <c r="M28" s="69">
        <f>'2024-2025'!D14</f>
        <v>30</v>
      </c>
      <c r="N28" s="218"/>
    </row>
    <row r="29" spans="2:14" x14ac:dyDescent="0.35">
      <c r="B29" s="214" t="s">
        <v>4</v>
      </c>
      <c r="C29" s="274" t="s">
        <v>427</v>
      </c>
      <c r="D29" s="243">
        <f>'2023-2024'!I13</f>
        <v>0</v>
      </c>
      <c r="E29" s="5"/>
      <c r="F29" s="243">
        <f>'2023-2024'!H13</f>
        <v>0</v>
      </c>
      <c r="G29" s="218"/>
      <c r="I29" s="214" t="s">
        <v>4</v>
      </c>
      <c r="J29" s="274" t="s">
        <v>427</v>
      </c>
      <c r="K29" s="243">
        <f>'2024-2025'!I14</f>
        <v>0</v>
      </c>
      <c r="L29" s="5"/>
      <c r="M29" s="243">
        <f>'2024-2025'!H14</f>
        <v>0</v>
      </c>
      <c r="N29" s="218"/>
    </row>
    <row r="30" spans="2:14" x14ac:dyDescent="0.35">
      <c r="B30" s="214" t="s">
        <v>5</v>
      </c>
      <c r="C30" s="5" t="s">
        <v>427</v>
      </c>
      <c r="D30" s="243">
        <f>'2023-2024'!M13</f>
        <v>0</v>
      </c>
      <c r="E30" s="274"/>
      <c r="F30" s="243">
        <f>'2023-2024'!L13</f>
        <v>0</v>
      </c>
      <c r="G30" s="218"/>
      <c r="I30" s="214" t="s">
        <v>5</v>
      </c>
      <c r="J30" s="5" t="s">
        <v>427</v>
      </c>
      <c r="K30" s="243">
        <f>'2024-2025'!M14</f>
        <v>0</v>
      </c>
      <c r="L30" s="274"/>
      <c r="M30" s="243">
        <f>'2024-2025'!L14</f>
        <v>0</v>
      </c>
      <c r="N30" s="218"/>
    </row>
    <row r="31" spans="2:14" x14ac:dyDescent="0.35">
      <c r="B31" s="214" t="s">
        <v>6</v>
      </c>
      <c r="C31" s="274" t="s">
        <v>427</v>
      </c>
      <c r="D31" s="243">
        <f>'2023-2024'!Q13</f>
        <v>0</v>
      </c>
      <c r="E31" s="274"/>
      <c r="F31" s="243">
        <f>'2023-2024'!P13</f>
        <v>0</v>
      </c>
      <c r="G31" s="218"/>
      <c r="I31" s="214" t="s">
        <v>6</v>
      </c>
      <c r="J31" s="274" t="s">
        <v>427</v>
      </c>
      <c r="K31" s="243">
        <f>'2024-2025'!Q14</f>
        <v>0</v>
      </c>
      <c r="L31" s="274"/>
      <c r="M31" s="243">
        <f>'2024-2025'!P14</f>
        <v>0</v>
      </c>
      <c r="N31" s="218"/>
    </row>
    <row r="32" spans="2:14" x14ac:dyDescent="0.35">
      <c r="B32" s="214" t="s">
        <v>7</v>
      </c>
      <c r="C32" s="274" t="s">
        <v>427</v>
      </c>
      <c r="D32" s="243">
        <f>'2023-2024'!U13</f>
        <v>0</v>
      </c>
      <c r="E32" s="274" t="s">
        <v>427</v>
      </c>
      <c r="F32" s="243">
        <f>'2023-2024'!T13</f>
        <v>38</v>
      </c>
      <c r="G32" s="218"/>
      <c r="I32" s="214" t="s">
        <v>7</v>
      </c>
      <c r="J32" s="274" t="s">
        <v>427</v>
      </c>
      <c r="K32" s="243">
        <f>'2024-2025'!U14</f>
        <v>0</v>
      </c>
      <c r="L32" s="274"/>
      <c r="M32" s="243">
        <f>'2024-2025'!T14</f>
        <v>0</v>
      </c>
      <c r="N32" s="218"/>
    </row>
    <row r="33" spans="2:14" x14ac:dyDescent="0.35">
      <c r="B33" s="214" t="s">
        <v>8</v>
      </c>
      <c r="C33" s="274" t="s">
        <v>427</v>
      </c>
      <c r="D33" s="243">
        <f>'2023-2024'!Y13</f>
        <v>0</v>
      </c>
      <c r="E33" s="274"/>
      <c r="F33" s="243">
        <f>'2023-2024'!X13</f>
        <v>0</v>
      </c>
      <c r="G33" s="218"/>
      <c r="I33" s="214" t="s">
        <v>8</v>
      </c>
      <c r="J33" s="274" t="s">
        <v>427</v>
      </c>
      <c r="K33" s="243">
        <f>'2024-2025'!Y14</f>
        <v>0</v>
      </c>
      <c r="L33" s="274"/>
      <c r="M33" s="243">
        <f>'2024-2025'!X14</f>
        <v>0</v>
      </c>
      <c r="N33" s="218"/>
    </row>
    <row r="34" spans="2:14" x14ac:dyDescent="0.35">
      <c r="B34" s="214" t="s">
        <v>9</v>
      </c>
      <c r="C34" s="274" t="s">
        <v>427</v>
      </c>
      <c r="D34" s="243">
        <f>'2023-2024'!AC13</f>
        <v>0</v>
      </c>
      <c r="E34" s="274" t="s">
        <v>427</v>
      </c>
      <c r="F34" s="243">
        <f>'2023-2024'!AB13</f>
        <v>32</v>
      </c>
      <c r="G34" s="218"/>
      <c r="I34" s="214" t="s">
        <v>9</v>
      </c>
      <c r="J34" s="274" t="s">
        <v>427</v>
      </c>
      <c r="K34" s="243">
        <f>'2024-2025'!AC14</f>
        <v>0</v>
      </c>
      <c r="L34" s="274" t="s">
        <v>427</v>
      </c>
      <c r="M34" s="243">
        <f>'2024-2025'!AB14</f>
        <v>25</v>
      </c>
      <c r="N34" s="218"/>
    </row>
    <row r="35" spans="2:14" x14ac:dyDescent="0.35">
      <c r="B35" s="214" t="s">
        <v>10</v>
      </c>
      <c r="C35" s="274" t="s">
        <v>427</v>
      </c>
      <c r="D35" s="243">
        <f>'2023-2024'!AG13</f>
        <v>0</v>
      </c>
      <c r="E35" s="274" t="s">
        <v>427</v>
      </c>
      <c r="F35" s="243">
        <f>'2023-2024'!AF13</f>
        <v>30</v>
      </c>
      <c r="G35" s="218"/>
      <c r="I35" s="214" t="s">
        <v>10</v>
      </c>
      <c r="J35" s="274" t="s">
        <v>427</v>
      </c>
      <c r="K35" s="243">
        <f>'2024-2025'!AG14</f>
        <v>0</v>
      </c>
      <c r="L35" s="274" t="s">
        <v>427</v>
      </c>
      <c r="M35" s="243">
        <f>'2024-2025'!AF14</f>
        <v>33</v>
      </c>
      <c r="N35" s="218"/>
    </row>
    <row r="36" spans="2:14" x14ac:dyDescent="0.35">
      <c r="B36" s="214" t="s">
        <v>11</v>
      </c>
      <c r="C36" s="274" t="s">
        <v>427</v>
      </c>
      <c r="D36" s="243">
        <f>'2023-2024'!AK13</f>
        <v>0</v>
      </c>
      <c r="E36" s="274" t="s">
        <v>427</v>
      </c>
      <c r="F36" s="243">
        <f>'2023-2024'!AJ13</f>
        <v>30</v>
      </c>
      <c r="G36" s="218"/>
      <c r="I36" s="214" t="s">
        <v>11</v>
      </c>
      <c r="J36" s="274" t="s">
        <v>427</v>
      </c>
      <c r="K36" s="243">
        <f>'2024-2025'!AK14</f>
        <v>0</v>
      </c>
      <c r="L36" s="274"/>
      <c r="M36" s="243">
        <f>'2024-2025'!AJ14</f>
        <v>0</v>
      </c>
      <c r="N36" s="218"/>
    </row>
    <row r="37" spans="2:14" x14ac:dyDescent="0.35">
      <c r="B37" s="214" t="s">
        <v>12</v>
      </c>
      <c r="C37" s="274" t="s">
        <v>427</v>
      </c>
      <c r="D37" s="243">
        <f>'2023-2024'!AO13</f>
        <v>0</v>
      </c>
      <c r="E37" s="274" t="s">
        <v>427</v>
      </c>
      <c r="F37" s="243">
        <f>'2023-2024'!AN13</f>
        <v>30</v>
      </c>
      <c r="G37" s="218"/>
      <c r="I37" s="214" t="s">
        <v>12</v>
      </c>
      <c r="J37" s="274" t="s">
        <v>427</v>
      </c>
      <c r="K37" s="243">
        <f>'2024-2025'!AO14</f>
        <v>0</v>
      </c>
      <c r="L37" s="274"/>
      <c r="M37" s="243">
        <f>'2024-2025'!AN14</f>
        <v>0</v>
      </c>
      <c r="N37" s="218"/>
    </row>
    <row r="38" spans="2:14" x14ac:dyDescent="0.35">
      <c r="B38" s="214" t="s">
        <v>13</v>
      </c>
      <c r="C38" s="274" t="s">
        <v>427</v>
      </c>
      <c r="D38" s="243">
        <f>'2023-2024'!AS13</f>
        <v>0</v>
      </c>
      <c r="E38" s="274"/>
      <c r="F38" s="243">
        <f>'2023-2024'!AR13</f>
        <v>0</v>
      </c>
      <c r="G38" s="218"/>
      <c r="I38" s="214" t="s">
        <v>13</v>
      </c>
      <c r="J38" s="274" t="s">
        <v>427</v>
      </c>
      <c r="K38" s="243">
        <f>'2024-2025'!AS14</f>
        <v>0</v>
      </c>
      <c r="L38" s="274"/>
      <c r="M38" s="243">
        <f>'2024-2025'!AR14</f>
        <v>0</v>
      </c>
      <c r="N38" s="218"/>
    </row>
    <row r="39" spans="2:14" ht="15" thickBot="1" x14ac:dyDescent="0.4">
      <c r="B39" s="215" t="s">
        <v>14</v>
      </c>
      <c r="C39" s="276" t="s">
        <v>427</v>
      </c>
      <c r="D39" s="244">
        <f>'2023-2024'!AW13</f>
        <v>0</v>
      </c>
      <c r="E39" s="275"/>
      <c r="F39" s="244">
        <f>'2023-2024'!AV13</f>
        <v>0</v>
      </c>
      <c r="G39" s="219"/>
      <c r="I39" s="215" t="s">
        <v>14</v>
      </c>
      <c r="J39" s="276" t="s">
        <v>427</v>
      </c>
      <c r="K39" s="244">
        <f>'2024-2025'!AW14</f>
        <v>0</v>
      </c>
      <c r="L39" s="275"/>
      <c r="M39" s="313">
        <f>'2024-2025'!AV14</f>
        <v>0</v>
      </c>
      <c r="N39" s="219"/>
    </row>
    <row r="40" spans="2:14" ht="15" thickBot="1" x14ac:dyDescent="0.4">
      <c r="E40" s="212" t="s">
        <v>15</v>
      </c>
      <c r="F40" s="246">
        <f>SUM(F28:F39)</f>
        <v>192</v>
      </c>
      <c r="G40" s="213"/>
      <c r="L40" s="212" t="s">
        <v>15</v>
      </c>
      <c r="M40" s="213"/>
      <c r="N40" s="213"/>
    </row>
    <row r="41" spans="2:14" ht="15" thickBot="1" x14ac:dyDescent="0.4"/>
    <row r="42" spans="2:14" x14ac:dyDescent="0.35">
      <c r="B42" s="225" t="s">
        <v>827</v>
      </c>
      <c r="C42" s="228"/>
      <c r="D42" s="228"/>
      <c r="E42" s="228"/>
      <c r="F42" s="228"/>
      <c r="G42" s="229"/>
      <c r="I42" s="225" t="s">
        <v>827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25039</v>
      </c>
      <c r="D43" s="3"/>
      <c r="E43" s="3"/>
      <c r="F43" s="3"/>
      <c r="G43" s="24" t="s">
        <v>924</v>
      </c>
      <c r="I43" s="226" t="s">
        <v>783</v>
      </c>
      <c r="J43" s="235">
        <v>25039</v>
      </c>
      <c r="K43" s="3"/>
      <c r="L43" s="3"/>
      <c r="M43" s="3"/>
      <c r="N43" s="24" t="s">
        <v>924</v>
      </c>
    </row>
    <row r="44" spans="2:14" x14ac:dyDescent="0.35">
      <c r="B44" s="226" t="s">
        <v>784</v>
      </c>
      <c r="C44" s="235">
        <v>39120</v>
      </c>
      <c r="D44" s="3"/>
      <c r="E44" s="3"/>
      <c r="F44" s="3"/>
      <c r="G44" s="24" t="s">
        <v>925</v>
      </c>
      <c r="I44" s="226" t="s">
        <v>784</v>
      </c>
      <c r="J44" s="235">
        <v>39120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'2023-2024'!E16</f>
        <v>1</v>
      </c>
      <c r="E48" s="5"/>
      <c r="F48" s="243">
        <f>'2023-2024'!D16</f>
        <v>0</v>
      </c>
      <c r="G48" s="218"/>
      <c r="I48" s="214" t="s">
        <v>3</v>
      </c>
      <c r="J48" s="274" t="s">
        <v>427</v>
      </c>
      <c r="K48" s="243">
        <f>'2024-2025'!E17</f>
        <v>1</v>
      </c>
      <c r="L48" s="5"/>
      <c r="M48" s="69">
        <f>'2024-2025'!D17</f>
        <v>0</v>
      </c>
      <c r="N48" s="218"/>
    </row>
    <row r="49" spans="2:14" x14ac:dyDescent="0.35">
      <c r="B49" s="214" t="s">
        <v>4</v>
      </c>
      <c r="C49" s="274" t="s">
        <v>427</v>
      </c>
      <c r="D49" s="243">
        <f>'2023-2024'!I16</f>
        <v>1</v>
      </c>
      <c r="E49" s="5"/>
      <c r="F49" s="243">
        <f>'2023-2024'!H16</f>
        <v>0</v>
      </c>
      <c r="G49" s="218"/>
      <c r="I49" s="214" t="s">
        <v>4</v>
      </c>
      <c r="J49" s="274" t="s">
        <v>427</v>
      </c>
      <c r="K49" s="243">
        <f>'2024-2025'!I17</f>
        <v>1</v>
      </c>
      <c r="L49" s="5"/>
      <c r="M49" s="243">
        <f>'2024-2025'!H17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'2023-2024'!M16</f>
        <v>1</v>
      </c>
      <c r="E50" s="274"/>
      <c r="F50" s="243">
        <f>'2023-2024'!L16</f>
        <v>0</v>
      </c>
      <c r="G50" s="218"/>
      <c r="I50" s="214" t="s">
        <v>5</v>
      </c>
      <c r="J50" s="5" t="s">
        <v>427</v>
      </c>
      <c r="K50" s="243">
        <f>'2024-2025'!M17</f>
        <v>0</v>
      </c>
      <c r="L50" s="274"/>
      <c r="M50" s="243">
        <f>'2024-2025'!L17</f>
        <v>0</v>
      </c>
      <c r="N50" s="218"/>
    </row>
    <row r="51" spans="2:14" x14ac:dyDescent="0.35">
      <c r="B51" s="214" t="s">
        <v>6</v>
      </c>
      <c r="C51" s="274" t="s">
        <v>427</v>
      </c>
      <c r="D51" s="243">
        <f>'2023-2024'!Q16</f>
        <v>1</v>
      </c>
      <c r="E51" s="274"/>
      <c r="F51" s="243">
        <f>'2023-2024'!P16</f>
        <v>0</v>
      </c>
      <c r="G51" s="218"/>
      <c r="I51" s="214" t="s">
        <v>6</v>
      </c>
      <c r="J51" s="274" t="s">
        <v>427</v>
      </c>
      <c r="K51" s="243">
        <f>'2024-2025'!Q17</f>
        <v>0</v>
      </c>
      <c r="L51" s="274"/>
      <c r="M51" s="243">
        <f>'2024-2025'!P17</f>
        <v>0</v>
      </c>
      <c r="N51" s="218"/>
    </row>
    <row r="52" spans="2:14" x14ac:dyDescent="0.35">
      <c r="B52" s="214" t="s">
        <v>7</v>
      </c>
      <c r="C52" s="274" t="s">
        <v>427</v>
      </c>
      <c r="D52" s="243">
        <f>'2023-2024'!U16</f>
        <v>1</v>
      </c>
      <c r="E52" s="274"/>
      <c r="F52" s="243">
        <f>'2023-2024'!T16</f>
        <v>0</v>
      </c>
      <c r="G52" s="218"/>
      <c r="I52" s="214" t="s">
        <v>7</v>
      </c>
      <c r="J52" s="274" t="s">
        <v>427</v>
      </c>
      <c r="K52" s="243">
        <f>'2024-2025'!U17</f>
        <v>0</v>
      </c>
      <c r="L52" s="274"/>
      <c r="M52" s="243">
        <f>'2024-2025'!T17</f>
        <v>0</v>
      </c>
      <c r="N52" s="218"/>
    </row>
    <row r="53" spans="2:14" x14ac:dyDescent="0.35">
      <c r="B53" s="214" t="s">
        <v>8</v>
      </c>
      <c r="C53" s="274" t="s">
        <v>427</v>
      </c>
      <c r="D53" s="243">
        <f>'2023-2024'!Y16</f>
        <v>1</v>
      </c>
      <c r="E53" s="274"/>
      <c r="F53" s="243">
        <f>'2023-2024'!X16</f>
        <v>0</v>
      </c>
      <c r="G53" s="218"/>
      <c r="I53" s="214" t="s">
        <v>8</v>
      </c>
      <c r="J53" s="274" t="s">
        <v>427</v>
      </c>
      <c r="K53" s="243">
        <f>'2024-2025'!Y17</f>
        <v>0</v>
      </c>
      <c r="L53" s="274"/>
      <c r="M53" s="243">
        <f>'2024-2025'!X17</f>
        <v>0</v>
      </c>
      <c r="N53" s="218"/>
    </row>
    <row r="54" spans="2:14" x14ac:dyDescent="0.35">
      <c r="B54" s="214" t="s">
        <v>9</v>
      </c>
      <c r="C54" s="274" t="s">
        <v>427</v>
      </c>
      <c r="D54" s="243">
        <f>'2023-2024'!AC16</f>
        <v>1</v>
      </c>
      <c r="E54" s="274" t="s">
        <v>427</v>
      </c>
      <c r="F54" s="243">
        <f>'2023-2024'!AB16</f>
        <v>15</v>
      </c>
      <c r="G54" s="218"/>
      <c r="I54" s="214" t="s">
        <v>9</v>
      </c>
      <c r="J54" s="274" t="s">
        <v>427</v>
      </c>
      <c r="K54" s="243">
        <f>'2024-2025'!AC17</f>
        <v>0</v>
      </c>
      <c r="L54" s="274"/>
      <c r="M54" s="243">
        <f>'2024-2025'!AB17</f>
        <v>0</v>
      </c>
      <c r="N54" s="218"/>
    </row>
    <row r="55" spans="2:14" x14ac:dyDescent="0.35">
      <c r="B55" s="214" t="s">
        <v>10</v>
      </c>
      <c r="C55" s="274" t="s">
        <v>427</v>
      </c>
      <c r="D55" s="243">
        <f>'2023-2024'!AG16</f>
        <v>1</v>
      </c>
      <c r="E55" s="274" t="s">
        <v>427</v>
      </c>
      <c r="F55" s="243">
        <f>'2023-2024'!AF16</f>
        <v>15</v>
      </c>
      <c r="G55" s="218"/>
      <c r="I55" s="214" t="s">
        <v>10</v>
      </c>
      <c r="J55" s="274" t="s">
        <v>427</v>
      </c>
      <c r="K55" s="243">
        <f>'2024-2025'!AG17</f>
        <v>0</v>
      </c>
      <c r="L55" s="274"/>
      <c r="M55" s="243">
        <f>'2024-2025'!AF17</f>
        <v>0</v>
      </c>
      <c r="N55" s="218"/>
    </row>
    <row r="56" spans="2:14" x14ac:dyDescent="0.35">
      <c r="B56" s="214" t="s">
        <v>11</v>
      </c>
      <c r="C56" s="274" t="s">
        <v>427</v>
      </c>
      <c r="D56" s="243">
        <f>'2023-2024'!AK16</f>
        <v>1</v>
      </c>
      <c r="E56" s="274" t="s">
        <v>427</v>
      </c>
      <c r="F56" s="243">
        <f>'2023-2024'!AJ16</f>
        <v>16</v>
      </c>
      <c r="G56" s="218"/>
      <c r="I56" s="214" t="s">
        <v>11</v>
      </c>
      <c r="J56" s="274" t="s">
        <v>427</v>
      </c>
      <c r="K56" s="243">
        <f>'2024-2025'!AK17</f>
        <v>0</v>
      </c>
      <c r="L56" s="274"/>
      <c r="M56" s="243">
        <f>'2024-2025'!AJ17</f>
        <v>0</v>
      </c>
      <c r="N56" s="218"/>
    </row>
    <row r="57" spans="2:14" x14ac:dyDescent="0.35">
      <c r="B57" s="214" t="s">
        <v>12</v>
      </c>
      <c r="C57" s="274" t="s">
        <v>427</v>
      </c>
      <c r="D57" s="243">
        <f>'2023-2024'!AO16</f>
        <v>1</v>
      </c>
      <c r="E57" s="274"/>
      <c r="F57" s="243">
        <f>'2023-2024'!AN16</f>
        <v>0</v>
      </c>
      <c r="G57" s="218"/>
      <c r="I57" s="214" t="s">
        <v>12</v>
      </c>
      <c r="J57" s="274" t="s">
        <v>427</v>
      </c>
      <c r="K57" s="243">
        <f>'2024-2025'!AO17</f>
        <v>0</v>
      </c>
      <c r="L57" s="274"/>
      <c r="M57" s="243">
        <f>'2024-2025'!AN17</f>
        <v>0</v>
      </c>
      <c r="N57" s="218"/>
    </row>
    <row r="58" spans="2:14" x14ac:dyDescent="0.35">
      <c r="B58" s="214" t="s">
        <v>13</v>
      </c>
      <c r="C58" s="274" t="s">
        <v>427</v>
      </c>
      <c r="D58" s="243">
        <f>'2023-2024'!AS16</f>
        <v>1</v>
      </c>
      <c r="E58" s="274"/>
      <c r="F58" s="243">
        <f>'2023-2024'!AR16</f>
        <v>0</v>
      </c>
      <c r="G58" s="218"/>
      <c r="I58" s="214" t="s">
        <v>13</v>
      </c>
      <c r="J58" s="274" t="s">
        <v>427</v>
      </c>
      <c r="K58" s="243">
        <f>'2024-2025'!AS17</f>
        <v>0</v>
      </c>
      <c r="L58" s="274"/>
      <c r="M58" s="243">
        <f>'2024-2025'!AR17</f>
        <v>0</v>
      </c>
      <c r="N58" s="218"/>
    </row>
    <row r="59" spans="2:14" ht="15" thickBot="1" x14ac:dyDescent="0.4">
      <c r="B59" s="215" t="s">
        <v>14</v>
      </c>
      <c r="C59" s="276" t="s">
        <v>427</v>
      </c>
      <c r="D59" s="244">
        <f>'2023-2024'!AW16</f>
        <v>1</v>
      </c>
      <c r="E59" s="275"/>
      <c r="F59" s="244">
        <f>'2023-2024'!AV16</f>
        <v>0</v>
      </c>
      <c r="G59" s="219"/>
      <c r="I59" s="215" t="s">
        <v>14</v>
      </c>
      <c r="J59" s="276" t="s">
        <v>427</v>
      </c>
      <c r="K59" s="244">
        <f>'2024-2025'!AW17</f>
        <v>0</v>
      </c>
      <c r="L59" s="275"/>
      <c r="M59" s="313">
        <f>'2024-2025'!AV17</f>
        <v>0</v>
      </c>
      <c r="N59" s="219"/>
    </row>
    <row r="60" spans="2:14" ht="15" thickBot="1" x14ac:dyDescent="0.4">
      <c r="E60" s="212" t="s">
        <v>15</v>
      </c>
      <c r="F60" s="246">
        <f>SUM(F48:F59)</f>
        <v>46</v>
      </c>
      <c r="G60" s="213"/>
      <c r="L60" s="212" t="s">
        <v>15</v>
      </c>
      <c r="M60" s="213"/>
      <c r="N60" s="213"/>
    </row>
    <row r="61" spans="2:14" ht="15" thickBot="1" x14ac:dyDescent="0.4"/>
    <row r="62" spans="2:14" x14ac:dyDescent="0.35">
      <c r="B62" s="225" t="s">
        <v>828</v>
      </c>
      <c r="C62" s="228"/>
      <c r="D62" s="228"/>
      <c r="E62" s="228"/>
      <c r="F62" s="228"/>
      <c r="G62" s="229"/>
      <c r="I62" s="225" t="s">
        <v>828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18806</v>
      </c>
      <c r="D63" s="3"/>
      <c r="E63" s="3"/>
      <c r="F63" s="3"/>
      <c r="G63" s="24" t="s">
        <v>926</v>
      </c>
      <c r="I63" s="226" t="s">
        <v>783</v>
      </c>
      <c r="J63" s="235">
        <v>18806</v>
      </c>
      <c r="K63" s="3"/>
      <c r="L63" s="3"/>
      <c r="M63" s="3"/>
      <c r="N63" s="24" t="s">
        <v>926</v>
      </c>
    </row>
    <row r="64" spans="2:14" x14ac:dyDescent="0.35">
      <c r="B64" s="226" t="s">
        <v>784</v>
      </c>
      <c r="C64" s="235">
        <v>26879</v>
      </c>
      <c r="D64" s="3"/>
      <c r="E64" s="3"/>
      <c r="F64" s="3"/>
      <c r="G64" s="24" t="s">
        <v>925</v>
      </c>
      <c r="I64" s="226" t="s">
        <v>784</v>
      </c>
      <c r="J64" s="235">
        <v>26879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922</v>
      </c>
      <c r="E65" s="3"/>
      <c r="F65" s="3"/>
      <c r="G65" s="230"/>
      <c r="I65" s="23" t="s">
        <v>920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274" t="s">
        <v>427</v>
      </c>
      <c r="D68" s="243">
        <f>'2023-2024'!E18</f>
        <v>0</v>
      </c>
      <c r="E68" s="5"/>
      <c r="F68" s="243">
        <f>'2023-2024'!D18</f>
        <v>0</v>
      </c>
      <c r="G68" s="218"/>
      <c r="I68" s="214" t="s">
        <v>3</v>
      </c>
      <c r="J68" s="274" t="s">
        <v>427</v>
      </c>
      <c r="K68" s="243">
        <f>'2024-2025'!E19</f>
        <v>0</v>
      </c>
      <c r="L68" s="5"/>
      <c r="M68" s="69">
        <f>'2024-2025'!D19</f>
        <v>0</v>
      </c>
      <c r="N68" s="218"/>
    </row>
    <row r="69" spans="2:14" x14ac:dyDescent="0.35">
      <c r="B69" s="214" t="s">
        <v>4</v>
      </c>
      <c r="C69" s="274" t="s">
        <v>427</v>
      </c>
      <c r="D69" s="243">
        <f>'2023-2024'!I18</f>
        <v>0</v>
      </c>
      <c r="E69" s="5"/>
      <c r="F69" s="243">
        <f>'2023-2024'!H18</f>
        <v>0</v>
      </c>
      <c r="G69" s="218"/>
      <c r="I69" s="214" t="s">
        <v>4</v>
      </c>
      <c r="J69" s="274" t="s">
        <v>427</v>
      </c>
      <c r="K69" s="243">
        <f>'2024-2025'!I19</f>
        <v>0</v>
      </c>
      <c r="L69" s="5"/>
      <c r="M69" s="243">
        <f>'2024-2025'!H19</f>
        <v>0</v>
      </c>
      <c r="N69" s="218"/>
    </row>
    <row r="70" spans="2:14" x14ac:dyDescent="0.35">
      <c r="B70" s="214" t="s">
        <v>5</v>
      </c>
      <c r="C70" s="5" t="s">
        <v>427</v>
      </c>
      <c r="D70" s="243">
        <f>'2023-2024'!M18</f>
        <v>0</v>
      </c>
      <c r="E70" s="274"/>
      <c r="F70" s="243">
        <f>'2023-2024'!L18</f>
        <v>0</v>
      </c>
      <c r="G70" s="218"/>
      <c r="I70" s="214" t="s">
        <v>5</v>
      </c>
      <c r="J70" s="5" t="s">
        <v>427</v>
      </c>
      <c r="K70" s="243">
        <f>'2024-2025'!M19</f>
        <v>0</v>
      </c>
      <c r="L70" s="274"/>
      <c r="M70" s="243">
        <f>'2024-2025'!L19</f>
        <v>0</v>
      </c>
      <c r="N70" s="218"/>
    </row>
    <row r="71" spans="2:14" x14ac:dyDescent="0.35">
      <c r="B71" s="214" t="s">
        <v>6</v>
      </c>
      <c r="C71" s="274" t="s">
        <v>427</v>
      </c>
      <c r="D71" s="243">
        <f>'2023-2024'!Q18</f>
        <v>0</v>
      </c>
      <c r="E71" s="274"/>
      <c r="F71" s="243">
        <f>'2023-2024'!P18</f>
        <v>0</v>
      </c>
      <c r="G71" s="218"/>
      <c r="I71" s="214" t="s">
        <v>6</v>
      </c>
      <c r="J71" s="274" t="s">
        <v>427</v>
      </c>
      <c r="K71" s="243">
        <f>'2024-2025'!Q19</f>
        <v>0</v>
      </c>
      <c r="L71" s="274"/>
      <c r="M71" s="243">
        <f>'2024-2025'!P19</f>
        <v>0</v>
      </c>
      <c r="N71" s="218"/>
    </row>
    <row r="72" spans="2:14" x14ac:dyDescent="0.35">
      <c r="B72" s="214" t="s">
        <v>7</v>
      </c>
      <c r="C72" s="274" t="s">
        <v>427</v>
      </c>
      <c r="D72" s="243">
        <f>'2023-2024'!U18</f>
        <v>0</v>
      </c>
      <c r="E72" s="274"/>
      <c r="F72" s="243">
        <f>'2023-2024'!T18</f>
        <v>0</v>
      </c>
      <c r="G72" s="218"/>
      <c r="I72" s="214" t="s">
        <v>7</v>
      </c>
      <c r="J72" s="274" t="s">
        <v>427</v>
      </c>
      <c r="K72" s="243">
        <f>'2024-2025'!U19</f>
        <v>0</v>
      </c>
      <c r="L72" s="274"/>
      <c r="M72" s="243">
        <f>'2024-2025'!T19</f>
        <v>0</v>
      </c>
      <c r="N72" s="218"/>
    </row>
    <row r="73" spans="2:14" x14ac:dyDescent="0.35">
      <c r="B73" s="214" t="s">
        <v>8</v>
      </c>
      <c r="C73" s="274" t="s">
        <v>427</v>
      </c>
      <c r="D73" s="243">
        <f>'2023-2024'!Y18</f>
        <v>0</v>
      </c>
      <c r="E73" s="274"/>
      <c r="F73" s="243">
        <f>'2023-2024'!X18</f>
        <v>0</v>
      </c>
      <c r="G73" s="218"/>
      <c r="I73" s="214" t="s">
        <v>8</v>
      </c>
      <c r="J73" s="274" t="s">
        <v>427</v>
      </c>
      <c r="K73" s="243">
        <f>'2024-2025'!Y19</f>
        <v>0</v>
      </c>
      <c r="L73" s="274"/>
      <c r="M73" s="243">
        <f>'2024-2025'!X19</f>
        <v>0</v>
      </c>
      <c r="N73" s="218"/>
    </row>
    <row r="74" spans="2:14" x14ac:dyDescent="0.35">
      <c r="B74" s="214" t="s">
        <v>9</v>
      </c>
      <c r="C74" s="274" t="s">
        <v>427</v>
      </c>
      <c r="D74" s="243">
        <f>'2023-2024'!AC18</f>
        <v>0</v>
      </c>
      <c r="E74" s="274"/>
      <c r="F74" s="243">
        <f>'2023-2024'!AB18</f>
        <v>0</v>
      </c>
      <c r="G74" s="218"/>
      <c r="I74" s="214" t="s">
        <v>9</v>
      </c>
      <c r="J74" s="274" t="s">
        <v>427</v>
      </c>
      <c r="K74" s="243">
        <f>'2024-2025'!AC19</f>
        <v>0</v>
      </c>
      <c r="L74" s="274"/>
      <c r="M74" s="243">
        <f>'2024-2025'!AB19</f>
        <v>0</v>
      </c>
      <c r="N74" s="218"/>
    </row>
    <row r="75" spans="2:14" x14ac:dyDescent="0.35">
      <c r="B75" s="214" t="s">
        <v>10</v>
      </c>
      <c r="C75" s="274" t="s">
        <v>427</v>
      </c>
      <c r="D75" s="243">
        <f>'2023-2024'!AG18</f>
        <v>0</v>
      </c>
      <c r="E75" s="274"/>
      <c r="F75" s="243">
        <f>'2023-2024'!AF18</f>
        <v>0</v>
      </c>
      <c r="G75" s="218"/>
      <c r="I75" s="214" t="s">
        <v>10</v>
      </c>
      <c r="J75" s="274" t="s">
        <v>427</v>
      </c>
      <c r="K75" s="243">
        <f>'2024-2025'!AG19</f>
        <v>0</v>
      </c>
      <c r="L75" s="274"/>
      <c r="M75" s="243">
        <f>'2024-2025'!AF19</f>
        <v>0</v>
      </c>
      <c r="N75" s="218"/>
    </row>
    <row r="76" spans="2:14" x14ac:dyDescent="0.35">
      <c r="B76" s="214" t="s">
        <v>11</v>
      </c>
      <c r="C76" s="274" t="s">
        <v>427</v>
      </c>
      <c r="D76" s="243">
        <f>'2023-2024'!AK18</f>
        <v>0</v>
      </c>
      <c r="E76" s="274"/>
      <c r="F76" s="243">
        <f>'2023-2024'!AJ18</f>
        <v>0</v>
      </c>
      <c r="G76" s="218"/>
      <c r="I76" s="214" t="s">
        <v>11</v>
      </c>
      <c r="J76" s="274" t="s">
        <v>427</v>
      </c>
      <c r="K76" s="243">
        <f>'2024-2025'!AK19</f>
        <v>0</v>
      </c>
      <c r="L76" s="274"/>
      <c r="M76" s="243">
        <f>'2024-2025'!AJ19</f>
        <v>0</v>
      </c>
      <c r="N76" s="218"/>
    </row>
    <row r="77" spans="2:14" x14ac:dyDescent="0.35">
      <c r="B77" s="214" t="s">
        <v>12</v>
      </c>
      <c r="C77" s="274" t="s">
        <v>427</v>
      </c>
      <c r="D77" s="243">
        <f>'2023-2024'!AO18</f>
        <v>0</v>
      </c>
      <c r="E77" s="274"/>
      <c r="F77" s="243">
        <f>'2023-2024'!AN18</f>
        <v>0</v>
      </c>
      <c r="G77" s="218"/>
      <c r="I77" s="214" t="s">
        <v>12</v>
      </c>
      <c r="J77" s="274" t="s">
        <v>427</v>
      </c>
      <c r="K77" s="243">
        <f>'2024-2025'!AO19</f>
        <v>0</v>
      </c>
      <c r="L77" s="274"/>
      <c r="M77" s="243">
        <f>'2024-2025'!AN19</f>
        <v>0</v>
      </c>
      <c r="N77" s="218"/>
    </row>
    <row r="78" spans="2:14" x14ac:dyDescent="0.35">
      <c r="B78" s="214" t="s">
        <v>13</v>
      </c>
      <c r="C78" s="274" t="s">
        <v>427</v>
      </c>
      <c r="D78" s="243">
        <f>'2023-2024'!AS18</f>
        <v>0</v>
      </c>
      <c r="E78" s="274"/>
      <c r="F78" s="243">
        <f>'2023-2024'!AR18</f>
        <v>0</v>
      </c>
      <c r="G78" s="218"/>
      <c r="I78" s="214" t="s">
        <v>13</v>
      </c>
      <c r="J78" s="274" t="s">
        <v>427</v>
      </c>
      <c r="K78" s="243">
        <f>'2024-2025'!AS19</f>
        <v>0</v>
      </c>
      <c r="L78" s="274"/>
      <c r="M78" s="243">
        <f>'2024-2025'!AR19</f>
        <v>0</v>
      </c>
      <c r="N78" s="218"/>
    </row>
    <row r="79" spans="2:14" ht="15" thickBot="1" x14ac:dyDescent="0.4">
      <c r="B79" s="215" t="s">
        <v>14</v>
      </c>
      <c r="C79" s="276" t="s">
        <v>427</v>
      </c>
      <c r="D79" s="244">
        <f>'2023-2024'!AW18</f>
        <v>0</v>
      </c>
      <c r="E79" s="275"/>
      <c r="F79" s="244">
        <f>'2023-2024'!AV18</f>
        <v>0</v>
      </c>
      <c r="G79" s="219"/>
      <c r="I79" s="215" t="s">
        <v>14</v>
      </c>
      <c r="J79" s="276" t="s">
        <v>427</v>
      </c>
      <c r="K79" s="244">
        <f>'2024-2025'!AW19</f>
        <v>0</v>
      </c>
      <c r="L79" s="275"/>
      <c r="M79" s="313">
        <f>'2024-2025'!AV19</f>
        <v>0</v>
      </c>
      <c r="N79" s="219"/>
    </row>
    <row r="80" spans="2:14" ht="15" thickBot="1" x14ac:dyDescent="0.4">
      <c r="E80" s="212" t="s">
        <v>15</v>
      </c>
      <c r="F80" s="246">
        <f>SUM(F68:F79)</f>
        <v>0</v>
      </c>
      <c r="G80" s="213"/>
      <c r="L80" s="212" t="s">
        <v>15</v>
      </c>
      <c r="M80" s="213"/>
      <c r="N80" s="213"/>
    </row>
    <row r="81" spans="2:14" ht="15" thickBot="1" x14ac:dyDescent="0.4"/>
    <row r="82" spans="2:14" x14ac:dyDescent="0.35">
      <c r="B82" s="225" t="s">
        <v>829</v>
      </c>
      <c r="C82" s="228"/>
      <c r="D82" s="228"/>
      <c r="E82" s="228"/>
      <c r="F82" s="228"/>
      <c r="G82" s="229"/>
      <c r="I82" s="225" t="s">
        <v>829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28670</v>
      </c>
      <c r="D83" s="3"/>
      <c r="E83" s="3"/>
      <c r="F83" s="3"/>
      <c r="G83" s="24" t="s">
        <v>926</v>
      </c>
      <c r="I83" s="226" t="s">
        <v>783</v>
      </c>
      <c r="J83" s="235">
        <v>28670</v>
      </c>
      <c r="K83" s="3"/>
      <c r="L83" s="3"/>
      <c r="M83" s="3"/>
      <c r="N83" s="24" t="s">
        <v>926</v>
      </c>
    </row>
    <row r="84" spans="2:14" x14ac:dyDescent="0.35">
      <c r="B84" s="226" t="s">
        <v>784</v>
      </c>
      <c r="C84" s="235">
        <v>36239</v>
      </c>
      <c r="D84" s="3"/>
      <c r="E84" s="3"/>
      <c r="F84" s="3"/>
      <c r="G84" s="24" t="s">
        <v>925</v>
      </c>
      <c r="I84" s="226" t="s">
        <v>784</v>
      </c>
      <c r="J84" s="235">
        <v>36239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'2023-2024'!E19</f>
        <v>0</v>
      </c>
      <c r="E88" s="5"/>
      <c r="F88" s="243">
        <f>'2023-2024'!D19</f>
        <v>0</v>
      </c>
      <c r="G88" s="218"/>
      <c r="I88" s="214" t="s">
        <v>3</v>
      </c>
      <c r="J88" s="274" t="s">
        <v>427</v>
      </c>
      <c r="K88" s="243">
        <f>'2024-2025'!E20</f>
        <v>0</v>
      </c>
      <c r="L88" s="5" t="s">
        <v>427</v>
      </c>
      <c r="M88" s="69">
        <f>'2024-2025'!D20</f>
        <v>15</v>
      </c>
      <c r="N88" s="218"/>
    </row>
    <row r="89" spans="2:14" x14ac:dyDescent="0.35">
      <c r="B89" s="214" t="s">
        <v>4</v>
      </c>
      <c r="C89" s="274" t="s">
        <v>427</v>
      </c>
      <c r="D89" s="243">
        <f>'2023-2024'!I19</f>
        <v>1</v>
      </c>
      <c r="E89" s="274" t="s">
        <v>427</v>
      </c>
      <c r="F89" s="243">
        <f>'2023-2024'!H19</f>
        <v>31</v>
      </c>
      <c r="G89" s="218"/>
      <c r="I89" s="214" t="s">
        <v>4</v>
      </c>
      <c r="J89" s="274" t="s">
        <v>427</v>
      </c>
      <c r="K89" s="243">
        <f>'2024-2025'!I20</f>
        <v>0</v>
      </c>
      <c r="L89" s="5"/>
      <c r="M89" s="243">
        <f>'2024-2025'!H20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'2023-2024'!M19</f>
        <v>0</v>
      </c>
      <c r="E90" s="274"/>
      <c r="F90" s="243">
        <f>'2023-2024'!L19</f>
        <v>0</v>
      </c>
      <c r="G90" s="218"/>
      <c r="I90" s="214" t="s">
        <v>5</v>
      </c>
      <c r="J90" s="5" t="s">
        <v>427</v>
      </c>
      <c r="K90" s="243">
        <f>'2024-2025'!M20</f>
        <v>0</v>
      </c>
      <c r="L90" s="274"/>
      <c r="M90" s="243">
        <f>'2024-2025'!L20</f>
        <v>0</v>
      </c>
      <c r="N90" s="218"/>
    </row>
    <row r="91" spans="2:14" x14ac:dyDescent="0.35">
      <c r="B91" s="214" t="s">
        <v>6</v>
      </c>
      <c r="C91" s="274" t="s">
        <v>427</v>
      </c>
      <c r="D91" s="243">
        <f>'2023-2024'!Q19</f>
        <v>0</v>
      </c>
      <c r="E91" s="274"/>
      <c r="F91" s="243">
        <f>'2023-2024'!P19</f>
        <v>0</v>
      </c>
      <c r="G91" s="218"/>
      <c r="I91" s="214" t="s">
        <v>6</v>
      </c>
      <c r="J91" s="274" t="s">
        <v>427</v>
      </c>
      <c r="K91" s="243">
        <f>'2024-2025'!Q20</f>
        <v>1</v>
      </c>
      <c r="L91" s="274"/>
      <c r="M91" s="243">
        <f>'2024-2025'!P20</f>
        <v>0</v>
      </c>
      <c r="N91" s="218"/>
    </row>
    <row r="92" spans="2:14" x14ac:dyDescent="0.35">
      <c r="B92" s="214" t="s">
        <v>7</v>
      </c>
      <c r="C92" s="274" t="s">
        <v>427</v>
      </c>
      <c r="D92" s="243">
        <f>'2023-2024'!U19</f>
        <v>0</v>
      </c>
      <c r="E92" s="274" t="s">
        <v>427</v>
      </c>
      <c r="F92" s="243">
        <f>'2023-2024'!T19</f>
        <v>17</v>
      </c>
      <c r="G92" s="218"/>
      <c r="I92" s="214" t="s">
        <v>7</v>
      </c>
      <c r="J92" s="274" t="s">
        <v>427</v>
      </c>
      <c r="K92" s="243">
        <f>'2024-2025'!U20</f>
        <v>2</v>
      </c>
      <c r="L92" s="274"/>
      <c r="M92" s="243">
        <f>'2024-2025'!T20</f>
        <v>0</v>
      </c>
      <c r="N92" s="218"/>
    </row>
    <row r="93" spans="2:14" x14ac:dyDescent="0.35">
      <c r="B93" s="214" t="s">
        <v>8</v>
      </c>
      <c r="C93" s="274" t="s">
        <v>427</v>
      </c>
      <c r="D93" s="243">
        <f>'2023-2024'!Y19</f>
        <v>0</v>
      </c>
      <c r="E93" s="274"/>
      <c r="F93" s="243">
        <f>'2023-2024'!X19</f>
        <v>0</v>
      </c>
      <c r="G93" s="218"/>
      <c r="I93" s="214" t="s">
        <v>8</v>
      </c>
      <c r="J93" s="274" t="s">
        <v>427</v>
      </c>
      <c r="K93" s="243">
        <f>'2024-2025'!Y20</f>
        <v>1</v>
      </c>
      <c r="L93" s="274"/>
      <c r="M93" s="243">
        <f>'2024-2025'!X20</f>
        <v>0</v>
      </c>
      <c r="N93" s="218"/>
    </row>
    <row r="94" spans="2:14" x14ac:dyDescent="0.35">
      <c r="B94" s="214" t="s">
        <v>9</v>
      </c>
      <c r="C94" s="274" t="s">
        <v>427</v>
      </c>
      <c r="D94" s="243">
        <f>'2023-2024'!AC19</f>
        <v>0</v>
      </c>
      <c r="E94" s="274"/>
      <c r="F94" s="243">
        <f>'2023-2024'!AB19</f>
        <v>0</v>
      </c>
      <c r="G94" s="218"/>
      <c r="I94" s="214" t="s">
        <v>9</v>
      </c>
      <c r="J94" s="274" t="s">
        <v>427</v>
      </c>
      <c r="K94" s="243">
        <f>'2024-2025'!AC20</f>
        <v>1</v>
      </c>
      <c r="L94" s="274"/>
      <c r="M94" s="243">
        <f>'2024-2025'!AB20</f>
        <v>0</v>
      </c>
      <c r="N94" s="218"/>
    </row>
    <row r="95" spans="2:14" x14ac:dyDescent="0.35">
      <c r="B95" s="214" t="s">
        <v>10</v>
      </c>
      <c r="C95" s="274" t="s">
        <v>427</v>
      </c>
      <c r="D95" s="243">
        <f>'2023-2024'!AG19</f>
        <v>0</v>
      </c>
      <c r="E95" s="274"/>
      <c r="F95" s="243">
        <f>'2023-2024'!AF19</f>
        <v>0</v>
      </c>
      <c r="G95" s="218"/>
      <c r="I95" s="214" t="s">
        <v>10</v>
      </c>
      <c r="J95" s="274" t="s">
        <v>427</v>
      </c>
      <c r="K95" s="243">
        <f>'2024-2025'!AG20</f>
        <v>0</v>
      </c>
      <c r="L95" s="274"/>
      <c r="M95" s="243">
        <f>'2024-2025'!AF20</f>
        <v>0</v>
      </c>
      <c r="N95" s="218"/>
    </row>
    <row r="96" spans="2:14" x14ac:dyDescent="0.35">
      <c r="B96" s="214" t="s">
        <v>11</v>
      </c>
      <c r="C96" s="274" t="s">
        <v>427</v>
      </c>
      <c r="D96" s="243">
        <f>'2023-2024'!AK19</f>
        <v>0</v>
      </c>
      <c r="E96" s="274" t="s">
        <v>427</v>
      </c>
      <c r="F96" s="243">
        <f>'2023-2024'!AJ19</f>
        <v>20</v>
      </c>
      <c r="G96" s="218"/>
      <c r="I96" s="214" t="s">
        <v>11</v>
      </c>
      <c r="J96" s="274" t="s">
        <v>427</v>
      </c>
      <c r="K96" s="243">
        <f>'2024-2025'!AK20</f>
        <v>0</v>
      </c>
      <c r="L96" s="274"/>
      <c r="M96" s="243">
        <f>'2024-2025'!AJ20</f>
        <v>0</v>
      </c>
      <c r="N96" s="218"/>
    </row>
    <row r="97" spans="2:14" x14ac:dyDescent="0.35">
      <c r="B97" s="214" t="s">
        <v>12</v>
      </c>
      <c r="C97" s="274" t="s">
        <v>427</v>
      </c>
      <c r="D97" s="243">
        <f>'2023-2024'!AO19</f>
        <v>0</v>
      </c>
      <c r="E97" s="274"/>
      <c r="F97" s="243">
        <f>'2023-2024'!AN19</f>
        <v>0</v>
      </c>
      <c r="G97" s="218"/>
      <c r="I97" s="214" t="s">
        <v>12</v>
      </c>
      <c r="J97" s="274" t="s">
        <v>427</v>
      </c>
      <c r="K97" s="243">
        <f>'2024-2025'!AO20</f>
        <v>0</v>
      </c>
      <c r="L97" s="274"/>
      <c r="M97" s="243">
        <f>'2024-2025'!AN20</f>
        <v>0</v>
      </c>
      <c r="N97" s="218"/>
    </row>
    <row r="98" spans="2:14" x14ac:dyDescent="0.35">
      <c r="B98" s="214" t="s">
        <v>13</v>
      </c>
      <c r="C98" s="274" t="s">
        <v>427</v>
      </c>
      <c r="D98" s="243">
        <f>'2023-2024'!AS19</f>
        <v>0</v>
      </c>
      <c r="E98" s="274"/>
      <c r="F98" s="243">
        <f>'2023-2024'!AR19</f>
        <v>0</v>
      </c>
      <c r="G98" s="218"/>
      <c r="I98" s="214" t="s">
        <v>13</v>
      </c>
      <c r="J98" s="274" t="s">
        <v>427</v>
      </c>
      <c r="K98" s="243">
        <f>'2024-2025'!AS20</f>
        <v>0</v>
      </c>
      <c r="L98" s="274"/>
      <c r="M98" s="243">
        <f>'2024-2025'!AR20</f>
        <v>0</v>
      </c>
      <c r="N98" s="218"/>
    </row>
    <row r="99" spans="2:14" ht="15" thickBot="1" x14ac:dyDescent="0.4">
      <c r="B99" s="215" t="s">
        <v>14</v>
      </c>
      <c r="C99" s="276" t="s">
        <v>427</v>
      </c>
      <c r="D99" s="244">
        <f>'2023-2024'!AW19</f>
        <v>0</v>
      </c>
      <c r="E99" s="275"/>
      <c r="F99" s="244">
        <f>'2023-2024'!AV19</f>
        <v>0</v>
      </c>
      <c r="G99" s="219"/>
      <c r="I99" s="215" t="s">
        <v>14</v>
      </c>
      <c r="J99" s="276" t="s">
        <v>427</v>
      </c>
      <c r="K99" s="244">
        <f>'2024-2025'!AW20</f>
        <v>0</v>
      </c>
      <c r="L99" s="275"/>
      <c r="M99" s="313">
        <f>'2024-2025'!AV20</f>
        <v>0</v>
      </c>
      <c r="N99" s="219"/>
    </row>
    <row r="100" spans="2:14" ht="15" thickBot="1" x14ac:dyDescent="0.4">
      <c r="E100" s="212" t="s">
        <v>15</v>
      </c>
      <c r="F100" s="246">
        <f>SUM(F88:F99)</f>
        <v>68</v>
      </c>
      <c r="G100" s="213"/>
      <c r="L100" s="212" t="s">
        <v>15</v>
      </c>
      <c r="M100" s="213"/>
      <c r="N100" s="213"/>
    </row>
    <row r="101" spans="2:14" ht="15" thickBot="1" x14ac:dyDescent="0.4"/>
    <row r="102" spans="2:14" x14ac:dyDescent="0.35">
      <c r="B102" s="225" t="s">
        <v>830</v>
      </c>
      <c r="C102" s="228"/>
      <c r="D102" s="228"/>
      <c r="E102" s="228"/>
      <c r="F102" s="228"/>
      <c r="G102" s="229"/>
      <c r="I102" s="225" t="s">
        <v>830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28096</v>
      </c>
      <c r="D103" s="3"/>
      <c r="E103" s="3"/>
      <c r="F103" s="3"/>
      <c r="G103" s="24" t="s">
        <v>924</v>
      </c>
      <c r="I103" s="226" t="s">
        <v>783</v>
      </c>
      <c r="J103" s="235">
        <v>28096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 s="235">
        <v>39487</v>
      </c>
      <c r="D104" s="3"/>
      <c r="E104" s="3"/>
      <c r="F104" s="3"/>
      <c r="G104" s="24" t="s">
        <v>925</v>
      </c>
      <c r="I104" s="226" t="s">
        <v>784</v>
      </c>
      <c r="J104" s="235">
        <v>39487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274" t="s">
        <v>427</v>
      </c>
      <c r="D108" s="243">
        <f>'2023-2024'!E25</f>
        <v>1</v>
      </c>
      <c r="E108" s="5" t="s">
        <v>427</v>
      </c>
      <c r="F108" s="243">
        <f>'2023-2024'!D25</f>
        <v>18</v>
      </c>
      <c r="G108" s="218"/>
      <c r="I108" s="214" t="s">
        <v>3</v>
      </c>
      <c r="J108" s="274" t="s">
        <v>427</v>
      </c>
      <c r="K108" s="243">
        <f>'2024-2025'!E26</f>
        <v>1</v>
      </c>
      <c r="L108" s="5" t="s">
        <v>427</v>
      </c>
      <c r="M108" s="69">
        <f>'2024-2025'!D26</f>
        <v>15</v>
      </c>
      <c r="N108" s="218"/>
    </row>
    <row r="109" spans="2:14" x14ac:dyDescent="0.35">
      <c r="B109" s="214" t="s">
        <v>4</v>
      </c>
      <c r="C109" s="274" t="s">
        <v>427</v>
      </c>
      <c r="D109" s="243">
        <f>'2023-2024'!I25</f>
        <v>0</v>
      </c>
      <c r="E109" s="5"/>
      <c r="F109" s="243">
        <f>'2023-2024'!H25</f>
        <v>0</v>
      </c>
      <c r="G109" s="218"/>
      <c r="I109" s="214" t="s">
        <v>4</v>
      </c>
      <c r="J109" s="274" t="s">
        <v>427</v>
      </c>
      <c r="K109" s="243">
        <f>'2024-2025'!I26</f>
        <v>0</v>
      </c>
      <c r="L109" s="5"/>
      <c r="M109" s="243">
        <f>'2024-2025'!H26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'2023-2024'!M25</f>
        <v>0</v>
      </c>
      <c r="E110" s="274"/>
      <c r="F110" s="243">
        <f>'2023-2024'!L25</f>
        <v>0</v>
      </c>
      <c r="G110" s="218"/>
      <c r="I110" s="214" t="s">
        <v>5</v>
      </c>
      <c r="J110" s="5" t="s">
        <v>427</v>
      </c>
      <c r="K110" s="243">
        <f>'2024-2025'!M26</f>
        <v>0</v>
      </c>
      <c r="L110" s="274"/>
      <c r="M110" s="243">
        <f>'2024-2025'!L26</f>
        <v>0</v>
      </c>
      <c r="N110" s="218"/>
    </row>
    <row r="111" spans="2:14" x14ac:dyDescent="0.35">
      <c r="B111" s="214" t="s">
        <v>6</v>
      </c>
      <c r="C111" s="274" t="s">
        <v>427</v>
      </c>
      <c r="D111" s="243">
        <f>'2023-2024'!Q25</f>
        <v>1</v>
      </c>
      <c r="E111" s="274"/>
      <c r="F111" s="243">
        <f>'2023-2024'!P25</f>
        <v>0</v>
      </c>
      <c r="G111" s="218"/>
      <c r="I111" s="214" t="s">
        <v>6</v>
      </c>
      <c r="J111" s="274" t="s">
        <v>427</v>
      </c>
      <c r="K111" s="243">
        <f>'2024-2025'!Q26</f>
        <v>0</v>
      </c>
      <c r="L111" s="274"/>
      <c r="M111" s="243">
        <f>'2024-2025'!P26</f>
        <v>0</v>
      </c>
      <c r="N111" s="218"/>
    </row>
    <row r="112" spans="2:14" x14ac:dyDescent="0.35">
      <c r="B112" s="214" t="s">
        <v>7</v>
      </c>
      <c r="C112" s="274" t="s">
        <v>427</v>
      </c>
      <c r="D112" s="243">
        <f>'2023-2024'!U25</f>
        <v>0</v>
      </c>
      <c r="E112" s="274"/>
      <c r="F112" s="243">
        <f>'2023-2024'!T25</f>
        <v>0</v>
      </c>
      <c r="G112" s="218"/>
      <c r="I112" s="214" t="s">
        <v>7</v>
      </c>
      <c r="J112" s="274" t="s">
        <v>427</v>
      </c>
      <c r="K112" s="243">
        <f>'2024-2025'!U26</f>
        <v>0</v>
      </c>
      <c r="L112" s="274"/>
      <c r="M112" s="243">
        <f>'2024-2025'!T26</f>
        <v>0</v>
      </c>
      <c r="N112" s="218"/>
    </row>
    <row r="113" spans="2:14" x14ac:dyDescent="0.35">
      <c r="B113" s="214" t="s">
        <v>8</v>
      </c>
      <c r="C113" s="274" t="s">
        <v>427</v>
      </c>
      <c r="D113" s="243">
        <f>'2023-2024'!Y25</f>
        <v>0</v>
      </c>
      <c r="E113" s="274"/>
      <c r="F113" s="243">
        <f>'2023-2024'!X25</f>
        <v>0</v>
      </c>
      <c r="G113" s="218"/>
      <c r="I113" s="214" t="s">
        <v>8</v>
      </c>
      <c r="J113" s="274" t="s">
        <v>427</v>
      </c>
      <c r="K113" s="243">
        <f>'2024-2025'!Y26</f>
        <v>1</v>
      </c>
      <c r="L113" s="274"/>
      <c r="M113" s="243">
        <f>'2024-2025'!X26</f>
        <v>0</v>
      </c>
      <c r="N113" s="218"/>
    </row>
    <row r="114" spans="2:14" x14ac:dyDescent="0.35">
      <c r="B114" s="214" t="s">
        <v>9</v>
      </c>
      <c r="C114" s="274" t="s">
        <v>427</v>
      </c>
      <c r="D114" s="243">
        <f>'2023-2024'!AC25</f>
        <v>1</v>
      </c>
      <c r="E114" s="274" t="s">
        <v>427</v>
      </c>
      <c r="F114" s="243">
        <f>'2023-2024'!AB25</f>
        <v>17</v>
      </c>
      <c r="G114" s="218"/>
      <c r="I114" s="214" t="s">
        <v>9</v>
      </c>
      <c r="J114" s="274" t="s">
        <v>427</v>
      </c>
      <c r="K114" s="243">
        <f>'2024-2025'!AC26</f>
        <v>1</v>
      </c>
      <c r="L114" s="274" t="s">
        <v>427</v>
      </c>
      <c r="M114" s="243">
        <f>'2024-2025'!AB26</f>
        <v>15</v>
      </c>
      <c r="N114" s="218"/>
    </row>
    <row r="115" spans="2:14" x14ac:dyDescent="0.35">
      <c r="B115" s="214" t="s">
        <v>10</v>
      </c>
      <c r="C115" s="274" t="s">
        <v>427</v>
      </c>
      <c r="D115" s="243">
        <f>'2023-2024'!AG25</f>
        <v>0</v>
      </c>
      <c r="E115" s="274" t="s">
        <v>427</v>
      </c>
      <c r="F115" s="243">
        <f>'2023-2024'!AF25</f>
        <v>16</v>
      </c>
      <c r="G115" s="218"/>
      <c r="I115" s="214" t="s">
        <v>10</v>
      </c>
      <c r="J115" s="274" t="s">
        <v>427</v>
      </c>
      <c r="K115" s="243">
        <f>'2024-2025'!AG26</f>
        <v>0</v>
      </c>
      <c r="L115" s="274" t="s">
        <v>427</v>
      </c>
      <c r="M115" s="243">
        <f>'2024-2025'!AF26</f>
        <v>16</v>
      </c>
      <c r="N115" s="218"/>
    </row>
    <row r="116" spans="2:14" x14ac:dyDescent="0.35">
      <c r="B116" s="214" t="s">
        <v>11</v>
      </c>
      <c r="C116" s="274" t="s">
        <v>427</v>
      </c>
      <c r="D116" s="243">
        <f>'2023-2024'!AK25</f>
        <v>0</v>
      </c>
      <c r="E116" s="274" t="s">
        <v>427</v>
      </c>
      <c r="F116" s="243">
        <f>'2023-2024'!AJ25</f>
        <v>18</v>
      </c>
      <c r="G116" s="218"/>
      <c r="I116" s="214" t="s">
        <v>11</v>
      </c>
      <c r="J116" s="274" t="s">
        <v>427</v>
      </c>
      <c r="K116" s="243">
        <f>'2024-2025'!AK26</f>
        <v>0</v>
      </c>
      <c r="L116" s="274"/>
      <c r="M116" s="243">
        <f>'2024-2025'!AJ26</f>
        <v>0</v>
      </c>
      <c r="N116" s="218"/>
    </row>
    <row r="117" spans="2:14" x14ac:dyDescent="0.35">
      <c r="B117" s="214" t="s">
        <v>12</v>
      </c>
      <c r="C117" s="274" t="s">
        <v>427</v>
      </c>
      <c r="D117" s="243">
        <f>'2023-2024'!AO25</f>
        <v>0</v>
      </c>
      <c r="E117" s="274"/>
      <c r="F117" s="243">
        <f>'2023-2024'!AN25</f>
        <v>0</v>
      </c>
      <c r="G117" s="218"/>
      <c r="I117" s="214" t="s">
        <v>12</v>
      </c>
      <c r="J117" s="274" t="s">
        <v>427</v>
      </c>
      <c r="K117" s="243">
        <f>'2024-2025'!AO26</f>
        <v>0</v>
      </c>
      <c r="L117" s="274"/>
      <c r="M117" s="243">
        <f>'2024-2025'!AN26</f>
        <v>0</v>
      </c>
      <c r="N117" s="218"/>
    </row>
    <row r="118" spans="2:14" x14ac:dyDescent="0.35">
      <c r="B118" s="214" t="s">
        <v>13</v>
      </c>
      <c r="C118" s="274" t="s">
        <v>427</v>
      </c>
      <c r="D118" s="243">
        <f>'2023-2024'!AS25</f>
        <v>0</v>
      </c>
      <c r="E118" s="274"/>
      <c r="F118" s="243">
        <f>'2023-2024'!AR25</f>
        <v>0</v>
      </c>
      <c r="G118" s="218"/>
      <c r="I118" s="214" t="s">
        <v>13</v>
      </c>
      <c r="J118" s="274" t="s">
        <v>427</v>
      </c>
      <c r="K118" s="243">
        <f>'2024-2025'!AS26</f>
        <v>0</v>
      </c>
      <c r="L118" s="274"/>
      <c r="M118" s="243">
        <f>'2024-2025'!AR26</f>
        <v>0</v>
      </c>
      <c r="N118" s="218"/>
    </row>
    <row r="119" spans="2:14" ht="15" thickBot="1" x14ac:dyDescent="0.4">
      <c r="B119" s="215" t="s">
        <v>14</v>
      </c>
      <c r="C119" s="276" t="s">
        <v>427</v>
      </c>
      <c r="D119" s="244">
        <f>'2023-2024'!AW25</f>
        <v>0</v>
      </c>
      <c r="E119" s="275"/>
      <c r="F119" s="244">
        <f>'2023-2024'!AV25</f>
        <v>0</v>
      </c>
      <c r="G119" s="219"/>
      <c r="I119" s="215" t="s">
        <v>14</v>
      </c>
      <c r="J119" s="276" t="s">
        <v>427</v>
      </c>
      <c r="K119" s="244">
        <f>'2024-2025'!AW26</f>
        <v>0</v>
      </c>
      <c r="L119" s="275"/>
      <c r="M119" s="313">
        <f>'2024-2025'!AV26</f>
        <v>0</v>
      </c>
      <c r="N119" s="219"/>
    </row>
    <row r="120" spans="2:14" ht="15" thickBot="1" x14ac:dyDescent="0.4">
      <c r="E120" s="212" t="s">
        <v>15</v>
      </c>
      <c r="F120" s="246">
        <f>SUM(F108:F119)</f>
        <v>69</v>
      </c>
      <c r="G120" s="213"/>
      <c r="L120" s="212" t="s">
        <v>15</v>
      </c>
      <c r="M120" s="213"/>
      <c r="N120" s="213"/>
    </row>
    <row r="121" spans="2:14" ht="15" thickBot="1" x14ac:dyDescent="0.4"/>
    <row r="122" spans="2:14" x14ac:dyDescent="0.35">
      <c r="B122" s="225" t="s">
        <v>831</v>
      </c>
      <c r="C122" s="228"/>
      <c r="D122" s="228"/>
      <c r="E122" s="228"/>
      <c r="F122" s="228"/>
      <c r="G122" s="229"/>
      <c r="I122" s="225" t="s">
        <v>831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25934</v>
      </c>
      <c r="D123" s="3"/>
      <c r="E123" s="3"/>
      <c r="F123" s="3"/>
      <c r="G123" s="24" t="s">
        <v>924</v>
      </c>
      <c r="I123" s="226" t="s">
        <v>783</v>
      </c>
      <c r="J123" s="235">
        <v>25934</v>
      </c>
      <c r="K123" s="3"/>
      <c r="L123" s="3"/>
      <c r="M123" s="3"/>
      <c r="N123" s="24" t="s">
        <v>924</v>
      </c>
    </row>
    <row r="124" spans="2:14" x14ac:dyDescent="0.35">
      <c r="B124" s="226" t="s">
        <v>784</v>
      </c>
      <c r="C124" s="235">
        <v>34704</v>
      </c>
      <c r="D124" s="3"/>
      <c r="E124" s="3"/>
      <c r="F124" s="3"/>
      <c r="G124" s="24" t="s">
        <v>925</v>
      </c>
      <c r="I124" s="226" t="s">
        <v>784</v>
      </c>
      <c r="J124" s="235">
        <v>34704</v>
      </c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922</v>
      </c>
      <c r="E125" s="3"/>
      <c r="F125" s="3"/>
      <c r="G125" s="230"/>
      <c r="I125" s="23" t="s">
        <v>920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'2023-2024'!E60</f>
        <v>0</v>
      </c>
      <c r="E128" s="5" t="s">
        <v>427</v>
      </c>
      <c r="F128" s="243">
        <f>'2023-2024'!D60</f>
        <v>20</v>
      </c>
      <c r="G128" s="218"/>
      <c r="I128" s="214" t="s">
        <v>3</v>
      </c>
      <c r="J128" s="274" t="s">
        <v>427</v>
      </c>
      <c r="K128" s="243">
        <f>'2024-2025'!E66</f>
        <v>0</v>
      </c>
      <c r="L128" s="5" t="s">
        <v>427</v>
      </c>
      <c r="M128" s="69">
        <f>'2024-2025'!D66</f>
        <v>16</v>
      </c>
      <c r="N128" s="218"/>
    </row>
    <row r="129" spans="2:14" x14ac:dyDescent="0.35">
      <c r="B129" s="214" t="s">
        <v>4</v>
      </c>
      <c r="C129" s="274" t="s">
        <v>427</v>
      </c>
      <c r="D129" s="243">
        <f>'2023-2024'!I60</f>
        <v>0</v>
      </c>
      <c r="E129" s="5"/>
      <c r="F129" s="243">
        <f>'2023-2024'!H60</f>
        <v>0</v>
      </c>
      <c r="G129" s="218"/>
      <c r="I129" s="214" t="s">
        <v>4</v>
      </c>
      <c r="J129" s="274" t="s">
        <v>427</v>
      </c>
      <c r="K129" s="243">
        <f>'2024-2025'!I66</f>
        <v>0</v>
      </c>
      <c r="L129" s="5"/>
      <c r="M129" s="243">
        <f>'2024-2025'!H66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'2023-2024'!M60</f>
        <v>0</v>
      </c>
      <c r="E130" s="274"/>
      <c r="F130" s="243">
        <f>'2023-2024'!L60</f>
        <v>0</v>
      </c>
      <c r="G130" s="218"/>
      <c r="I130" s="214" t="s">
        <v>5</v>
      </c>
      <c r="J130" s="5" t="s">
        <v>427</v>
      </c>
      <c r="K130" s="243">
        <f>'2024-2025'!M66</f>
        <v>0</v>
      </c>
      <c r="L130" s="274"/>
      <c r="M130" s="243">
        <f>'2024-2025'!L66</f>
        <v>0</v>
      </c>
      <c r="N130" s="218"/>
    </row>
    <row r="131" spans="2:14" x14ac:dyDescent="0.35">
      <c r="B131" s="214" t="s">
        <v>6</v>
      </c>
      <c r="C131" s="274" t="s">
        <v>427</v>
      </c>
      <c r="D131" s="243">
        <f>'2023-2024'!Q60</f>
        <v>0</v>
      </c>
      <c r="E131" s="274"/>
      <c r="F131" s="243">
        <f>'2023-2024'!P60</f>
        <v>0</v>
      </c>
      <c r="G131" s="218"/>
      <c r="I131" s="214" t="s">
        <v>6</v>
      </c>
      <c r="J131" s="274" t="s">
        <v>427</v>
      </c>
      <c r="K131" s="243">
        <f>'2024-2025'!Q66</f>
        <v>0</v>
      </c>
      <c r="L131" s="274"/>
      <c r="M131" s="243">
        <f>'2024-2025'!P66</f>
        <v>0</v>
      </c>
      <c r="N131" s="218"/>
    </row>
    <row r="132" spans="2:14" x14ac:dyDescent="0.35">
      <c r="B132" s="214" t="s">
        <v>7</v>
      </c>
      <c r="C132" s="274" t="s">
        <v>427</v>
      </c>
      <c r="D132" s="243">
        <f>'2023-2024'!U60</f>
        <v>0</v>
      </c>
      <c r="E132" s="274"/>
      <c r="F132" s="243">
        <f>'2023-2024'!T60</f>
        <v>0</v>
      </c>
      <c r="G132" s="218"/>
      <c r="I132" s="214" t="s">
        <v>7</v>
      </c>
      <c r="J132" s="274" t="s">
        <v>427</v>
      </c>
      <c r="K132" s="243">
        <f>'2024-2025'!U66</f>
        <v>0</v>
      </c>
      <c r="L132" s="274"/>
      <c r="M132" s="243">
        <f>'2024-2025'!T66</f>
        <v>0</v>
      </c>
      <c r="N132" s="218"/>
    </row>
    <row r="133" spans="2:14" x14ac:dyDescent="0.35">
      <c r="B133" s="214" t="s">
        <v>8</v>
      </c>
      <c r="C133" s="274" t="s">
        <v>427</v>
      </c>
      <c r="D133" s="243">
        <f>'2023-2024'!Y60</f>
        <v>0</v>
      </c>
      <c r="E133" s="274"/>
      <c r="F133" s="243">
        <f>'2023-2024'!X60</f>
        <v>0</v>
      </c>
      <c r="G133" s="218"/>
      <c r="I133" s="214" t="s">
        <v>8</v>
      </c>
      <c r="J133" s="274" t="s">
        <v>427</v>
      </c>
      <c r="K133" s="243">
        <f>'2024-2025'!Y66</f>
        <v>0</v>
      </c>
      <c r="L133" s="274"/>
      <c r="M133" s="243">
        <f>'2024-2025'!X66</f>
        <v>0</v>
      </c>
      <c r="N133" s="218"/>
    </row>
    <row r="134" spans="2:14" x14ac:dyDescent="0.35">
      <c r="B134" s="214" t="s">
        <v>9</v>
      </c>
      <c r="C134" s="274" t="s">
        <v>427</v>
      </c>
      <c r="D134" s="243">
        <f>'2023-2024'!AC60</f>
        <v>0</v>
      </c>
      <c r="E134" s="274" t="s">
        <v>427</v>
      </c>
      <c r="F134" s="243">
        <f>'2023-2024'!AB60</f>
        <v>20</v>
      </c>
      <c r="G134" s="218"/>
      <c r="I134" s="214" t="s">
        <v>9</v>
      </c>
      <c r="J134" s="274" t="s">
        <v>427</v>
      </c>
      <c r="K134" s="243">
        <f>'2024-2025'!AC66</f>
        <v>0</v>
      </c>
      <c r="L134" s="274" t="s">
        <v>427</v>
      </c>
      <c r="M134" s="243">
        <f>'2024-2025'!AB66</f>
        <v>16</v>
      </c>
      <c r="N134" s="218"/>
    </row>
    <row r="135" spans="2:14" x14ac:dyDescent="0.35">
      <c r="B135" s="214" t="s">
        <v>10</v>
      </c>
      <c r="C135" s="274" t="s">
        <v>427</v>
      </c>
      <c r="D135" s="243"/>
      <c r="E135" s="274"/>
      <c r="F135" s="243">
        <f>'2023-2024'!AF60</f>
        <v>0</v>
      </c>
      <c r="G135" s="218"/>
      <c r="I135" s="214" t="s">
        <v>10</v>
      </c>
      <c r="J135" s="274" t="s">
        <v>427</v>
      </c>
      <c r="K135" s="243">
        <f>'2024-2025'!AG66</f>
        <v>0</v>
      </c>
      <c r="L135" s="274" t="s">
        <v>427</v>
      </c>
      <c r="M135" s="243">
        <f>'2024-2025'!AF66</f>
        <v>17</v>
      </c>
      <c r="N135" s="218"/>
    </row>
    <row r="136" spans="2:14" x14ac:dyDescent="0.35">
      <c r="B136" s="214" t="s">
        <v>11</v>
      </c>
      <c r="C136" s="274" t="s">
        <v>427</v>
      </c>
      <c r="D136" s="243">
        <f>'2023-2024'!AK60</f>
        <v>0</v>
      </c>
      <c r="E136" s="274" t="s">
        <v>427</v>
      </c>
      <c r="F136" s="243">
        <f>'2023-2024'!AJ60</f>
        <v>20</v>
      </c>
      <c r="G136" s="218"/>
      <c r="I136" s="214" t="s">
        <v>11</v>
      </c>
      <c r="J136" s="274" t="s">
        <v>427</v>
      </c>
      <c r="K136" s="243">
        <f>'2024-2025'!AK66</f>
        <v>0</v>
      </c>
      <c r="L136" s="274"/>
      <c r="M136" s="243">
        <f>'2024-2025'!AJ66</f>
        <v>0</v>
      </c>
      <c r="N136" s="218"/>
    </row>
    <row r="137" spans="2:14" x14ac:dyDescent="0.35">
      <c r="B137" s="214" t="s">
        <v>12</v>
      </c>
      <c r="C137" s="274" t="s">
        <v>427</v>
      </c>
      <c r="D137" s="243">
        <f>'2023-2024'!AO60</f>
        <v>0</v>
      </c>
      <c r="E137" s="274"/>
      <c r="F137" s="243">
        <f>'2023-2024'!AN60</f>
        <v>0</v>
      </c>
      <c r="G137" s="218"/>
      <c r="I137" s="214" t="s">
        <v>12</v>
      </c>
      <c r="J137" s="274" t="s">
        <v>427</v>
      </c>
      <c r="K137" s="243">
        <f>'2024-2025'!AO66</f>
        <v>0</v>
      </c>
      <c r="L137" s="274"/>
      <c r="M137" s="243">
        <f>'2024-2025'!AN66</f>
        <v>0</v>
      </c>
      <c r="N137" s="218"/>
    </row>
    <row r="138" spans="2:14" x14ac:dyDescent="0.35">
      <c r="B138" s="214" t="s">
        <v>13</v>
      </c>
      <c r="C138" s="274" t="s">
        <v>427</v>
      </c>
      <c r="D138" s="243">
        <f>'2023-2024'!AS60</f>
        <v>0</v>
      </c>
      <c r="E138" s="274"/>
      <c r="F138" s="243">
        <f>'2023-2024'!AR60</f>
        <v>0</v>
      </c>
      <c r="G138" s="218"/>
      <c r="I138" s="214" t="s">
        <v>13</v>
      </c>
      <c r="J138" s="274" t="s">
        <v>427</v>
      </c>
      <c r="K138" s="243">
        <f>'2024-2025'!AS66</f>
        <v>0</v>
      </c>
      <c r="L138" s="274"/>
      <c r="M138" s="243">
        <f>'2024-2025'!AR66</f>
        <v>0</v>
      </c>
      <c r="N138" s="218"/>
    </row>
    <row r="139" spans="2:14" ht="15" thickBot="1" x14ac:dyDescent="0.4">
      <c r="B139" s="215" t="s">
        <v>14</v>
      </c>
      <c r="C139" s="276" t="s">
        <v>427</v>
      </c>
      <c r="D139" s="244">
        <f>'2023-2024'!AW60</f>
        <v>0</v>
      </c>
      <c r="E139" s="275"/>
      <c r="F139" s="244">
        <f>'2023-2024'!AV60</f>
        <v>0</v>
      </c>
      <c r="G139" s="219"/>
      <c r="I139" s="215" t="s">
        <v>14</v>
      </c>
      <c r="J139" s="276" t="s">
        <v>427</v>
      </c>
      <c r="K139" s="244">
        <f>'2024-2025'!AW66</f>
        <v>0</v>
      </c>
      <c r="L139" s="275"/>
      <c r="M139" s="313">
        <f>'2024-2025'!AV66</f>
        <v>0</v>
      </c>
      <c r="N139" s="219"/>
    </row>
    <row r="140" spans="2:14" ht="15" thickBot="1" x14ac:dyDescent="0.4">
      <c r="E140" s="212" t="s">
        <v>15</v>
      </c>
      <c r="F140" s="246">
        <f>SUM(F128:F139)</f>
        <v>60</v>
      </c>
      <c r="G140" s="213"/>
      <c r="L140" s="212" t="s">
        <v>15</v>
      </c>
      <c r="M140" s="213"/>
      <c r="N140" s="213"/>
    </row>
    <row r="141" spans="2:14" ht="15" thickBot="1" x14ac:dyDescent="0.4"/>
    <row r="142" spans="2:14" x14ac:dyDescent="0.35">
      <c r="B142" s="225" t="s">
        <v>832</v>
      </c>
      <c r="C142" s="228"/>
      <c r="D142" s="228"/>
      <c r="E142" s="228"/>
      <c r="F142" s="228"/>
      <c r="G142" s="229"/>
      <c r="I142" s="225" t="s">
        <v>832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20375</v>
      </c>
      <c r="D143" s="3"/>
      <c r="E143" s="3"/>
      <c r="F143" s="3"/>
      <c r="G143" s="24" t="s">
        <v>924</v>
      </c>
      <c r="I143" s="226" t="s">
        <v>783</v>
      </c>
      <c r="J143" s="235">
        <v>20375</v>
      </c>
      <c r="K143" s="3"/>
      <c r="L143" s="3"/>
      <c r="M143" s="3"/>
      <c r="N143" s="24" t="s">
        <v>924</v>
      </c>
    </row>
    <row r="144" spans="2:14" x14ac:dyDescent="0.35">
      <c r="B144" s="226" t="s">
        <v>784</v>
      </c>
      <c r="C144" s="235">
        <v>33330</v>
      </c>
      <c r="D144" s="3"/>
      <c r="E144" s="3"/>
      <c r="F144" s="3"/>
      <c r="G144" s="24" t="s">
        <v>925</v>
      </c>
      <c r="I144" s="226" t="s">
        <v>784</v>
      </c>
      <c r="J144" s="235">
        <v>33330</v>
      </c>
      <c r="K144" s="3"/>
      <c r="L144" s="3"/>
      <c r="M144" s="3"/>
      <c r="N144" s="24" t="s">
        <v>925</v>
      </c>
    </row>
    <row r="145" spans="2:14" x14ac:dyDescent="0.35">
      <c r="B145" s="23" t="s">
        <v>920</v>
      </c>
      <c r="D145" t="s">
        <v>922</v>
      </c>
      <c r="E145" s="3"/>
      <c r="F145" s="3"/>
      <c r="G145" s="230"/>
      <c r="I145" s="23" t="s">
        <v>920</v>
      </c>
      <c r="K145" t="s">
        <v>922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274" t="s">
        <v>427</v>
      </c>
      <c r="D148" s="243">
        <f>'2023-2024'!E64</f>
        <v>0</v>
      </c>
      <c r="E148" s="5" t="s">
        <v>427</v>
      </c>
      <c r="F148" s="243">
        <f>'2023-2024'!D64</f>
        <v>18</v>
      </c>
      <c r="G148" s="218"/>
      <c r="I148" s="214" t="s">
        <v>3</v>
      </c>
      <c r="J148" s="274" t="s">
        <v>427</v>
      </c>
      <c r="K148" s="243">
        <f>'2024-2025'!E70</f>
        <v>0</v>
      </c>
      <c r="L148" s="5" t="s">
        <v>427</v>
      </c>
      <c r="M148" s="69">
        <f>'2024-2025'!D70</f>
        <v>24</v>
      </c>
      <c r="N148" s="218"/>
    </row>
    <row r="149" spans="2:14" x14ac:dyDescent="0.35">
      <c r="B149" s="214" t="s">
        <v>4</v>
      </c>
      <c r="C149" s="274" t="s">
        <v>427</v>
      </c>
      <c r="D149" s="243">
        <f>'2023-2024'!I64</f>
        <v>0</v>
      </c>
      <c r="E149" s="5"/>
      <c r="F149" s="243">
        <f>'2023-2024'!H64</f>
        <v>0</v>
      </c>
      <c r="G149" s="218"/>
      <c r="I149" s="214" t="s">
        <v>4</v>
      </c>
      <c r="J149" s="274" t="s">
        <v>427</v>
      </c>
      <c r="K149" s="243">
        <f>'2024-2025'!I70</f>
        <v>0</v>
      </c>
      <c r="L149" s="5"/>
      <c r="M149" s="243">
        <f>'2024-2025'!H70</f>
        <v>0</v>
      </c>
      <c r="N149" s="218"/>
    </row>
    <row r="150" spans="2:14" x14ac:dyDescent="0.35">
      <c r="B150" s="214" t="s">
        <v>5</v>
      </c>
      <c r="C150" s="5" t="s">
        <v>427</v>
      </c>
      <c r="D150" s="243">
        <f>'2023-2024'!M64</f>
        <v>0</v>
      </c>
      <c r="E150" s="274"/>
      <c r="F150" s="243">
        <f>'2023-2024'!L64</f>
        <v>0</v>
      </c>
      <c r="G150" s="218"/>
      <c r="I150" s="214" t="s">
        <v>5</v>
      </c>
      <c r="J150" s="5" t="s">
        <v>427</v>
      </c>
      <c r="K150" s="243">
        <f>'2024-2025'!M70</f>
        <v>0</v>
      </c>
      <c r="L150" s="274"/>
      <c r="M150" s="243">
        <f>'2024-2025'!L70</f>
        <v>0</v>
      </c>
      <c r="N150" s="218"/>
    </row>
    <row r="151" spans="2:14" x14ac:dyDescent="0.35">
      <c r="B151" s="214" t="s">
        <v>6</v>
      </c>
      <c r="C151" s="274" t="s">
        <v>427</v>
      </c>
      <c r="D151" s="243">
        <f>'2023-2024'!Q64</f>
        <v>0</v>
      </c>
      <c r="E151" s="274"/>
      <c r="F151" s="243">
        <f>'2023-2024'!P64</f>
        <v>0</v>
      </c>
      <c r="G151" s="218"/>
      <c r="I151" s="214" t="s">
        <v>6</v>
      </c>
      <c r="J151" s="274" t="s">
        <v>427</v>
      </c>
      <c r="K151" s="243">
        <f>'2024-2025'!Q70</f>
        <v>0</v>
      </c>
      <c r="L151" s="274"/>
      <c r="M151" s="243">
        <f>'2024-2025'!P70</f>
        <v>0</v>
      </c>
      <c r="N151" s="218"/>
    </row>
    <row r="152" spans="2:14" x14ac:dyDescent="0.35">
      <c r="B152" s="214" t="s">
        <v>7</v>
      </c>
      <c r="C152" s="274" t="s">
        <v>427</v>
      </c>
      <c r="D152" s="243">
        <f>'2023-2024'!U64</f>
        <v>0</v>
      </c>
      <c r="E152" s="274" t="s">
        <v>427</v>
      </c>
      <c r="F152" s="243">
        <f>'2023-2024'!T64</f>
        <v>34</v>
      </c>
      <c r="G152" s="218"/>
      <c r="I152" s="214" t="s">
        <v>7</v>
      </c>
      <c r="J152" s="274" t="s">
        <v>427</v>
      </c>
      <c r="K152" s="243">
        <f>'2024-2025'!U70</f>
        <v>0</v>
      </c>
      <c r="L152" s="274"/>
      <c r="M152" s="243">
        <f>'2024-2025'!T70</f>
        <v>0</v>
      </c>
      <c r="N152" s="218"/>
    </row>
    <row r="153" spans="2:14" x14ac:dyDescent="0.35">
      <c r="B153" s="214" t="s">
        <v>8</v>
      </c>
      <c r="C153" s="274" t="s">
        <v>427</v>
      </c>
      <c r="D153" s="243">
        <f>'2023-2024'!Y64</f>
        <v>0</v>
      </c>
      <c r="E153" s="274"/>
      <c r="F153" s="243">
        <f>'2023-2024'!X64</f>
        <v>0</v>
      </c>
      <c r="G153" s="218"/>
      <c r="I153" s="214" t="s">
        <v>8</v>
      </c>
      <c r="J153" s="274" t="s">
        <v>427</v>
      </c>
      <c r="K153" s="243">
        <f>'2024-2025'!Y70</f>
        <v>0</v>
      </c>
      <c r="L153" s="274"/>
      <c r="M153" s="243">
        <f>'2024-2025'!X70</f>
        <v>0</v>
      </c>
      <c r="N153" s="218"/>
    </row>
    <row r="154" spans="2:14" x14ac:dyDescent="0.35">
      <c r="B154" s="214" t="s">
        <v>9</v>
      </c>
      <c r="C154" s="274" t="s">
        <v>427</v>
      </c>
      <c r="D154" s="243">
        <f>'2023-2024'!AC64</f>
        <v>0</v>
      </c>
      <c r="E154" s="274" t="s">
        <v>427</v>
      </c>
      <c r="F154" s="243">
        <f>'2023-2024'!AB64</f>
        <v>20</v>
      </c>
      <c r="G154" s="218"/>
      <c r="I154" s="214" t="s">
        <v>9</v>
      </c>
      <c r="J154" s="274" t="s">
        <v>427</v>
      </c>
      <c r="K154" s="243">
        <f>'2024-2025'!AC70</f>
        <v>0</v>
      </c>
      <c r="L154" s="274" t="s">
        <v>427</v>
      </c>
      <c r="M154" s="243">
        <f>'2024-2025'!AB70</f>
        <v>20</v>
      </c>
      <c r="N154" s="218"/>
    </row>
    <row r="155" spans="2:14" x14ac:dyDescent="0.35">
      <c r="B155" s="214" t="s">
        <v>10</v>
      </c>
      <c r="C155" s="274" t="s">
        <v>427</v>
      </c>
      <c r="D155" s="243">
        <f>'2023-2024'!AG64</f>
        <v>0</v>
      </c>
      <c r="E155" s="274"/>
      <c r="F155" s="243">
        <f>'2023-2024'!AF64</f>
        <v>0</v>
      </c>
      <c r="G155" s="218"/>
      <c r="I155" s="214" t="s">
        <v>10</v>
      </c>
      <c r="J155" s="274" t="s">
        <v>427</v>
      </c>
      <c r="K155" s="243">
        <f>'2024-2025'!AG70</f>
        <v>0</v>
      </c>
      <c r="L155" s="274"/>
      <c r="M155" s="243">
        <f>'2024-2025'!AF70</f>
        <v>20</v>
      </c>
      <c r="N155" s="218"/>
    </row>
    <row r="156" spans="2:14" x14ac:dyDescent="0.35">
      <c r="B156" s="214" t="s">
        <v>11</v>
      </c>
      <c r="C156" s="274" t="s">
        <v>427</v>
      </c>
      <c r="D156" s="243">
        <f>'2023-2024'!AK64</f>
        <v>0</v>
      </c>
      <c r="E156" s="274" t="s">
        <v>427</v>
      </c>
      <c r="F156" s="243">
        <f>'2023-2024'!AJ64</f>
        <v>16</v>
      </c>
      <c r="G156" s="218"/>
      <c r="I156" s="214" t="s">
        <v>11</v>
      </c>
      <c r="J156" s="274" t="s">
        <v>427</v>
      </c>
      <c r="K156" s="243">
        <f>'2024-2025'!AK70</f>
        <v>0</v>
      </c>
      <c r="L156" s="274"/>
      <c r="M156" s="243">
        <f>'2024-2025'!AJ70</f>
        <v>0</v>
      </c>
      <c r="N156" s="218"/>
    </row>
    <row r="157" spans="2:14" x14ac:dyDescent="0.35">
      <c r="B157" s="214" t="s">
        <v>12</v>
      </c>
      <c r="C157" s="274" t="s">
        <v>427</v>
      </c>
      <c r="D157" s="243">
        <f>'2023-2024'!AO64</f>
        <v>0</v>
      </c>
      <c r="E157" s="274"/>
      <c r="F157" s="243">
        <f>'2023-2024'!AN64</f>
        <v>0</v>
      </c>
      <c r="G157" s="218"/>
      <c r="I157" s="214" t="s">
        <v>12</v>
      </c>
      <c r="J157" s="274" t="s">
        <v>427</v>
      </c>
      <c r="K157" s="243">
        <f>'2024-2025'!AO70</f>
        <v>0</v>
      </c>
      <c r="L157" s="274"/>
      <c r="M157" s="243">
        <f>'2024-2025'!AN70</f>
        <v>0</v>
      </c>
      <c r="N157" s="218"/>
    </row>
    <row r="158" spans="2:14" x14ac:dyDescent="0.35">
      <c r="B158" s="214" t="s">
        <v>13</v>
      </c>
      <c r="C158" s="274" t="s">
        <v>427</v>
      </c>
      <c r="D158" s="243">
        <f>'2023-2024'!AS64</f>
        <v>0</v>
      </c>
      <c r="E158" s="274"/>
      <c r="F158" s="243">
        <f>'2023-2024'!AR64</f>
        <v>0</v>
      </c>
      <c r="G158" s="218"/>
      <c r="I158" s="214" t="s">
        <v>13</v>
      </c>
      <c r="J158" s="274" t="s">
        <v>427</v>
      </c>
      <c r="K158" s="243">
        <f>'2024-2025'!AS70</f>
        <v>0</v>
      </c>
      <c r="L158" s="274"/>
      <c r="M158" s="243">
        <f>'2024-2025'!AR70</f>
        <v>0</v>
      </c>
      <c r="N158" s="218"/>
    </row>
    <row r="159" spans="2:14" ht="15" thickBot="1" x14ac:dyDescent="0.4">
      <c r="B159" s="215" t="s">
        <v>14</v>
      </c>
      <c r="C159" s="276" t="s">
        <v>427</v>
      </c>
      <c r="D159" s="244">
        <f>'2023-2024'!AW64</f>
        <v>0</v>
      </c>
      <c r="E159" s="275"/>
      <c r="F159" s="244">
        <f>'2023-2024'!AV64</f>
        <v>0</v>
      </c>
      <c r="G159" s="219"/>
      <c r="I159" s="215" t="s">
        <v>14</v>
      </c>
      <c r="J159" s="276" t="s">
        <v>427</v>
      </c>
      <c r="K159" s="244">
        <f>'2024-2025'!AW70</f>
        <v>0</v>
      </c>
      <c r="L159" s="275"/>
      <c r="M159" s="313">
        <f>'2024-2025'!AV70</f>
        <v>0</v>
      </c>
      <c r="N159" s="219"/>
    </row>
    <row r="160" spans="2:14" ht="15" thickBot="1" x14ac:dyDescent="0.4">
      <c r="E160" s="212" t="s">
        <v>15</v>
      </c>
      <c r="F160" s="246">
        <f>SUM(F148:F159)</f>
        <v>88</v>
      </c>
      <c r="G160" s="213"/>
      <c r="L160" s="212" t="s">
        <v>15</v>
      </c>
      <c r="M160" s="213"/>
      <c r="N160" s="213"/>
    </row>
    <row r="161" spans="2:14" ht="15" thickBot="1" x14ac:dyDescent="0.4">
      <c r="E161" s="212"/>
      <c r="F161" s="253"/>
      <c r="L161" s="212"/>
    </row>
    <row r="162" spans="2:14" x14ac:dyDescent="0.35">
      <c r="B162" s="225" t="s">
        <v>1373</v>
      </c>
      <c r="C162" s="228"/>
      <c r="D162" s="228"/>
      <c r="E162" s="228"/>
      <c r="F162" s="228"/>
      <c r="G162" s="229"/>
      <c r="I162" s="225" t="s">
        <v>1373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235"/>
      <c r="D163" s="3"/>
      <c r="E163" s="3"/>
      <c r="F163" s="3"/>
      <c r="G163" s="24" t="s">
        <v>924</v>
      </c>
      <c r="I163" s="226" t="s">
        <v>783</v>
      </c>
      <c r="J163" s="235"/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235"/>
      <c r="D164" s="3"/>
      <c r="E164" s="3"/>
      <c r="F164" s="3"/>
      <c r="G164" s="24" t="s">
        <v>925</v>
      </c>
      <c r="I164" s="226" t="s">
        <v>784</v>
      </c>
      <c r="J164" s="235"/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922</v>
      </c>
      <c r="E165" s="3"/>
      <c r="F165" s="3"/>
      <c r="G165" s="230"/>
      <c r="I165" s="23" t="s">
        <v>920</v>
      </c>
      <c r="K165" t="s">
        <v>922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216"/>
      <c r="D168" s="216"/>
      <c r="E168" s="227"/>
      <c r="F168" s="216"/>
      <c r="G168" s="218"/>
      <c r="I168" s="214" t="s">
        <v>3</v>
      </c>
      <c r="J168" s="274"/>
      <c r="K168" s="243">
        <f>'2024-2025'!E72</f>
        <v>0</v>
      </c>
      <c r="L168" s="5"/>
      <c r="M168" s="69">
        <f>'2024-2025'!D72</f>
        <v>0</v>
      </c>
      <c r="N168" s="218"/>
    </row>
    <row r="169" spans="2:14" x14ac:dyDescent="0.35">
      <c r="B169" s="214" t="s">
        <v>4</v>
      </c>
      <c r="C169" s="216"/>
      <c r="D169" s="216"/>
      <c r="E169" s="5"/>
      <c r="F169" s="216"/>
      <c r="G169" s="218"/>
      <c r="I169" s="214" t="s">
        <v>4</v>
      </c>
      <c r="J169" s="274"/>
      <c r="K169" s="243">
        <f>'2024-2025'!I72</f>
        <v>0</v>
      </c>
      <c r="L169" s="5"/>
      <c r="M169" s="243">
        <f>'2024-2025'!H72</f>
        <v>0</v>
      </c>
      <c r="N169" s="218"/>
    </row>
    <row r="170" spans="2:14" x14ac:dyDescent="0.35">
      <c r="B170" s="214" t="s">
        <v>5</v>
      </c>
      <c r="C170" s="220"/>
      <c r="D170" s="216"/>
      <c r="E170" s="216"/>
      <c r="F170" s="216"/>
      <c r="G170" s="218"/>
      <c r="I170" s="214" t="s">
        <v>5</v>
      </c>
      <c r="J170" s="5"/>
      <c r="K170" s="243">
        <f>'2024-2025'!M72</f>
        <v>0</v>
      </c>
      <c r="L170" s="274"/>
      <c r="M170" s="243">
        <f>'2024-2025'!L72</f>
        <v>0</v>
      </c>
      <c r="N170" s="218"/>
    </row>
    <row r="171" spans="2:14" x14ac:dyDescent="0.35">
      <c r="B171" s="214" t="s">
        <v>6</v>
      </c>
      <c r="C171" s="216"/>
      <c r="D171" s="216"/>
      <c r="E171" s="216"/>
      <c r="F171" s="216"/>
      <c r="G171" s="218"/>
      <c r="I171" s="214" t="s">
        <v>6</v>
      </c>
      <c r="J171" s="274"/>
      <c r="K171" s="243">
        <f>'2024-2025'!Q72</f>
        <v>0</v>
      </c>
      <c r="L171" s="274"/>
      <c r="M171" s="243">
        <f>'2024-2025'!P72</f>
        <v>0</v>
      </c>
      <c r="N171" s="218"/>
    </row>
    <row r="172" spans="2:14" x14ac:dyDescent="0.35">
      <c r="B172" s="214" t="s">
        <v>7</v>
      </c>
      <c r="C172" s="216"/>
      <c r="D172" s="216"/>
      <c r="E172" s="216"/>
      <c r="F172" s="216"/>
      <c r="G172" s="218"/>
      <c r="I172" s="214" t="s">
        <v>7</v>
      </c>
      <c r="J172" s="274"/>
      <c r="K172" s="243">
        <f>'2024-2025'!U72</f>
        <v>0</v>
      </c>
      <c r="L172" s="274"/>
      <c r="M172" s="243">
        <f>'2024-2025'!T72</f>
        <v>0</v>
      </c>
      <c r="N172" s="218"/>
    </row>
    <row r="173" spans="2:14" x14ac:dyDescent="0.35">
      <c r="B173" s="214" t="s">
        <v>8</v>
      </c>
      <c r="C173" s="216"/>
      <c r="D173" s="216"/>
      <c r="E173" s="216"/>
      <c r="F173" s="216"/>
      <c r="G173" s="218"/>
      <c r="I173" s="214" t="s">
        <v>8</v>
      </c>
      <c r="J173" s="274"/>
      <c r="K173" s="243">
        <f>'2024-2025'!Y72</f>
        <v>0</v>
      </c>
      <c r="L173" s="274"/>
      <c r="M173" s="243">
        <f>'2024-2025'!X72</f>
        <v>0</v>
      </c>
      <c r="N173" s="218"/>
    </row>
    <row r="174" spans="2:14" x14ac:dyDescent="0.35">
      <c r="B174" s="214" t="s">
        <v>9</v>
      </c>
      <c r="C174" s="216"/>
      <c r="D174" s="216"/>
      <c r="E174" s="216"/>
      <c r="F174" s="216"/>
      <c r="G174" s="218"/>
      <c r="I174" s="214" t="s">
        <v>9</v>
      </c>
      <c r="J174" s="274"/>
      <c r="K174" s="243">
        <f>'2024-2025'!AC72</f>
        <v>0</v>
      </c>
      <c r="L174" s="274"/>
      <c r="M174" s="243">
        <f>'2024-2025'!AB72</f>
        <v>0</v>
      </c>
      <c r="N174" s="218"/>
    </row>
    <row r="175" spans="2:14" x14ac:dyDescent="0.35">
      <c r="B175" s="214" t="s">
        <v>10</v>
      </c>
      <c r="C175" s="216"/>
      <c r="D175" s="216"/>
      <c r="E175" s="216"/>
      <c r="F175" s="216"/>
      <c r="G175" s="218"/>
      <c r="I175" s="214" t="s">
        <v>10</v>
      </c>
      <c r="J175" s="274"/>
      <c r="K175" s="243">
        <f>'2024-2025'!AG72</f>
        <v>0</v>
      </c>
      <c r="L175" s="274"/>
      <c r="M175" s="243">
        <f>'2024-2025'!AF72</f>
        <v>0</v>
      </c>
      <c r="N175" s="218"/>
    </row>
    <row r="176" spans="2:14" x14ac:dyDescent="0.35">
      <c r="B176" s="214" t="s">
        <v>11</v>
      </c>
      <c r="C176" s="216"/>
      <c r="D176" s="216"/>
      <c r="E176" s="216"/>
      <c r="F176" s="216"/>
      <c r="G176" s="218"/>
      <c r="I176" s="214" t="s">
        <v>11</v>
      </c>
      <c r="J176" s="274"/>
      <c r="K176" s="243">
        <f>'2024-2025'!AK72</f>
        <v>0</v>
      </c>
      <c r="L176" s="274"/>
      <c r="M176" s="243">
        <f>'2024-2025'!AJ72</f>
        <v>0</v>
      </c>
      <c r="N176" s="218"/>
    </row>
    <row r="177" spans="2:14" x14ac:dyDescent="0.35">
      <c r="B177" s="214" t="s">
        <v>12</v>
      </c>
      <c r="C177" s="216"/>
      <c r="D177" s="216"/>
      <c r="E177" s="216"/>
      <c r="F177" s="216"/>
      <c r="G177" s="218"/>
      <c r="I177" s="214" t="s">
        <v>12</v>
      </c>
      <c r="J177" s="274"/>
      <c r="K177" s="243">
        <f>'2024-2025'!AO72</f>
        <v>0</v>
      </c>
      <c r="L177" s="274"/>
      <c r="M177" s="243">
        <f>'2024-2025'!AN72</f>
        <v>0</v>
      </c>
      <c r="N177" s="218"/>
    </row>
    <row r="178" spans="2:14" x14ac:dyDescent="0.35">
      <c r="B178" s="214" t="s">
        <v>13</v>
      </c>
      <c r="C178" s="216"/>
      <c r="D178" s="216"/>
      <c r="E178" s="216"/>
      <c r="F178" s="216"/>
      <c r="G178" s="218"/>
      <c r="I178" s="214" t="s">
        <v>13</v>
      </c>
      <c r="J178" s="274" t="s">
        <v>427</v>
      </c>
      <c r="K178" s="243">
        <f>'2024-2025'!AS72</f>
        <v>0</v>
      </c>
      <c r="L178" s="274"/>
      <c r="M178" s="243">
        <f>'2024-2025'!AR72</f>
        <v>0</v>
      </c>
      <c r="N178" s="267" t="s">
        <v>1009</v>
      </c>
    </row>
    <row r="179" spans="2:14" ht="15" thickBot="1" x14ac:dyDescent="0.4">
      <c r="B179" s="215" t="s">
        <v>14</v>
      </c>
      <c r="C179" s="217"/>
      <c r="D179" s="217"/>
      <c r="E179" s="223"/>
      <c r="F179" s="217"/>
      <c r="G179" s="219"/>
      <c r="I179" s="215" t="s">
        <v>14</v>
      </c>
      <c r="J179" s="276" t="s">
        <v>427</v>
      </c>
      <c r="K179" s="244">
        <f>'2024-2025'!AW72</f>
        <v>0</v>
      </c>
      <c r="L179" s="275"/>
      <c r="M179" s="313">
        <f>'2024-2025'!AV72</f>
        <v>0</v>
      </c>
      <c r="N179" s="219"/>
    </row>
    <row r="180" spans="2:14" ht="15" thickBot="1" x14ac:dyDescent="0.4">
      <c r="E180" s="212" t="s">
        <v>15</v>
      </c>
      <c r="F180" s="213"/>
      <c r="G180" s="213"/>
      <c r="L180" s="212" t="s">
        <v>15</v>
      </c>
      <c r="M180" s="213"/>
      <c r="N180" s="213"/>
    </row>
    <row r="181" spans="2:14" ht="15" thickBot="1" x14ac:dyDescent="0.4">
      <c r="E181" s="212"/>
      <c r="F181" s="253"/>
      <c r="L181" s="212"/>
    </row>
    <row r="182" spans="2:14" x14ac:dyDescent="0.35">
      <c r="B182" s="225" t="s">
        <v>1058</v>
      </c>
      <c r="C182" s="228"/>
      <c r="D182" s="228"/>
      <c r="E182" s="228"/>
      <c r="F182" s="228"/>
      <c r="G182" s="229"/>
      <c r="I182" s="225" t="s">
        <v>1058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235">
        <v>30541</v>
      </c>
      <c r="D183" s="3"/>
      <c r="E183" s="3"/>
      <c r="F183" s="3"/>
      <c r="G183" s="24" t="s">
        <v>926</v>
      </c>
      <c r="I183" s="226" t="s">
        <v>783</v>
      </c>
      <c r="J183" s="235">
        <v>30541</v>
      </c>
      <c r="K183" s="3"/>
      <c r="L183" s="3"/>
      <c r="M183" s="3"/>
      <c r="N183" s="24" t="s">
        <v>926</v>
      </c>
    </row>
    <row r="184" spans="2:14" x14ac:dyDescent="0.35">
      <c r="B184" s="226" t="s">
        <v>784</v>
      </c>
      <c r="C184" s="235">
        <v>38913</v>
      </c>
      <c r="D184" s="3"/>
      <c r="E184" s="3"/>
      <c r="F184" s="3"/>
      <c r="G184" s="24" t="s">
        <v>925</v>
      </c>
      <c r="I184" s="226" t="s">
        <v>784</v>
      </c>
      <c r="J184" s="235">
        <v>38913</v>
      </c>
      <c r="K184" s="3"/>
      <c r="L184" s="3"/>
      <c r="M184" s="3"/>
      <c r="N184" s="24" t="s">
        <v>925</v>
      </c>
    </row>
    <row r="185" spans="2:14" x14ac:dyDescent="0.35">
      <c r="B185" s="23" t="s">
        <v>920</v>
      </c>
      <c r="D185" t="s">
        <v>922</v>
      </c>
      <c r="E185" s="3"/>
      <c r="F185" s="3"/>
      <c r="G185" s="230"/>
      <c r="I185" s="23" t="s">
        <v>920</v>
      </c>
      <c r="K185" t="s">
        <v>922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5"/>
      <c r="D188" s="243">
        <f>'2023-2024'!E74</f>
        <v>0</v>
      </c>
      <c r="E188" s="5"/>
      <c r="F188" s="243">
        <f>'2023-2024'!D74</f>
        <v>0</v>
      </c>
      <c r="G188" s="218"/>
      <c r="I188" s="214" t="s">
        <v>3</v>
      </c>
      <c r="J188" s="274" t="s">
        <v>427</v>
      </c>
      <c r="K188" s="243">
        <f>'2024-2025'!E83</f>
        <v>0</v>
      </c>
      <c r="L188" s="5"/>
      <c r="M188" s="69">
        <f>'2024-2025'!D83</f>
        <v>0</v>
      </c>
      <c r="N188" s="218"/>
    </row>
    <row r="189" spans="2:14" x14ac:dyDescent="0.35">
      <c r="B189" s="214" t="s">
        <v>4</v>
      </c>
      <c r="C189" s="5"/>
      <c r="D189" s="243">
        <f>'2023-2024'!I74</f>
        <v>0</v>
      </c>
      <c r="E189" s="5"/>
      <c r="F189" s="243">
        <f>'2023-2024'!H74</f>
        <v>0</v>
      </c>
      <c r="G189" s="218"/>
      <c r="I189" s="214" t="s">
        <v>4</v>
      </c>
      <c r="J189" s="274" t="s">
        <v>427</v>
      </c>
      <c r="K189" s="243">
        <f>'2024-2025'!I83</f>
        <v>0</v>
      </c>
      <c r="L189" s="5"/>
      <c r="M189" s="243">
        <f>'2024-2025'!H83</f>
        <v>0</v>
      </c>
      <c r="N189" s="218"/>
    </row>
    <row r="190" spans="2:14" x14ac:dyDescent="0.35">
      <c r="B190" s="214" t="s">
        <v>5</v>
      </c>
      <c r="C190" s="5"/>
      <c r="D190" s="243">
        <f>'2023-2024'!M74</f>
        <v>0</v>
      </c>
      <c r="E190" s="274"/>
      <c r="F190" s="243">
        <f>'2023-2024'!L74</f>
        <v>0</v>
      </c>
      <c r="G190" s="218"/>
      <c r="I190" s="214" t="s">
        <v>5</v>
      </c>
      <c r="J190" s="5" t="s">
        <v>427</v>
      </c>
      <c r="K190" s="243">
        <f>'2024-2025'!M83</f>
        <v>0</v>
      </c>
      <c r="L190" s="274"/>
      <c r="M190" s="243">
        <f>'2024-2025'!L83</f>
        <v>0</v>
      </c>
      <c r="N190" s="218"/>
    </row>
    <row r="191" spans="2:14" x14ac:dyDescent="0.35">
      <c r="B191" s="214" t="s">
        <v>6</v>
      </c>
      <c r="C191" s="5"/>
      <c r="D191" s="243">
        <f>'2023-2024'!Q74</f>
        <v>0</v>
      </c>
      <c r="E191" s="274"/>
      <c r="F191" s="243">
        <f>'2023-2024'!P74</f>
        <v>0</v>
      </c>
      <c r="G191" s="218"/>
      <c r="I191" s="214" t="s">
        <v>6</v>
      </c>
      <c r="J191" s="274" t="s">
        <v>427</v>
      </c>
      <c r="K191" s="243">
        <f>'2024-2025'!Q83</f>
        <v>0</v>
      </c>
      <c r="L191" s="274"/>
      <c r="M191" s="243">
        <f>'2024-2025'!P83</f>
        <v>0</v>
      </c>
      <c r="N191" s="218"/>
    </row>
    <row r="192" spans="2:14" x14ac:dyDescent="0.35">
      <c r="B192" s="214" t="s">
        <v>7</v>
      </c>
      <c r="C192" s="5" t="s">
        <v>427</v>
      </c>
      <c r="D192" s="243">
        <f>'2023-2024'!U74</f>
        <v>0</v>
      </c>
      <c r="E192" s="274"/>
      <c r="F192" s="243">
        <f>'2023-2024'!T74</f>
        <v>0</v>
      </c>
      <c r="G192" s="218"/>
      <c r="I192" s="214" t="s">
        <v>7</v>
      </c>
      <c r="J192" s="274" t="s">
        <v>427</v>
      </c>
      <c r="K192" s="243">
        <f>'2024-2025'!U83</f>
        <v>0</v>
      </c>
      <c r="L192" s="274"/>
      <c r="M192" s="243">
        <f>'2024-2025'!T83</f>
        <v>0</v>
      </c>
      <c r="N192" s="218"/>
    </row>
    <row r="193" spans="2:14" x14ac:dyDescent="0.35">
      <c r="B193" s="214" t="s">
        <v>8</v>
      </c>
      <c r="C193" s="5" t="s">
        <v>427</v>
      </c>
      <c r="D193" s="243">
        <f>'2023-2024'!Y74</f>
        <v>0</v>
      </c>
      <c r="E193" s="274"/>
      <c r="F193" s="243">
        <f>'2023-2024'!X74</f>
        <v>0</v>
      </c>
      <c r="G193" s="218"/>
      <c r="I193" s="214" t="s">
        <v>8</v>
      </c>
      <c r="J193" s="274" t="s">
        <v>427</v>
      </c>
      <c r="K193" s="243">
        <f>'2024-2025'!Y83</f>
        <v>1</v>
      </c>
      <c r="L193" s="274"/>
      <c r="M193" s="243">
        <f>'2024-2025'!X83</f>
        <v>0</v>
      </c>
      <c r="N193" s="218"/>
    </row>
    <row r="194" spans="2:14" x14ac:dyDescent="0.35">
      <c r="B194" s="214" t="s">
        <v>9</v>
      </c>
      <c r="C194" s="5" t="s">
        <v>427</v>
      </c>
      <c r="D194" s="243">
        <f>'2023-2024'!AC74</f>
        <v>0</v>
      </c>
      <c r="E194" s="274"/>
      <c r="F194" s="243">
        <f>'2023-2024'!AB74</f>
        <v>0</v>
      </c>
      <c r="G194" s="218"/>
      <c r="I194" s="214" t="s">
        <v>9</v>
      </c>
      <c r="J194" s="274" t="s">
        <v>427</v>
      </c>
      <c r="K194" s="243">
        <f>'2024-2025'!AC83</f>
        <v>0</v>
      </c>
      <c r="L194" s="274"/>
      <c r="M194" s="243">
        <f>'2024-2025'!AB83</f>
        <v>0</v>
      </c>
      <c r="N194" s="218"/>
    </row>
    <row r="195" spans="2:14" x14ac:dyDescent="0.35">
      <c r="B195" s="214" t="s">
        <v>10</v>
      </c>
      <c r="C195" s="5" t="s">
        <v>427</v>
      </c>
      <c r="D195" s="243">
        <f>'2023-2024'!AG74</f>
        <v>0</v>
      </c>
      <c r="E195" s="274"/>
      <c r="F195" s="243">
        <f>'2023-2024'!AF74</f>
        <v>0</v>
      </c>
      <c r="G195" s="218"/>
      <c r="I195" s="214" t="s">
        <v>10</v>
      </c>
      <c r="J195" s="274" t="s">
        <v>427</v>
      </c>
      <c r="K195" s="243">
        <f>'2024-2025'!AG83</f>
        <v>0</v>
      </c>
      <c r="L195" s="274"/>
      <c r="M195" s="243">
        <f>'2024-2025'!AF83</f>
        <v>0</v>
      </c>
      <c r="N195" s="218"/>
    </row>
    <row r="196" spans="2:14" x14ac:dyDescent="0.35">
      <c r="B196" s="214" t="s">
        <v>11</v>
      </c>
      <c r="C196" s="5" t="s">
        <v>427</v>
      </c>
      <c r="D196" s="243">
        <f>'2023-2024'!AK74</f>
        <v>0</v>
      </c>
      <c r="E196" s="274"/>
      <c r="F196" s="243">
        <f>'2023-2024'!AJ74</f>
        <v>0</v>
      </c>
      <c r="G196" s="218"/>
      <c r="I196" s="214" t="s">
        <v>11</v>
      </c>
      <c r="J196" s="274" t="s">
        <v>427</v>
      </c>
      <c r="K196" s="243">
        <f>'2024-2025'!AK83</f>
        <v>0</v>
      </c>
      <c r="L196" s="274"/>
      <c r="M196" s="243">
        <f>'2024-2025'!AJ83</f>
        <v>0</v>
      </c>
      <c r="N196" s="218"/>
    </row>
    <row r="197" spans="2:14" x14ac:dyDescent="0.35">
      <c r="B197" s="214" t="s">
        <v>12</v>
      </c>
      <c r="C197" s="5" t="s">
        <v>427</v>
      </c>
      <c r="D197" s="243">
        <f>'2023-2024'!AO74</f>
        <v>0</v>
      </c>
      <c r="E197" s="274"/>
      <c r="F197" s="243">
        <f>'2023-2024'!AN74</f>
        <v>0</v>
      </c>
      <c r="G197" s="297" t="s">
        <v>536</v>
      </c>
      <c r="I197" s="214" t="s">
        <v>12</v>
      </c>
      <c r="J197" s="274" t="s">
        <v>427</v>
      </c>
      <c r="K197" s="243">
        <f>'2024-2025'!AO83</f>
        <v>0</v>
      </c>
      <c r="L197" s="274"/>
      <c r="M197" s="243">
        <f>'2024-2025'!AN83</f>
        <v>0</v>
      </c>
      <c r="N197" s="218"/>
    </row>
    <row r="198" spans="2:14" x14ac:dyDescent="0.35">
      <c r="B198" s="214" t="s">
        <v>13</v>
      </c>
      <c r="C198" s="5" t="s">
        <v>427</v>
      </c>
      <c r="D198" s="243">
        <f>'2023-2024'!AS74</f>
        <v>0</v>
      </c>
      <c r="E198" s="274"/>
      <c r="F198" s="243">
        <f>'2023-2024'!AR74</f>
        <v>0</v>
      </c>
      <c r="G198" s="218"/>
      <c r="I198" s="214" t="s">
        <v>13</v>
      </c>
      <c r="J198" s="274" t="s">
        <v>427</v>
      </c>
      <c r="K198" s="243">
        <f>'2024-2025'!AS83</f>
        <v>0</v>
      </c>
      <c r="L198" s="274"/>
      <c r="M198" s="243">
        <f>'2024-2025'!AR83</f>
        <v>0</v>
      </c>
      <c r="N198" s="218"/>
    </row>
    <row r="199" spans="2:14" ht="15" thickBot="1" x14ac:dyDescent="0.4">
      <c r="B199" s="215" t="s">
        <v>14</v>
      </c>
      <c r="C199" s="272" t="s">
        <v>427</v>
      </c>
      <c r="D199" s="244">
        <f>'2023-2024'!AW74</f>
        <v>0</v>
      </c>
      <c r="E199" s="275"/>
      <c r="F199" s="244">
        <f>'2023-2024'!AV74</f>
        <v>0</v>
      </c>
      <c r="G199" s="219"/>
      <c r="I199" s="215" t="s">
        <v>14</v>
      </c>
      <c r="J199" s="276" t="s">
        <v>427</v>
      </c>
      <c r="K199" s="244">
        <f>'2024-2025'!AW83</f>
        <v>0</v>
      </c>
      <c r="L199" s="275"/>
      <c r="M199" s="313">
        <f>'2024-2025'!AV83</f>
        <v>0</v>
      </c>
      <c r="N199" s="219"/>
    </row>
    <row r="200" spans="2:14" ht="15" thickBot="1" x14ac:dyDescent="0.4">
      <c r="E200" s="212" t="s">
        <v>15</v>
      </c>
      <c r="F200" s="213"/>
      <c r="G200" s="213"/>
      <c r="L200" s="212" t="s">
        <v>15</v>
      </c>
      <c r="M200" s="213"/>
      <c r="N200" s="213"/>
    </row>
    <row r="201" spans="2:14" ht="15" thickBot="1" x14ac:dyDescent="0.4">
      <c r="E201" s="212"/>
      <c r="F201" s="253"/>
      <c r="L201" s="212"/>
    </row>
    <row r="202" spans="2:14" x14ac:dyDescent="0.35">
      <c r="B202" s="225" t="s">
        <v>1059</v>
      </c>
      <c r="C202" s="228"/>
      <c r="D202" s="228"/>
      <c r="E202" s="228"/>
      <c r="F202" s="228"/>
      <c r="G202" s="229"/>
      <c r="I202" s="225" t="s">
        <v>1059</v>
      </c>
      <c r="J202" s="228"/>
      <c r="K202" s="228"/>
      <c r="L202" s="228"/>
      <c r="M202" s="228"/>
      <c r="N202" s="229"/>
    </row>
    <row r="203" spans="2:14" x14ac:dyDescent="0.35">
      <c r="B203" s="226" t="s">
        <v>783</v>
      </c>
      <c r="C203" s="235">
        <v>30409</v>
      </c>
      <c r="D203" s="3"/>
      <c r="E203" s="3"/>
      <c r="F203" s="3"/>
      <c r="G203" s="24" t="s">
        <v>924</v>
      </c>
      <c r="I203" s="226" t="s">
        <v>783</v>
      </c>
      <c r="J203" s="235">
        <v>30409</v>
      </c>
      <c r="K203" s="3"/>
      <c r="L203" s="3"/>
      <c r="M203" s="3"/>
      <c r="N203" s="24" t="s">
        <v>924</v>
      </c>
    </row>
    <row r="204" spans="2:14" x14ac:dyDescent="0.35">
      <c r="B204" s="226" t="s">
        <v>784</v>
      </c>
      <c r="C204" s="235">
        <v>37835</v>
      </c>
      <c r="D204" s="3"/>
      <c r="E204" s="3"/>
      <c r="F204" s="3"/>
      <c r="G204" s="24" t="s">
        <v>925</v>
      </c>
      <c r="I204" s="226" t="s">
        <v>784</v>
      </c>
      <c r="J204" s="235">
        <v>37835</v>
      </c>
      <c r="K204" s="3"/>
      <c r="L204" s="3"/>
      <c r="M204" s="3"/>
      <c r="N204" s="24" t="s">
        <v>925</v>
      </c>
    </row>
    <row r="205" spans="2:14" x14ac:dyDescent="0.35">
      <c r="B205" s="23" t="s">
        <v>920</v>
      </c>
      <c r="D205" t="s">
        <v>922</v>
      </c>
      <c r="E205" s="3"/>
      <c r="F205" s="3"/>
      <c r="G205" s="230"/>
      <c r="I205" s="23" t="s">
        <v>920</v>
      </c>
      <c r="K205" t="s">
        <v>922</v>
      </c>
      <c r="L205" s="3"/>
      <c r="M205" s="3"/>
      <c r="N205" s="230"/>
    </row>
    <row r="206" spans="2:14" ht="15" thickBot="1" x14ac:dyDescent="0.4">
      <c r="B206" s="25" t="s">
        <v>919</v>
      </c>
      <c r="C206" s="232"/>
      <c r="D206" s="232"/>
      <c r="E206" s="232"/>
      <c r="F206" s="232"/>
      <c r="G206" s="23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B207" s="224" t="s">
        <v>785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B208" s="214" t="s">
        <v>3</v>
      </c>
      <c r="C208" s="5" t="s">
        <v>427</v>
      </c>
      <c r="D208" s="243">
        <f>'2023-2024'!E75</f>
        <v>0</v>
      </c>
      <c r="E208" s="5"/>
      <c r="F208" s="243">
        <f>'2023-2024'!D75</f>
        <v>0</v>
      </c>
      <c r="G208" s="218"/>
      <c r="I208" s="214" t="s">
        <v>3</v>
      </c>
      <c r="J208" s="274" t="s">
        <v>427</v>
      </c>
      <c r="K208" s="243">
        <f>'2024-2025'!E84</f>
        <v>0</v>
      </c>
      <c r="L208" s="5"/>
      <c r="M208" s="69">
        <f>'2024-2025'!D84</f>
        <v>0</v>
      </c>
      <c r="N208" s="218"/>
    </row>
    <row r="209" spans="2:14" x14ac:dyDescent="0.35">
      <c r="B209" s="214" t="s">
        <v>4</v>
      </c>
      <c r="C209" s="5" t="s">
        <v>427</v>
      </c>
      <c r="D209" s="243">
        <f>'2023-2024'!I75</f>
        <v>0</v>
      </c>
      <c r="E209" s="5"/>
      <c r="F209" s="243">
        <f>'2023-2024'!H75</f>
        <v>0</v>
      </c>
      <c r="G209" s="218"/>
      <c r="I209" s="214" t="s">
        <v>4</v>
      </c>
      <c r="J209" s="274" t="s">
        <v>427</v>
      </c>
      <c r="K209" s="243">
        <f>'2024-2025'!I84</f>
        <v>0</v>
      </c>
      <c r="L209" s="5"/>
      <c r="M209" s="243">
        <f>'2024-2025'!H84</f>
        <v>0</v>
      </c>
      <c r="N209" s="218"/>
    </row>
    <row r="210" spans="2:14" x14ac:dyDescent="0.35">
      <c r="B210" s="214" t="s">
        <v>5</v>
      </c>
      <c r="C210" s="5" t="s">
        <v>427</v>
      </c>
      <c r="D210" s="243">
        <f>'2023-2024'!M75</f>
        <v>0</v>
      </c>
      <c r="E210" s="274"/>
      <c r="F210" s="243">
        <f>'2023-2024'!L75</f>
        <v>0</v>
      </c>
      <c r="G210" s="218"/>
      <c r="I210" s="214" t="s">
        <v>5</v>
      </c>
      <c r="J210" s="5" t="s">
        <v>427</v>
      </c>
      <c r="K210" s="243">
        <f>'2024-2025'!M84</f>
        <v>0</v>
      </c>
      <c r="L210" s="274"/>
      <c r="M210" s="243">
        <f>'2024-2025'!L84</f>
        <v>0</v>
      </c>
      <c r="N210" s="218"/>
    </row>
    <row r="211" spans="2:14" x14ac:dyDescent="0.35">
      <c r="B211" s="214" t="s">
        <v>6</v>
      </c>
      <c r="C211" s="5" t="s">
        <v>427</v>
      </c>
      <c r="D211" s="243">
        <f>'2023-2024'!Q75</f>
        <v>0</v>
      </c>
      <c r="E211" s="274"/>
      <c r="F211" s="243">
        <f>'2023-2024'!P75</f>
        <v>0</v>
      </c>
      <c r="G211" s="218"/>
      <c r="I211" s="214" t="s">
        <v>6</v>
      </c>
      <c r="J211" s="274" t="s">
        <v>427</v>
      </c>
      <c r="K211" s="243">
        <f>'2024-2025'!Q84</f>
        <v>0</v>
      </c>
      <c r="L211" s="274"/>
      <c r="M211" s="243">
        <f>'2024-2025'!P84</f>
        <v>0</v>
      </c>
      <c r="N211" s="218"/>
    </row>
    <row r="212" spans="2:14" x14ac:dyDescent="0.35">
      <c r="B212" s="214" t="s">
        <v>7</v>
      </c>
      <c r="C212" s="5" t="s">
        <v>427</v>
      </c>
      <c r="D212" s="243">
        <f>'2023-2024'!U75</f>
        <v>0</v>
      </c>
      <c r="E212" s="274"/>
      <c r="F212" s="243">
        <f>'2023-2024'!T75</f>
        <v>0</v>
      </c>
      <c r="G212" s="218"/>
      <c r="I212" s="214" t="s">
        <v>7</v>
      </c>
      <c r="J212" s="274" t="s">
        <v>427</v>
      </c>
      <c r="K212" s="243">
        <f>'2024-2025'!U84</f>
        <v>0</v>
      </c>
      <c r="L212" s="274"/>
      <c r="M212" s="243">
        <f>'2024-2025'!T84</f>
        <v>0</v>
      </c>
      <c r="N212" s="218"/>
    </row>
    <row r="213" spans="2:14" x14ac:dyDescent="0.35">
      <c r="B213" s="214" t="s">
        <v>8</v>
      </c>
      <c r="C213" s="5" t="s">
        <v>427</v>
      </c>
      <c r="D213" s="243">
        <f>'2023-2024'!Y75</f>
        <v>0</v>
      </c>
      <c r="E213" s="274"/>
      <c r="F213" s="243">
        <f>'2023-2024'!X75</f>
        <v>0</v>
      </c>
      <c r="G213" s="218"/>
      <c r="I213" s="214" t="s">
        <v>8</v>
      </c>
      <c r="J213" s="274" t="s">
        <v>427</v>
      </c>
      <c r="K213" s="243">
        <f>'2024-2025'!Y84</f>
        <v>0</v>
      </c>
      <c r="L213" s="274"/>
      <c r="M213" s="243">
        <f>'2024-2025'!X84</f>
        <v>0</v>
      </c>
      <c r="N213" s="218"/>
    </row>
    <row r="214" spans="2:14" x14ac:dyDescent="0.35">
      <c r="B214" s="214" t="s">
        <v>9</v>
      </c>
      <c r="C214" s="5" t="s">
        <v>427</v>
      </c>
      <c r="D214" s="243">
        <f>'2023-2024'!AC75</f>
        <v>0</v>
      </c>
      <c r="E214" s="274"/>
      <c r="F214" s="243">
        <f>'2023-2024'!AB75</f>
        <v>0</v>
      </c>
      <c r="G214" s="218"/>
      <c r="I214" s="214" t="s">
        <v>9</v>
      </c>
      <c r="J214" s="274" t="s">
        <v>427</v>
      </c>
      <c r="K214" s="243">
        <f>'2024-2025'!AC84</f>
        <v>0</v>
      </c>
      <c r="L214" s="274"/>
      <c r="M214" s="243">
        <f>'2024-2025'!AB84</f>
        <v>0</v>
      </c>
      <c r="N214" s="218"/>
    </row>
    <row r="215" spans="2:14" x14ac:dyDescent="0.35">
      <c r="B215" s="214" t="s">
        <v>10</v>
      </c>
      <c r="C215" s="5" t="s">
        <v>427</v>
      </c>
      <c r="D215" s="243">
        <f>'2023-2024'!AG75</f>
        <v>0</v>
      </c>
      <c r="E215" s="274"/>
      <c r="F215" s="243">
        <f>'2023-2024'!AF75</f>
        <v>0</v>
      </c>
      <c r="G215" s="218"/>
      <c r="I215" s="214" t="s">
        <v>10</v>
      </c>
      <c r="J215" s="274" t="s">
        <v>427</v>
      </c>
      <c r="K215" s="243">
        <f>'2024-2025'!AG84</f>
        <v>0</v>
      </c>
      <c r="L215" s="274"/>
      <c r="M215" s="243">
        <f>'2024-2025'!AF84</f>
        <v>0</v>
      </c>
      <c r="N215" s="218"/>
    </row>
    <row r="216" spans="2:14" x14ac:dyDescent="0.35">
      <c r="B216" s="214" t="s">
        <v>11</v>
      </c>
      <c r="C216" s="5" t="s">
        <v>427</v>
      </c>
      <c r="D216" s="243">
        <f>'2023-2024'!AK75</f>
        <v>0</v>
      </c>
      <c r="E216" s="274"/>
      <c r="F216" s="243">
        <f>'2023-2024'!AJ75</f>
        <v>0</v>
      </c>
      <c r="G216" s="218"/>
      <c r="I216" s="214" t="s">
        <v>11</v>
      </c>
      <c r="J216" s="274" t="s">
        <v>427</v>
      </c>
      <c r="K216" s="243">
        <f>'2024-2025'!AK84</f>
        <v>0</v>
      </c>
      <c r="L216" s="274"/>
      <c r="M216" s="243">
        <f>'2024-2025'!AJ84</f>
        <v>0</v>
      </c>
      <c r="N216" s="218"/>
    </row>
    <row r="217" spans="2:14" x14ac:dyDescent="0.35">
      <c r="B217" s="214" t="s">
        <v>12</v>
      </c>
      <c r="C217" s="5" t="s">
        <v>427</v>
      </c>
      <c r="D217" s="243">
        <f>'2023-2024'!AO75</f>
        <v>0</v>
      </c>
      <c r="E217" s="274"/>
      <c r="F217" s="243">
        <f>'2023-2024'!AN75</f>
        <v>0</v>
      </c>
      <c r="G217" s="297" t="s">
        <v>536</v>
      </c>
      <c r="I217" s="214" t="s">
        <v>12</v>
      </c>
      <c r="J217" s="274" t="s">
        <v>427</v>
      </c>
      <c r="K217" s="243">
        <f>'2024-2025'!AO84</f>
        <v>0</v>
      </c>
      <c r="L217" s="274"/>
      <c r="M217" s="243">
        <f>'2024-2025'!AN84</f>
        <v>0</v>
      </c>
      <c r="N217" s="218"/>
    </row>
    <row r="218" spans="2:14" x14ac:dyDescent="0.35">
      <c r="B218" s="214" t="s">
        <v>13</v>
      </c>
      <c r="C218" s="5" t="s">
        <v>427</v>
      </c>
      <c r="D218" s="243">
        <f>'2023-2024'!AS75</f>
        <v>0</v>
      </c>
      <c r="E218" s="274"/>
      <c r="F218" s="243">
        <f>'2023-2024'!AR75</f>
        <v>0</v>
      </c>
      <c r="G218" s="218"/>
      <c r="I218" s="214" t="s">
        <v>13</v>
      </c>
      <c r="J218" s="274" t="s">
        <v>427</v>
      </c>
      <c r="K218" s="243">
        <f>'2024-2025'!AS84</f>
        <v>0</v>
      </c>
      <c r="L218" s="274"/>
      <c r="M218" s="243">
        <f>'2024-2025'!AR84</f>
        <v>0</v>
      </c>
      <c r="N218" s="218"/>
    </row>
    <row r="219" spans="2:14" ht="15" thickBot="1" x14ac:dyDescent="0.4">
      <c r="B219" s="215" t="s">
        <v>14</v>
      </c>
      <c r="C219" s="272" t="s">
        <v>427</v>
      </c>
      <c r="D219" s="244">
        <f>'2023-2024'!AW75</f>
        <v>0</v>
      </c>
      <c r="E219" s="275"/>
      <c r="F219" s="244">
        <f>'2023-2024'!AV75</f>
        <v>0</v>
      </c>
      <c r="G219" s="219"/>
      <c r="I219" s="215" t="s">
        <v>14</v>
      </c>
      <c r="J219" s="276" t="s">
        <v>427</v>
      </c>
      <c r="K219" s="244">
        <f>'2024-2025'!AW84</f>
        <v>0</v>
      </c>
      <c r="L219" s="275"/>
      <c r="M219" s="313">
        <f>'2024-2025'!AV84</f>
        <v>0</v>
      </c>
      <c r="N219" s="219"/>
    </row>
    <row r="220" spans="2:14" ht="15" thickBot="1" x14ac:dyDescent="0.4">
      <c r="E220" s="212" t="s">
        <v>15</v>
      </c>
      <c r="F220" s="213"/>
      <c r="G220" s="213"/>
      <c r="L220" s="212" t="s">
        <v>15</v>
      </c>
      <c r="M220" s="213"/>
      <c r="N220" s="213"/>
    </row>
    <row r="221" spans="2:14" ht="15" thickBot="1" x14ac:dyDescent="0.4">
      <c r="E221" s="212"/>
      <c r="F221" s="253"/>
      <c r="L221" s="212"/>
    </row>
    <row r="222" spans="2:14" x14ac:dyDescent="0.35">
      <c r="B222" s="225" t="s">
        <v>833</v>
      </c>
      <c r="C222" s="228"/>
      <c r="D222" s="228"/>
      <c r="E222" s="228"/>
      <c r="F222" s="228"/>
      <c r="G222" s="229"/>
      <c r="I222" s="225" t="s">
        <v>833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235">
        <v>23290</v>
      </c>
      <c r="D223" s="3"/>
      <c r="E223" s="3"/>
      <c r="F223" s="3"/>
      <c r="G223" s="24" t="s">
        <v>924</v>
      </c>
      <c r="I223" s="226" t="s">
        <v>783</v>
      </c>
      <c r="J223" s="235">
        <v>23290</v>
      </c>
      <c r="K223" s="3"/>
      <c r="L223" s="3"/>
      <c r="M223" s="3"/>
      <c r="N223" s="24" t="s">
        <v>924</v>
      </c>
    </row>
    <row r="224" spans="2:14" x14ac:dyDescent="0.35">
      <c r="B224" s="226" t="s">
        <v>784</v>
      </c>
      <c r="C224">
        <v>1980</v>
      </c>
      <c r="D224" s="3"/>
      <c r="E224" s="3"/>
      <c r="F224" s="3"/>
      <c r="G224" s="24" t="s">
        <v>925</v>
      </c>
      <c r="I224" s="226" t="s">
        <v>784</v>
      </c>
      <c r="J224">
        <v>1980</v>
      </c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74" t="s">
        <v>427</v>
      </c>
      <c r="D228" s="243">
        <f>'2023-2024'!E81</f>
        <v>0</v>
      </c>
      <c r="E228" s="5" t="s">
        <v>427</v>
      </c>
      <c r="F228" s="243">
        <f>'2023-2024'!D81</f>
        <v>16</v>
      </c>
      <c r="G228" s="218"/>
      <c r="I228" s="214" t="s">
        <v>3</v>
      </c>
      <c r="J228" s="274" t="s">
        <v>427</v>
      </c>
      <c r="K228" s="243">
        <f>'2024-2025'!E97</f>
        <v>0</v>
      </c>
      <c r="L228" s="5"/>
      <c r="M228" s="69">
        <f>'2024-2025'!D97</f>
        <v>0</v>
      </c>
      <c r="N228" s="218"/>
    </row>
    <row r="229" spans="2:14" x14ac:dyDescent="0.35">
      <c r="B229" s="214" t="s">
        <v>4</v>
      </c>
      <c r="C229" s="274" t="s">
        <v>427</v>
      </c>
      <c r="D229" s="243">
        <f>'2023-2024'!I81</f>
        <v>0</v>
      </c>
      <c r="E229" s="5"/>
      <c r="F229" s="243">
        <f>'2023-2024'!H81</f>
        <v>0</v>
      </c>
      <c r="G229" s="218"/>
      <c r="I229" s="214" t="s">
        <v>4</v>
      </c>
      <c r="J229" s="274" t="s">
        <v>427</v>
      </c>
      <c r="K229" s="243">
        <f>'2024-2025'!I97</f>
        <v>0</v>
      </c>
      <c r="L229" s="5"/>
      <c r="M229" s="243">
        <f>'2024-2025'!H97</f>
        <v>0</v>
      </c>
      <c r="N229" s="218"/>
    </row>
    <row r="230" spans="2:14" x14ac:dyDescent="0.35">
      <c r="B230" s="214" t="s">
        <v>5</v>
      </c>
      <c r="C230" s="5" t="s">
        <v>427</v>
      </c>
      <c r="D230" s="243">
        <f>'2023-2024'!M81</f>
        <v>0</v>
      </c>
      <c r="E230" s="274"/>
      <c r="F230" s="243">
        <f>'2023-2024'!L81</f>
        <v>0</v>
      </c>
      <c r="G230" s="218"/>
      <c r="I230" s="214" t="s">
        <v>5</v>
      </c>
      <c r="J230" s="5" t="s">
        <v>427</v>
      </c>
      <c r="K230" s="243">
        <f>'2024-2025'!M97</f>
        <v>0</v>
      </c>
      <c r="L230" s="274"/>
      <c r="M230" s="243">
        <f>'2024-2025'!L97</f>
        <v>0</v>
      </c>
      <c r="N230" s="218"/>
    </row>
    <row r="231" spans="2:14" x14ac:dyDescent="0.35">
      <c r="B231" s="214" t="s">
        <v>6</v>
      </c>
      <c r="C231" s="274" t="s">
        <v>427</v>
      </c>
      <c r="D231" s="243">
        <f>'2023-2024'!Q81</f>
        <v>0</v>
      </c>
      <c r="E231" s="274"/>
      <c r="F231" s="243">
        <f>'2023-2024'!P81</f>
        <v>0</v>
      </c>
      <c r="G231" s="218"/>
      <c r="I231" s="214" t="s">
        <v>6</v>
      </c>
      <c r="J231" s="274" t="s">
        <v>427</v>
      </c>
      <c r="K231" s="243">
        <f>'2024-2025'!Q97</f>
        <v>0</v>
      </c>
      <c r="L231" s="274"/>
      <c r="M231" s="243">
        <f>'2024-2025'!P97</f>
        <v>0</v>
      </c>
      <c r="N231" s="218"/>
    </row>
    <row r="232" spans="2:14" x14ac:dyDescent="0.35">
      <c r="B232" s="214" t="s">
        <v>7</v>
      </c>
      <c r="C232" s="274" t="s">
        <v>427</v>
      </c>
      <c r="D232" s="243">
        <f>'2023-2024'!U81</f>
        <v>0</v>
      </c>
      <c r="E232" s="274"/>
      <c r="F232" s="243">
        <f>'2023-2024'!T81</f>
        <v>0</v>
      </c>
      <c r="G232" s="218"/>
      <c r="I232" s="214" t="s">
        <v>7</v>
      </c>
      <c r="J232" s="274" t="s">
        <v>427</v>
      </c>
      <c r="K232" s="243">
        <f>'2024-2025'!U97</f>
        <v>0</v>
      </c>
      <c r="L232" s="274"/>
      <c r="M232" s="243">
        <f>'2024-2025'!T97</f>
        <v>0</v>
      </c>
      <c r="N232" s="218"/>
    </row>
    <row r="233" spans="2:14" x14ac:dyDescent="0.35">
      <c r="B233" s="214" t="s">
        <v>8</v>
      </c>
      <c r="C233" s="274" t="s">
        <v>427</v>
      </c>
      <c r="D233" s="243">
        <f>'2023-2024'!Y81</f>
        <v>0</v>
      </c>
      <c r="E233" s="274"/>
      <c r="F233" s="243">
        <f>'2023-2024'!X81</f>
        <v>0</v>
      </c>
      <c r="G233" s="218"/>
      <c r="I233" s="214" t="s">
        <v>8</v>
      </c>
      <c r="J233" s="274" t="s">
        <v>427</v>
      </c>
      <c r="K233" s="243">
        <f>'2024-2025'!Y97</f>
        <v>0</v>
      </c>
      <c r="L233" s="274"/>
      <c r="M233" s="243">
        <f>'2024-2025'!X97</f>
        <v>0</v>
      </c>
      <c r="N233" s="218"/>
    </row>
    <row r="234" spans="2:14" x14ac:dyDescent="0.35">
      <c r="B234" s="214" t="s">
        <v>9</v>
      </c>
      <c r="C234" s="274" t="s">
        <v>427</v>
      </c>
      <c r="D234" s="243">
        <f>'2023-2024'!AC81</f>
        <v>0</v>
      </c>
      <c r="E234" s="274" t="s">
        <v>427</v>
      </c>
      <c r="F234" s="243">
        <f>'2023-2024'!AB81</f>
        <v>18</v>
      </c>
      <c r="G234" s="218"/>
      <c r="I234" s="214" t="s">
        <v>9</v>
      </c>
      <c r="J234" s="274" t="s">
        <v>427</v>
      </c>
      <c r="K234" s="243">
        <f>'2024-2025'!AC97</f>
        <v>0</v>
      </c>
      <c r="L234" s="274"/>
      <c r="M234" s="243">
        <f>'2024-2025'!AB97</f>
        <v>0</v>
      </c>
      <c r="N234" s="218"/>
    </row>
    <row r="235" spans="2:14" x14ac:dyDescent="0.35">
      <c r="B235" s="214" t="s">
        <v>10</v>
      </c>
      <c r="C235" s="274" t="s">
        <v>427</v>
      </c>
      <c r="D235" s="243">
        <f>'2023-2024'!AG81</f>
        <v>0</v>
      </c>
      <c r="E235" s="274"/>
      <c r="F235" s="243">
        <f>'2023-2024'!AF81</f>
        <v>0</v>
      </c>
      <c r="G235" s="218"/>
      <c r="I235" s="214" t="s">
        <v>10</v>
      </c>
      <c r="J235" s="274" t="s">
        <v>427</v>
      </c>
      <c r="K235" s="243">
        <f>'2024-2025'!AG97</f>
        <v>0</v>
      </c>
      <c r="L235" s="274"/>
      <c r="M235" s="243">
        <f>'2024-2025'!AF97</f>
        <v>0</v>
      </c>
      <c r="N235" s="218"/>
    </row>
    <row r="236" spans="2:14" x14ac:dyDescent="0.35">
      <c r="B236" s="214" t="s">
        <v>11</v>
      </c>
      <c r="C236" s="274" t="s">
        <v>427</v>
      </c>
      <c r="D236" s="243">
        <f>'2023-2024'!AK81</f>
        <v>0</v>
      </c>
      <c r="E236" s="274"/>
      <c r="F236" s="243">
        <f>'2023-2024'!AJ81</f>
        <v>0</v>
      </c>
      <c r="G236" s="218"/>
      <c r="I236" s="214" t="s">
        <v>11</v>
      </c>
      <c r="J236" s="274" t="s">
        <v>427</v>
      </c>
      <c r="K236" s="243">
        <f>'2024-2025'!AK97</f>
        <v>0</v>
      </c>
      <c r="L236" s="274"/>
      <c r="M236" s="243">
        <f>'2024-2025'!AJ97</f>
        <v>0</v>
      </c>
      <c r="N236" s="218"/>
    </row>
    <row r="237" spans="2:14" x14ac:dyDescent="0.35">
      <c r="B237" s="214" t="s">
        <v>12</v>
      </c>
      <c r="C237" s="274" t="s">
        <v>427</v>
      </c>
      <c r="D237" s="243">
        <f>'2023-2024'!AO81</f>
        <v>0</v>
      </c>
      <c r="E237" s="274"/>
      <c r="F237" s="243">
        <f>'2023-2024'!AN81</f>
        <v>0</v>
      </c>
      <c r="G237" s="218"/>
      <c r="I237" s="214" t="s">
        <v>12</v>
      </c>
      <c r="J237" s="274" t="s">
        <v>427</v>
      </c>
      <c r="K237" s="243">
        <f>'2024-2025'!AO97</f>
        <v>0</v>
      </c>
      <c r="L237" s="274"/>
      <c r="M237" s="243">
        <f>'2024-2025'!AN97</f>
        <v>0</v>
      </c>
      <c r="N237" s="218"/>
    </row>
    <row r="238" spans="2:14" x14ac:dyDescent="0.35">
      <c r="B238" s="214" t="s">
        <v>13</v>
      </c>
      <c r="C238" s="274" t="s">
        <v>427</v>
      </c>
      <c r="D238" s="243">
        <f>'2023-2024'!AS81</f>
        <v>0</v>
      </c>
      <c r="E238" s="274"/>
      <c r="F238" s="243">
        <f>'2023-2024'!AR81</f>
        <v>0</v>
      </c>
      <c r="G238" s="218"/>
      <c r="I238" s="214" t="s">
        <v>13</v>
      </c>
      <c r="J238" s="274" t="s">
        <v>427</v>
      </c>
      <c r="K238" s="243">
        <f>'2024-2025'!AS97</f>
        <v>0</v>
      </c>
      <c r="L238" s="274"/>
      <c r="M238" s="243">
        <f>'2024-2025'!AR97</f>
        <v>0</v>
      </c>
      <c r="N238" s="218"/>
    </row>
    <row r="239" spans="2:14" ht="15" thickBot="1" x14ac:dyDescent="0.4">
      <c r="B239" s="215" t="s">
        <v>14</v>
      </c>
      <c r="C239" s="276" t="s">
        <v>427</v>
      </c>
      <c r="D239" s="244">
        <f>'2023-2024'!AW81</f>
        <v>0</v>
      </c>
      <c r="E239" s="275"/>
      <c r="F239" s="244">
        <f>'2023-2024'!AV81</f>
        <v>0</v>
      </c>
      <c r="G239" s="219"/>
      <c r="I239" s="215" t="s">
        <v>14</v>
      </c>
      <c r="J239" s="276" t="s">
        <v>427</v>
      </c>
      <c r="K239" s="244">
        <f>'2024-2025'!AW97</f>
        <v>0</v>
      </c>
      <c r="L239" s="275"/>
      <c r="M239" s="313">
        <f>'2024-2025'!AV97</f>
        <v>0</v>
      </c>
      <c r="N239" s="219"/>
    </row>
    <row r="240" spans="2:14" ht="14.5" customHeight="1" thickBot="1" x14ac:dyDescent="0.4">
      <c r="E240" s="212" t="s">
        <v>15</v>
      </c>
      <c r="F240" s="246">
        <f>SUM(F228:F239)</f>
        <v>34</v>
      </c>
      <c r="G240" s="213"/>
      <c r="L240" s="212" t="s">
        <v>15</v>
      </c>
      <c r="M240" s="213"/>
      <c r="N240" s="213"/>
    </row>
    <row r="241" spans="2:14" ht="14.5" customHeight="1" thickBot="1" x14ac:dyDescent="0.4">
      <c r="E241" s="212"/>
      <c r="F241" s="253"/>
      <c r="L241" s="212"/>
    </row>
    <row r="242" spans="2:14" x14ac:dyDescent="0.35">
      <c r="B242" s="225" t="s">
        <v>909</v>
      </c>
      <c r="C242" s="228"/>
      <c r="D242" s="228"/>
      <c r="E242" s="228"/>
      <c r="F242" s="228"/>
      <c r="G242" s="229"/>
      <c r="I242" s="225" t="s">
        <v>909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31516</v>
      </c>
      <c r="D243" s="3"/>
      <c r="E243" s="3"/>
      <c r="F243" s="3"/>
      <c r="G243" s="24" t="s">
        <v>926</v>
      </c>
      <c r="I243" s="226" t="s">
        <v>783</v>
      </c>
      <c r="J243" s="235">
        <v>31516</v>
      </c>
      <c r="K243" s="3"/>
      <c r="L243" s="3"/>
      <c r="M243" s="3"/>
      <c r="N243" s="24" t="s">
        <v>926</v>
      </c>
    </row>
    <row r="244" spans="2:14" x14ac:dyDescent="0.35">
      <c r="B244" s="226" t="s">
        <v>784</v>
      </c>
      <c r="C244" s="235">
        <v>38542</v>
      </c>
      <c r="D244" s="3"/>
      <c r="E244" s="3"/>
      <c r="F244" s="3"/>
      <c r="G244" s="24" t="s">
        <v>925</v>
      </c>
      <c r="I244" s="226" t="s">
        <v>784</v>
      </c>
      <c r="J244" s="235">
        <v>38542</v>
      </c>
      <c r="K244" s="3"/>
      <c r="L244" s="3"/>
      <c r="M244" s="3"/>
      <c r="N244" s="24" t="s">
        <v>925</v>
      </c>
    </row>
    <row r="245" spans="2:14" x14ac:dyDescent="0.35">
      <c r="B245" s="23" t="s">
        <v>920</v>
      </c>
      <c r="D245" t="s">
        <v>927</v>
      </c>
      <c r="E245" s="3"/>
      <c r="F245" s="3"/>
      <c r="G245" s="230"/>
      <c r="I245" s="23" t="s">
        <v>920</v>
      </c>
      <c r="K245" t="s">
        <v>927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'2023-2024'!E94</f>
        <v>0</v>
      </c>
      <c r="E248" s="69"/>
      <c r="F248" s="243">
        <f>'2023-2024'!D94</f>
        <v>71</v>
      </c>
      <c r="G248" s="249" t="str">
        <f>'2023-2024'!F94</f>
        <v>Début service PP, 5h ldc</v>
      </c>
      <c r="I248" s="214" t="s">
        <v>3</v>
      </c>
      <c r="J248" s="274" t="s">
        <v>427</v>
      </c>
      <c r="K248" s="243">
        <f>'2024-2025'!E116</f>
        <v>0</v>
      </c>
      <c r="L248" s="5" t="s">
        <v>427</v>
      </c>
      <c r="M248" s="69">
        <f>'2024-2025'!D116</f>
        <v>35</v>
      </c>
      <c r="N248" s="218"/>
    </row>
    <row r="249" spans="2:14" x14ac:dyDescent="0.35">
      <c r="B249" s="214" t="s">
        <v>4</v>
      </c>
      <c r="C249" s="274" t="s">
        <v>427</v>
      </c>
      <c r="D249" s="243">
        <f>'2023-2024'!I94</f>
        <v>0</v>
      </c>
      <c r="E249" s="69"/>
      <c r="F249" s="243">
        <f>'2023-2024'!H94</f>
        <v>39</v>
      </c>
      <c r="G249" s="250">
        <f>'2023-2024'!J94</f>
        <v>0</v>
      </c>
      <c r="I249" s="214" t="s">
        <v>4</v>
      </c>
      <c r="J249" s="274" t="s">
        <v>427</v>
      </c>
      <c r="K249" s="243">
        <f>'2024-2025'!I116</f>
        <v>0</v>
      </c>
      <c r="L249" s="5"/>
      <c r="M249" s="243">
        <f>'2024-2025'!H116</f>
        <v>0</v>
      </c>
      <c r="N249" s="218"/>
    </row>
    <row r="250" spans="2:14" x14ac:dyDescent="0.35">
      <c r="B250" s="214" t="s">
        <v>5</v>
      </c>
      <c r="C250" s="5" t="s">
        <v>427</v>
      </c>
      <c r="D250" s="243">
        <f>'2023-2024'!M94</f>
        <v>0</v>
      </c>
      <c r="E250" s="243"/>
      <c r="F250" s="243">
        <f>'2023-2024'!L94</f>
        <v>35</v>
      </c>
      <c r="G250" s="250">
        <f>'2023-2024'!N94</f>
        <v>0</v>
      </c>
      <c r="I250" s="214" t="s">
        <v>5</v>
      </c>
      <c r="J250" s="5" t="s">
        <v>427</v>
      </c>
      <c r="K250" s="243">
        <f>'2024-2025'!M116</f>
        <v>0</v>
      </c>
      <c r="L250" s="274"/>
      <c r="M250" s="243">
        <f>'2024-2025'!L116</f>
        <v>0</v>
      </c>
      <c r="N250" s="218"/>
    </row>
    <row r="251" spans="2:14" x14ac:dyDescent="0.35">
      <c r="B251" s="214" t="s">
        <v>6</v>
      </c>
      <c r="C251" s="274" t="s">
        <v>427</v>
      </c>
      <c r="D251" s="243">
        <f>'2023-2024'!Q94</f>
        <v>0</v>
      </c>
      <c r="E251" s="243"/>
      <c r="F251" s="243">
        <f>'2023-2024'!P94</f>
        <v>28</v>
      </c>
      <c r="G251" s="250">
        <f>'2023-2024'!R94</f>
        <v>0</v>
      </c>
      <c r="I251" s="214" t="s">
        <v>6</v>
      </c>
      <c r="J251" s="274" t="s">
        <v>427</v>
      </c>
      <c r="K251" s="243">
        <f>'2024-2025'!Q116</f>
        <v>0</v>
      </c>
      <c r="L251" s="274"/>
      <c r="M251" s="243">
        <f>'2024-2025'!P116</f>
        <v>0</v>
      </c>
      <c r="N251" s="218"/>
    </row>
    <row r="252" spans="2:14" x14ac:dyDescent="0.35">
      <c r="B252" s="214" t="s">
        <v>7</v>
      </c>
      <c r="C252" s="274" t="s">
        <v>427</v>
      </c>
      <c r="D252" s="243">
        <f>'2023-2024'!U94</f>
        <v>0</v>
      </c>
      <c r="E252" s="243"/>
      <c r="F252" s="243">
        <f>'2023-2024'!T94</f>
        <v>101</v>
      </c>
      <c r="G252" s="250" t="str">
        <f>'2023-2024'!V94</f>
        <v>5h travaux adlc</v>
      </c>
      <c r="I252" s="214" t="s">
        <v>7</v>
      </c>
      <c r="J252" s="274" t="s">
        <v>427</v>
      </c>
      <c r="K252" s="243">
        <f>'2024-2025'!U116</f>
        <v>0</v>
      </c>
      <c r="L252" s="274"/>
      <c r="M252" s="243">
        <f>'2024-2025'!T116</f>
        <v>0</v>
      </c>
      <c r="N252" s="218"/>
    </row>
    <row r="253" spans="2:14" x14ac:dyDescent="0.35">
      <c r="B253" s="214" t="s">
        <v>8</v>
      </c>
      <c r="C253" s="274" t="s">
        <v>427</v>
      </c>
      <c r="D253" s="243">
        <f>'2023-2024'!Y94</f>
        <v>0</v>
      </c>
      <c r="E253" s="243"/>
      <c r="F253" s="243">
        <f>'2023-2024'!X94</f>
        <v>29</v>
      </c>
      <c r="G253" s="250">
        <f>'2023-2024'!Z94</f>
        <v>0</v>
      </c>
      <c r="I253" s="214" t="s">
        <v>8</v>
      </c>
      <c r="J253" s="274" t="s">
        <v>427</v>
      </c>
      <c r="K253" s="243">
        <f>'2024-2025'!Y116</f>
        <v>0</v>
      </c>
      <c r="L253" s="274"/>
      <c r="M253" s="243">
        <f>'2024-2025'!X116</f>
        <v>0</v>
      </c>
      <c r="N253" s="218"/>
    </row>
    <row r="254" spans="2:14" x14ac:dyDescent="0.35">
      <c r="B254" s="214" t="s">
        <v>9</v>
      </c>
      <c r="C254" s="274" t="s">
        <v>427</v>
      </c>
      <c r="D254" s="243">
        <f>'2023-2024'!AC94</f>
        <v>0</v>
      </c>
      <c r="E254" s="243"/>
      <c r="F254" s="243">
        <f>'2023-2024'!AB94</f>
        <v>53</v>
      </c>
      <c r="G254" s="250">
        <f>'2023-2024'!AD94</f>
        <v>0</v>
      </c>
      <c r="I254" s="214" t="s">
        <v>9</v>
      </c>
      <c r="J254" s="274" t="s">
        <v>427</v>
      </c>
      <c r="K254" s="243">
        <f>'2024-2025'!AC116</f>
        <v>0</v>
      </c>
      <c r="L254" s="274"/>
      <c r="M254" s="243">
        <f>'2024-2025'!AB116</f>
        <v>0</v>
      </c>
      <c r="N254" s="218"/>
    </row>
    <row r="255" spans="2:14" x14ac:dyDescent="0.35">
      <c r="B255" s="214" t="s">
        <v>10</v>
      </c>
      <c r="C255" s="274" t="s">
        <v>427</v>
      </c>
      <c r="D255" s="243">
        <f>'2023-2024'!AG94</f>
        <v>0</v>
      </c>
      <c r="E255" s="243"/>
      <c r="F255" s="243">
        <f>'2023-2024'!AF94</f>
        <v>54</v>
      </c>
      <c r="G255" s="250">
        <f>'2023-2024'!AH94</f>
        <v>0</v>
      </c>
      <c r="I255" s="214" t="s">
        <v>10</v>
      </c>
      <c r="J255" s="274" t="s">
        <v>427</v>
      </c>
      <c r="K255" s="243">
        <f>'2024-2025'!AG116</f>
        <v>0</v>
      </c>
      <c r="L255" s="274"/>
      <c r="M255" s="243">
        <f>'2024-2025'!AF116</f>
        <v>0</v>
      </c>
      <c r="N255" s="218"/>
    </row>
    <row r="256" spans="2:14" x14ac:dyDescent="0.35">
      <c r="B256" s="214" t="s">
        <v>11</v>
      </c>
      <c r="C256" s="274" t="s">
        <v>427</v>
      </c>
      <c r="D256" s="243">
        <f>'2023-2024'!AK94</f>
        <v>0</v>
      </c>
      <c r="E256" s="243"/>
      <c r="F256" s="243">
        <f>'2023-2024'!AJ94</f>
        <v>54</v>
      </c>
      <c r="G256" s="250">
        <f>'2023-2024'!AL94</f>
        <v>0</v>
      </c>
      <c r="I256" s="214" t="s">
        <v>11</v>
      </c>
      <c r="J256" s="274" t="s">
        <v>427</v>
      </c>
      <c r="K256" s="243">
        <f>'2024-2025'!AK116</f>
        <v>0</v>
      </c>
      <c r="L256" s="274"/>
      <c r="M256" s="243">
        <f>'2024-2025'!AJ116</f>
        <v>0</v>
      </c>
      <c r="N256" s="218"/>
    </row>
    <row r="257" spans="2:14" x14ac:dyDescent="0.35">
      <c r="B257" s="214" t="s">
        <v>12</v>
      </c>
      <c r="C257" s="274" t="s">
        <v>427</v>
      </c>
      <c r="D257" s="243">
        <f>'2023-2024'!AO94</f>
        <v>0</v>
      </c>
      <c r="E257" s="243"/>
      <c r="F257" s="243">
        <f>'2023-2024'!AN94</f>
        <v>34</v>
      </c>
      <c r="G257" s="250">
        <f>'2023-2024'!AP94</f>
        <v>0</v>
      </c>
      <c r="I257" s="214" t="s">
        <v>12</v>
      </c>
      <c r="J257" s="274" t="s">
        <v>427</v>
      </c>
      <c r="K257" s="243">
        <f>'2024-2025'!AO116</f>
        <v>0</v>
      </c>
      <c r="L257" s="274"/>
      <c r="M257" s="243">
        <f>'2024-2025'!AN116</f>
        <v>0</v>
      </c>
      <c r="N257" s="218"/>
    </row>
    <row r="258" spans="2:14" x14ac:dyDescent="0.35">
      <c r="B258" s="214" t="s">
        <v>13</v>
      </c>
      <c r="C258" s="274" t="s">
        <v>427</v>
      </c>
      <c r="D258" s="243">
        <f>'2023-2024'!AS94</f>
        <v>0</v>
      </c>
      <c r="E258" s="243"/>
      <c r="F258" s="243">
        <f>'2023-2024'!AR94</f>
        <v>76</v>
      </c>
      <c r="G258" s="250">
        <f>'2023-2024'!AT94</f>
        <v>0</v>
      </c>
      <c r="I258" s="214" t="s">
        <v>13</v>
      </c>
      <c r="J258" s="274" t="s">
        <v>427</v>
      </c>
      <c r="K258" s="243">
        <f>'2024-2025'!AS116</f>
        <v>0</v>
      </c>
      <c r="L258" s="274"/>
      <c r="M258" s="243">
        <f>'2024-2025'!AR116</f>
        <v>0</v>
      </c>
      <c r="N258" s="218"/>
    </row>
    <row r="259" spans="2:14" ht="15" thickBot="1" x14ac:dyDescent="0.4">
      <c r="B259" s="215" t="s">
        <v>14</v>
      </c>
      <c r="C259" s="276" t="s">
        <v>427</v>
      </c>
      <c r="D259" s="244">
        <f>'2023-2024'!AW94</f>
        <v>0</v>
      </c>
      <c r="E259" s="251"/>
      <c r="F259" s="244">
        <f>'2023-2024'!AV94</f>
        <v>40</v>
      </c>
      <c r="G259" s="252" t="str">
        <f>'2023-2024'!AX94</f>
        <v>30h ecole PP</v>
      </c>
      <c r="I259" s="215" t="s">
        <v>14</v>
      </c>
      <c r="J259" s="276" t="s">
        <v>427</v>
      </c>
      <c r="K259" s="244">
        <f>'2024-2025'!AW116</f>
        <v>0</v>
      </c>
      <c r="L259" s="275"/>
      <c r="M259" s="313">
        <f>'2024-2025'!AV116</f>
        <v>0</v>
      </c>
      <c r="N259" s="219"/>
    </row>
    <row r="260" spans="2:14" ht="15" thickBot="1" x14ac:dyDescent="0.4">
      <c r="D260" s="253"/>
      <c r="E260" s="254" t="s">
        <v>15</v>
      </c>
      <c r="F260" s="246">
        <f>SUM(F248:F259)</f>
        <v>614</v>
      </c>
      <c r="G260" s="246"/>
      <c r="L260" s="212" t="s">
        <v>15</v>
      </c>
      <c r="M260" s="213"/>
      <c r="N260" s="213"/>
    </row>
    <row r="261" spans="2:14" ht="14.5" customHeight="1" thickBot="1" x14ac:dyDescent="0.4">
      <c r="E261" s="212"/>
      <c r="F261" s="253"/>
      <c r="L261" s="212"/>
    </row>
    <row r="262" spans="2:14" x14ac:dyDescent="0.35">
      <c r="B262" s="225" t="s">
        <v>849</v>
      </c>
      <c r="C262" s="228"/>
      <c r="D262" s="228"/>
      <c r="E262" s="228"/>
      <c r="F262" s="228"/>
      <c r="G262" s="229"/>
      <c r="I262" s="225" t="s">
        <v>849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26007</v>
      </c>
      <c r="D263" s="3"/>
      <c r="E263" s="3"/>
      <c r="F263" s="3"/>
      <c r="G263" s="24" t="s">
        <v>924</v>
      </c>
      <c r="I263" s="226" t="s">
        <v>783</v>
      </c>
      <c r="J263" s="235">
        <v>26007</v>
      </c>
      <c r="K263" s="3"/>
      <c r="L263" s="3"/>
      <c r="M263" s="3"/>
      <c r="N263" s="24" t="s">
        <v>924</v>
      </c>
    </row>
    <row r="264" spans="2:14" x14ac:dyDescent="0.35">
      <c r="B264" s="226" t="s">
        <v>784</v>
      </c>
      <c r="C264" s="235">
        <v>36743</v>
      </c>
      <c r="D264" s="3"/>
      <c r="E264" s="3"/>
      <c r="F264" s="3"/>
      <c r="G264" s="24" t="s">
        <v>925</v>
      </c>
      <c r="I264" s="226" t="s">
        <v>784</v>
      </c>
      <c r="J264" s="235">
        <v>36743</v>
      </c>
      <c r="K264" s="3"/>
      <c r="L264" s="3"/>
      <c r="M264" s="3"/>
      <c r="N264" s="24" t="s">
        <v>925</v>
      </c>
    </row>
    <row r="265" spans="2:14" x14ac:dyDescent="0.35">
      <c r="B265" s="23" t="s">
        <v>920</v>
      </c>
      <c r="D265" t="s">
        <v>922</v>
      </c>
      <c r="E265" s="3"/>
      <c r="F265" s="3"/>
      <c r="G265" s="230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74" t="s">
        <v>427</v>
      </c>
      <c r="D268" s="243">
        <f>'2023-2024'!E95</f>
        <v>0</v>
      </c>
      <c r="E268" s="5"/>
      <c r="F268" s="243">
        <f>'2023-2024'!D95</f>
        <v>0</v>
      </c>
      <c r="G268" s="218"/>
      <c r="I268" s="214" t="s">
        <v>3</v>
      </c>
      <c r="J268" s="274" t="s">
        <v>427</v>
      </c>
      <c r="K268" s="243">
        <f>'2024-2025'!E117</f>
        <v>0</v>
      </c>
      <c r="L268" s="5" t="s">
        <v>427</v>
      </c>
      <c r="M268" s="69">
        <f>'2024-2025'!D117</f>
        <v>18</v>
      </c>
      <c r="N268" s="218"/>
    </row>
    <row r="269" spans="2:14" x14ac:dyDescent="0.35">
      <c r="B269" s="214" t="s">
        <v>4</v>
      </c>
      <c r="C269" s="274" t="s">
        <v>427</v>
      </c>
      <c r="D269" s="243">
        <f>'2023-2024'!I95</f>
        <v>0</v>
      </c>
      <c r="E269" s="5"/>
      <c r="F269" s="243">
        <f>'2023-2024'!H95</f>
        <v>0</v>
      </c>
      <c r="G269" s="218"/>
      <c r="I269" s="214" t="s">
        <v>4</v>
      </c>
      <c r="J269" s="274" t="s">
        <v>427</v>
      </c>
      <c r="K269" s="243">
        <f>'2024-2025'!I117</f>
        <v>0</v>
      </c>
      <c r="L269" s="5"/>
      <c r="M269" s="243">
        <f>'2024-2025'!H117</f>
        <v>0</v>
      </c>
      <c r="N269" s="218"/>
    </row>
    <row r="270" spans="2:14" x14ac:dyDescent="0.35">
      <c r="B270" s="214" t="s">
        <v>5</v>
      </c>
      <c r="C270" s="5" t="s">
        <v>427</v>
      </c>
      <c r="D270" s="243">
        <f>'2023-2024'!M95</f>
        <v>0</v>
      </c>
      <c r="E270" s="274"/>
      <c r="F270" s="243">
        <f>'2023-2024'!L95</f>
        <v>0</v>
      </c>
      <c r="G270" s="218"/>
      <c r="I270" s="214" t="s">
        <v>5</v>
      </c>
      <c r="J270" s="5" t="s">
        <v>427</v>
      </c>
      <c r="K270" s="243">
        <f>'2024-2025'!M117</f>
        <v>0</v>
      </c>
      <c r="L270" s="274"/>
      <c r="M270" s="243">
        <f>'2024-2025'!L117</f>
        <v>0</v>
      </c>
      <c r="N270" s="218"/>
    </row>
    <row r="271" spans="2:14" x14ac:dyDescent="0.35">
      <c r="B271" s="214" t="s">
        <v>6</v>
      </c>
      <c r="C271" s="274" t="s">
        <v>427</v>
      </c>
      <c r="D271" s="243">
        <f>'2023-2024'!Q95</f>
        <v>0</v>
      </c>
      <c r="E271" s="274"/>
      <c r="F271" s="243">
        <f>'2023-2024'!P95</f>
        <v>0</v>
      </c>
      <c r="G271" s="218"/>
      <c r="I271" s="214" t="s">
        <v>6</v>
      </c>
      <c r="J271" s="274" t="s">
        <v>427</v>
      </c>
      <c r="K271" s="243">
        <f>'2024-2025'!Q117</f>
        <v>0</v>
      </c>
      <c r="L271" s="274"/>
      <c r="M271" s="243">
        <f>'2024-2025'!P117</f>
        <v>0</v>
      </c>
      <c r="N271" s="218"/>
    </row>
    <row r="272" spans="2:14" x14ac:dyDescent="0.35">
      <c r="B272" s="214" t="s">
        <v>7</v>
      </c>
      <c r="C272" s="274" t="s">
        <v>427</v>
      </c>
      <c r="D272" s="243">
        <f>'2023-2024'!U95</f>
        <v>0</v>
      </c>
      <c r="E272" s="274"/>
      <c r="F272" s="243">
        <f>'2023-2024'!T95</f>
        <v>0</v>
      </c>
      <c r="G272" s="218"/>
      <c r="I272" s="214" t="s">
        <v>7</v>
      </c>
      <c r="J272" s="274" t="s">
        <v>427</v>
      </c>
      <c r="K272" s="243">
        <f>'2024-2025'!U117</f>
        <v>0</v>
      </c>
      <c r="L272" s="274"/>
      <c r="M272" s="243">
        <f>'2024-2025'!T117</f>
        <v>0</v>
      </c>
      <c r="N272" s="218"/>
    </row>
    <row r="273" spans="2:14" x14ac:dyDescent="0.35">
      <c r="B273" s="214" t="s">
        <v>8</v>
      </c>
      <c r="C273" s="274" t="s">
        <v>427</v>
      </c>
      <c r="D273" s="243">
        <f>'2023-2024'!Y95</f>
        <v>0</v>
      </c>
      <c r="E273" s="274"/>
      <c r="F273" s="243">
        <f>'2023-2024'!X95</f>
        <v>0</v>
      </c>
      <c r="G273" s="218"/>
      <c r="I273" s="214" t="s">
        <v>8</v>
      </c>
      <c r="J273" s="274" t="s">
        <v>427</v>
      </c>
      <c r="K273" s="243">
        <f>'2024-2025'!Y117</f>
        <v>0</v>
      </c>
      <c r="L273" s="274"/>
      <c r="M273" s="243">
        <f>'2024-2025'!X117</f>
        <v>0</v>
      </c>
      <c r="N273" s="218"/>
    </row>
    <row r="274" spans="2:14" x14ac:dyDescent="0.35">
      <c r="B274" s="214" t="s">
        <v>9</v>
      </c>
      <c r="C274" s="274" t="s">
        <v>427</v>
      </c>
      <c r="D274" s="243">
        <f>'2023-2024'!AC95</f>
        <v>0</v>
      </c>
      <c r="E274" s="274"/>
      <c r="F274" s="243">
        <f>'2023-2024'!AB95</f>
        <v>0</v>
      </c>
      <c r="G274" s="218"/>
      <c r="I274" s="214" t="s">
        <v>9</v>
      </c>
      <c r="J274" s="274" t="s">
        <v>427</v>
      </c>
      <c r="K274" s="243">
        <f>'2024-2025'!AC117</f>
        <v>0</v>
      </c>
      <c r="L274" s="274" t="s">
        <v>427</v>
      </c>
      <c r="M274" s="243">
        <f>'2024-2025'!AB117</f>
        <v>18</v>
      </c>
      <c r="N274" s="218"/>
    </row>
    <row r="275" spans="2:14" x14ac:dyDescent="0.35">
      <c r="B275" s="214" t="s">
        <v>10</v>
      </c>
      <c r="C275" s="274" t="s">
        <v>427</v>
      </c>
      <c r="D275" s="243">
        <f>'2023-2024'!AG95</f>
        <v>0</v>
      </c>
      <c r="E275" s="274"/>
      <c r="F275" s="243">
        <f>'2023-2024'!AF95</f>
        <v>0</v>
      </c>
      <c r="G275" s="218"/>
      <c r="I275" s="214" t="s">
        <v>10</v>
      </c>
      <c r="J275" s="274" t="s">
        <v>427</v>
      </c>
      <c r="K275" s="243">
        <f>'2024-2025'!AG117</f>
        <v>0</v>
      </c>
      <c r="L275" s="274" t="s">
        <v>427</v>
      </c>
      <c r="M275" s="243">
        <f>'2024-2025'!AF117</f>
        <v>16</v>
      </c>
      <c r="N275" s="218"/>
    </row>
    <row r="276" spans="2:14" x14ac:dyDescent="0.35">
      <c r="B276" s="214" t="s">
        <v>11</v>
      </c>
      <c r="C276" s="274" t="s">
        <v>427</v>
      </c>
      <c r="D276" s="243">
        <f>'2023-2024'!AK95</f>
        <v>0</v>
      </c>
      <c r="E276" s="274"/>
      <c r="F276" s="243">
        <f>'2023-2024'!AJ95</f>
        <v>0</v>
      </c>
      <c r="G276" s="218"/>
      <c r="I276" s="214" t="s">
        <v>11</v>
      </c>
      <c r="J276" s="274" t="s">
        <v>427</v>
      </c>
      <c r="K276" s="243">
        <f>'2024-2025'!AK117</f>
        <v>0</v>
      </c>
      <c r="L276" s="274"/>
      <c r="M276" s="243">
        <f>'2024-2025'!AJ117</f>
        <v>0</v>
      </c>
      <c r="N276" s="218"/>
    </row>
    <row r="277" spans="2:14" x14ac:dyDescent="0.35">
      <c r="B277" s="214" t="s">
        <v>12</v>
      </c>
      <c r="C277" s="274" t="s">
        <v>427</v>
      </c>
      <c r="D277" s="243">
        <f>'2023-2024'!AO95</f>
        <v>0</v>
      </c>
      <c r="E277" s="274"/>
      <c r="F277" s="243">
        <f>'2023-2024'!AN95</f>
        <v>0</v>
      </c>
      <c r="G277" s="218"/>
      <c r="I277" s="214" t="s">
        <v>12</v>
      </c>
      <c r="J277" s="274" t="s">
        <v>427</v>
      </c>
      <c r="K277" s="243">
        <f>'2024-2025'!AO117</f>
        <v>0</v>
      </c>
      <c r="L277" s="274"/>
      <c r="M277" s="243">
        <f>'2024-2025'!AN117</f>
        <v>0</v>
      </c>
      <c r="N277" s="218"/>
    </row>
    <row r="278" spans="2:14" x14ac:dyDescent="0.35">
      <c r="B278" s="214" t="s">
        <v>13</v>
      </c>
      <c r="C278" s="274" t="s">
        <v>427</v>
      </c>
      <c r="D278" s="243">
        <f>'2023-2024'!AS95</f>
        <v>0</v>
      </c>
      <c r="E278" s="274"/>
      <c r="F278" s="243">
        <f>'2023-2024'!AR95</f>
        <v>0</v>
      </c>
      <c r="G278" s="218"/>
      <c r="I278" s="214" t="s">
        <v>13</v>
      </c>
      <c r="J278" s="274" t="s">
        <v>427</v>
      </c>
      <c r="K278" s="243">
        <f>'2024-2025'!AS117</f>
        <v>0</v>
      </c>
      <c r="L278" s="274"/>
      <c r="M278" s="243">
        <f>'2024-2025'!AR117</f>
        <v>0</v>
      </c>
      <c r="N278" s="218"/>
    </row>
    <row r="279" spans="2:14" ht="15" thickBot="1" x14ac:dyDescent="0.4">
      <c r="B279" s="215" t="s">
        <v>14</v>
      </c>
      <c r="C279" s="276" t="s">
        <v>427</v>
      </c>
      <c r="D279" s="244">
        <f>'2023-2024'!AW95</f>
        <v>0</v>
      </c>
      <c r="E279" s="275"/>
      <c r="F279" s="244">
        <f>'2023-2024'!AV95</f>
        <v>0</v>
      </c>
      <c r="G279" s="219"/>
      <c r="I279" s="215" t="s">
        <v>14</v>
      </c>
      <c r="J279" s="276" t="s">
        <v>427</v>
      </c>
      <c r="K279" s="244">
        <f>'2024-2025'!AW117</f>
        <v>0</v>
      </c>
      <c r="L279" s="275"/>
      <c r="M279" s="313">
        <f>'2024-2025'!AV117</f>
        <v>0</v>
      </c>
      <c r="N279" s="219"/>
    </row>
    <row r="280" spans="2:14" ht="15" thickBot="1" x14ac:dyDescent="0.4">
      <c r="E280" s="212" t="s">
        <v>15</v>
      </c>
      <c r="F280" s="246">
        <f>SUM(F268:F279)</f>
        <v>0</v>
      </c>
      <c r="G280" s="213"/>
      <c r="L280" s="212" t="s">
        <v>15</v>
      </c>
      <c r="M280" s="213"/>
      <c r="N280" s="213"/>
    </row>
    <row r="281" spans="2:14" ht="15" thickBot="1" x14ac:dyDescent="0.4">
      <c r="E281" s="212"/>
      <c r="F281" s="253"/>
      <c r="L281" s="212"/>
    </row>
    <row r="282" spans="2:14" x14ac:dyDescent="0.35">
      <c r="B282" s="225" t="s">
        <v>916</v>
      </c>
      <c r="C282" s="228"/>
      <c r="D282" s="228"/>
      <c r="E282" s="228"/>
      <c r="F282" s="228"/>
      <c r="G282" s="229"/>
      <c r="I282" s="225" t="s">
        <v>916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34570</v>
      </c>
      <c r="D283" s="3"/>
      <c r="E283" s="3"/>
      <c r="F283" s="3"/>
      <c r="G283" s="24" t="s">
        <v>924</v>
      </c>
      <c r="I283" s="226" t="s">
        <v>783</v>
      </c>
      <c r="J283" s="235">
        <v>34570</v>
      </c>
      <c r="K283" s="3"/>
      <c r="L283" s="3"/>
      <c r="M283" s="3"/>
      <c r="N283" s="24" t="s">
        <v>924</v>
      </c>
    </row>
    <row r="284" spans="2:14" x14ac:dyDescent="0.35">
      <c r="B284" s="226" t="s">
        <v>784</v>
      </c>
      <c r="C284" s="235">
        <v>40817</v>
      </c>
      <c r="D284" s="3"/>
      <c r="E284" s="3"/>
      <c r="F284" s="3"/>
      <c r="G284" s="24" t="s">
        <v>925</v>
      </c>
      <c r="I284" s="226" t="s">
        <v>784</v>
      </c>
      <c r="J284" s="235">
        <v>40817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920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43">
        <f>'2023-2024'!E102</f>
        <v>0</v>
      </c>
      <c r="E288" s="227"/>
      <c r="F288" s="243">
        <f>'2023-2024'!D102</f>
        <v>0</v>
      </c>
      <c r="G288" s="218"/>
      <c r="I288" s="214" t="s">
        <v>3</v>
      </c>
      <c r="J288" s="274" t="s">
        <v>427</v>
      </c>
      <c r="K288" s="243">
        <f>'2024-2025'!E124</f>
        <v>0</v>
      </c>
      <c r="L288" s="5"/>
      <c r="M288" s="69">
        <f>'2024-2025'!D124</f>
        <v>0</v>
      </c>
      <c r="N288" s="218"/>
    </row>
    <row r="289" spans="2:14" x14ac:dyDescent="0.35">
      <c r="B289" s="214" t="s">
        <v>4</v>
      </c>
      <c r="C289" s="274" t="s">
        <v>427</v>
      </c>
      <c r="D289" s="243">
        <f>'2023-2024'!I102</f>
        <v>0</v>
      </c>
      <c r="E289" s="5"/>
      <c r="F289" s="243">
        <f>'2023-2024'!H102</f>
        <v>0</v>
      </c>
      <c r="G289" s="218"/>
      <c r="I289" s="214" t="s">
        <v>4</v>
      </c>
      <c r="J289" s="274" t="s">
        <v>427</v>
      </c>
      <c r="K289" s="243">
        <f>'2024-2025'!I124</f>
        <v>0</v>
      </c>
      <c r="L289" s="5"/>
      <c r="M289" s="243">
        <f>'2024-2025'!H124</f>
        <v>0</v>
      </c>
      <c r="N289" s="218"/>
    </row>
    <row r="290" spans="2:14" x14ac:dyDescent="0.35">
      <c r="B290" s="214" t="s">
        <v>5</v>
      </c>
      <c r="C290" s="5"/>
      <c r="D290" s="243">
        <f>'2023-2024'!M102</f>
        <v>0</v>
      </c>
      <c r="E290" s="216"/>
      <c r="F290" s="243">
        <f>'2023-2024'!L102</f>
        <v>0</v>
      </c>
      <c r="G290" s="218"/>
      <c r="I290" s="214" t="s">
        <v>5</v>
      </c>
      <c r="J290" s="5" t="s">
        <v>427</v>
      </c>
      <c r="K290" s="243">
        <f>'2024-2025'!M124</f>
        <v>0</v>
      </c>
      <c r="L290" s="274"/>
      <c r="M290" s="243">
        <f>'2024-2025'!L124</f>
        <v>0</v>
      </c>
      <c r="N290" s="218"/>
    </row>
    <row r="291" spans="2:14" x14ac:dyDescent="0.35">
      <c r="B291" s="214" t="s">
        <v>6</v>
      </c>
      <c r="C291" s="274" t="s">
        <v>427</v>
      </c>
      <c r="D291" s="243">
        <f>'2023-2024'!Q102</f>
        <v>0</v>
      </c>
      <c r="E291" s="216"/>
      <c r="F291" s="243">
        <f>'2023-2024'!P102</f>
        <v>0</v>
      </c>
      <c r="G291" s="218"/>
      <c r="I291" s="214" t="s">
        <v>6</v>
      </c>
      <c r="J291" s="274" t="s">
        <v>427</v>
      </c>
      <c r="K291" s="243">
        <f>'2024-2025'!Q124</f>
        <v>0</v>
      </c>
      <c r="L291" s="274"/>
      <c r="M291" s="243">
        <f>'2024-2025'!P124</f>
        <v>0</v>
      </c>
      <c r="N291" s="218"/>
    </row>
    <row r="292" spans="2:14" x14ac:dyDescent="0.35">
      <c r="B292" s="214" t="s">
        <v>7</v>
      </c>
      <c r="C292" s="274" t="s">
        <v>427</v>
      </c>
      <c r="D292" s="243">
        <f>'2023-2024'!U102</f>
        <v>0</v>
      </c>
      <c r="E292" s="216"/>
      <c r="F292" s="243">
        <f>'2023-2024'!T102</f>
        <v>0</v>
      </c>
      <c r="G292" s="218"/>
      <c r="I292" s="214" t="s">
        <v>7</v>
      </c>
      <c r="J292" s="274" t="s">
        <v>427</v>
      </c>
      <c r="K292" s="243">
        <f>'2024-2025'!U124</f>
        <v>0</v>
      </c>
      <c r="L292" s="274"/>
      <c r="M292" s="243">
        <f>'2024-2025'!T124</f>
        <v>0</v>
      </c>
      <c r="N292" s="218"/>
    </row>
    <row r="293" spans="2:14" x14ac:dyDescent="0.35">
      <c r="B293" s="214" t="s">
        <v>8</v>
      </c>
      <c r="C293" s="274" t="s">
        <v>427</v>
      </c>
      <c r="D293" s="243">
        <f>'2023-2024'!Y102</f>
        <v>0</v>
      </c>
      <c r="E293" s="216"/>
      <c r="F293" s="243">
        <f>'2023-2024'!X102</f>
        <v>0</v>
      </c>
      <c r="G293" s="218"/>
      <c r="I293" s="214" t="s">
        <v>8</v>
      </c>
      <c r="J293" s="274" t="s">
        <v>427</v>
      </c>
      <c r="K293" s="243">
        <f>'2024-2025'!Y124</f>
        <v>0</v>
      </c>
      <c r="L293" s="274"/>
      <c r="M293" s="243">
        <f>'2024-2025'!X124</f>
        <v>0</v>
      </c>
      <c r="N293" s="218"/>
    </row>
    <row r="294" spans="2:14" x14ac:dyDescent="0.35">
      <c r="B294" s="214" t="s">
        <v>9</v>
      </c>
      <c r="C294" s="274" t="s">
        <v>427</v>
      </c>
      <c r="D294" s="243">
        <f>'2023-2024'!AC102</f>
        <v>0</v>
      </c>
      <c r="E294" s="216"/>
      <c r="F294" s="243">
        <f>'2023-2024'!AB102</f>
        <v>0</v>
      </c>
      <c r="G294" s="218"/>
      <c r="I294" s="214" t="s">
        <v>9</v>
      </c>
      <c r="J294" s="274" t="s">
        <v>427</v>
      </c>
      <c r="K294" s="243">
        <f>'2024-2025'!AC124</f>
        <v>0</v>
      </c>
      <c r="L294" s="274"/>
      <c r="M294" s="243">
        <f>'2024-2025'!AB124</f>
        <v>0</v>
      </c>
      <c r="N294" s="218"/>
    </row>
    <row r="295" spans="2:14" x14ac:dyDescent="0.35">
      <c r="B295" s="214" t="s">
        <v>10</v>
      </c>
      <c r="C295" s="274" t="s">
        <v>427</v>
      </c>
      <c r="D295" s="243">
        <f>'2023-2024'!AG102</f>
        <v>0</v>
      </c>
      <c r="E295" s="216"/>
      <c r="F295" s="243">
        <f>'2023-2024'!AF102</f>
        <v>0</v>
      </c>
      <c r="G295" s="218"/>
      <c r="I295" s="214" t="s">
        <v>10</v>
      </c>
      <c r="J295" s="274" t="s">
        <v>427</v>
      </c>
      <c r="K295" s="243">
        <f>'2024-2025'!AG124</f>
        <v>0</v>
      </c>
      <c r="L295" s="274"/>
      <c r="M295" s="243">
        <f>'2024-2025'!AF124</f>
        <v>0</v>
      </c>
      <c r="N295" s="218"/>
    </row>
    <row r="296" spans="2:14" x14ac:dyDescent="0.35">
      <c r="B296" s="214" t="s">
        <v>11</v>
      </c>
      <c r="C296" s="274" t="s">
        <v>427</v>
      </c>
      <c r="D296" s="243">
        <f>'2023-2024'!AK102</f>
        <v>0</v>
      </c>
      <c r="E296" s="216"/>
      <c r="F296" s="243">
        <f>'2023-2024'!AJ102</f>
        <v>0</v>
      </c>
      <c r="G296" s="218"/>
      <c r="I296" s="214" t="s">
        <v>11</v>
      </c>
      <c r="J296" s="274" t="s">
        <v>427</v>
      </c>
      <c r="K296" s="243">
        <f>'2024-2025'!AK124</f>
        <v>0</v>
      </c>
      <c r="L296" s="274"/>
      <c r="M296" s="243">
        <f>'2024-2025'!AJ124</f>
        <v>0</v>
      </c>
      <c r="N296" s="218"/>
    </row>
    <row r="297" spans="2:14" x14ac:dyDescent="0.35">
      <c r="B297" s="214" t="s">
        <v>12</v>
      </c>
      <c r="C297" s="274" t="s">
        <v>427</v>
      </c>
      <c r="D297" s="243">
        <f>'2023-2024'!AO102</f>
        <v>0</v>
      </c>
      <c r="E297" s="216"/>
      <c r="F297" s="243">
        <f>'2023-2024'!AN102</f>
        <v>0</v>
      </c>
      <c r="G297" s="218"/>
      <c r="I297" s="214" t="s">
        <v>12</v>
      </c>
      <c r="J297" s="274" t="s">
        <v>427</v>
      </c>
      <c r="K297" s="243">
        <f>'2024-2025'!AO124</f>
        <v>0</v>
      </c>
      <c r="L297" s="274"/>
      <c r="M297" s="243">
        <f>'2024-2025'!AN124</f>
        <v>0</v>
      </c>
      <c r="N297" s="218"/>
    </row>
    <row r="298" spans="2:14" x14ac:dyDescent="0.35">
      <c r="B298" s="214" t="s">
        <v>13</v>
      </c>
      <c r="C298" s="274" t="s">
        <v>427</v>
      </c>
      <c r="D298" s="243">
        <f>'2023-2024'!AS102</f>
        <v>0</v>
      </c>
      <c r="E298" s="216"/>
      <c r="F298" s="243">
        <f>'2023-2024'!AR102</f>
        <v>0</v>
      </c>
      <c r="G298" s="218"/>
      <c r="I298" s="214" t="s">
        <v>13</v>
      </c>
      <c r="J298" s="274" t="s">
        <v>427</v>
      </c>
      <c r="K298" s="243">
        <f>'2024-2025'!AS124</f>
        <v>0</v>
      </c>
      <c r="L298" s="274"/>
      <c r="M298" s="243">
        <f>'2024-2025'!AR124</f>
        <v>0</v>
      </c>
      <c r="N298" s="218"/>
    </row>
    <row r="299" spans="2:14" ht="15" thickBot="1" x14ac:dyDescent="0.4">
      <c r="B299" s="215" t="s">
        <v>14</v>
      </c>
      <c r="C299" s="276" t="s">
        <v>427</v>
      </c>
      <c r="D299" s="244">
        <f>'2023-2024'!AW102</f>
        <v>0</v>
      </c>
      <c r="E299" s="223"/>
      <c r="F299" s="244">
        <f>'2023-2024'!AV102</f>
        <v>0</v>
      </c>
      <c r="G299" s="219"/>
      <c r="I299" s="215" t="s">
        <v>14</v>
      </c>
      <c r="J299" s="276" t="s">
        <v>427</v>
      </c>
      <c r="K299" s="244">
        <f>'2024-2025'!AW124</f>
        <v>0</v>
      </c>
      <c r="L299" s="275"/>
      <c r="M299" s="313">
        <f>'2024-2025'!AV124</f>
        <v>0</v>
      </c>
      <c r="N299" s="219"/>
    </row>
    <row r="300" spans="2:14" ht="15" thickBot="1" x14ac:dyDescent="0.4">
      <c r="E300" s="212" t="s">
        <v>15</v>
      </c>
      <c r="F300" s="246">
        <f>SUM(F288:F299)</f>
        <v>0</v>
      </c>
      <c r="G300" s="213"/>
      <c r="L300" s="212" t="s">
        <v>15</v>
      </c>
      <c r="M300" s="213"/>
      <c r="N300" s="213"/>
    </row>
    <row r="301" spans="2:14" ht="15" thickBot="1" x14ac:dyDescent="0.4">
      <c r="E301" s="212"/>
      <c r="F301" s="253"/>
      <c r="L301" s="212"/>
    </row>
    <row r="302" spans="2:14" x14ac:dyDescent="0.35">
      <c r="B302" s="225" t="s">
        <v>835</v>
      </c>
      <c r="C302" s="228"/>
      <c r="D302" s="228"/>
      <c r="E302" s="228"/>
      <c r="F302" s="228"/>
      <c r="G302" s="229"/>
      <c r="I302" s="225" t="s">
        <v>835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21393</v>
      </c>
      <c r="D303" s="3"/>
      <c r="E303" s="3"/>
      <c r="F303" s="3"/>
      <c r="G303" s="24" t="s">
        <v>924</v>
      </c>
      <c r="I303" s="226" t="s">
        <v>783</v>
      </c>
      <c r="J303" s="235">
        <v>21393</v>
      </c>
      <c r="K303" s="3"/>
      <c r="L303" s="3"/>
      <c r="M303" s="3"/>
      <c r="N303" s="24" t="s">
        <v>924</v>
      </c>
    </row>
    <row r="304" spans="2:14" x14ac:dyDescent="0.35">
      <c r="B304" s="226" t="s">
        <v>784</v>
      </c>
      <c r="C304" s="235">
        <v>42581</v>
      </c>
      <c r="D304" s="3"/>
      <c r="E304" s="3"/>
      <c r="F304" s="3"/>
      <c r="G304" s="24" t="s">
        <v>925</v>
      </c>
      <c r="I304" s="226" t="s">
        <v>784</v>
      </c>
      <c r="J304" s="235">
        <v>42581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'2023-2024'!E105</f>
        <v>0</v>
      </c>
      <c r="E308" s="5"/>
      <c r="F308" s="243">
        <f>'2023-2024'!D105</f>
        <v>0</v>
      </c>
      <c r="G308" s="218"/>
      <c r="I308" s="214" t="s">
        <v>3</v>
      </c>
      <c r="J308" s="274" t="s">
        <v>427</v>
      </c>
      <c r="K308" s="243">
        <f>'2024-2025'!E127</f>
        <v>0</v>
      </c>
      <c r="L308" s="5"/>
      <c r="M308" s="69">
        <f>'2024-2025'!D127</f>
        <v>0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'2023-2024'!I105</f>
        <v>0</v>
      </c>
      <c r="E309" s="5"/>
      <c r="F309" s="243">
        <f>'2023-2024'!H105</f>
        <v>0</v>
      </c>
      <c r="G309" s="218"/>
      <c r="I309" s="214" t="s">
        <v>4</v>
      </c>
      <c r="J309" s="274" t="s">
        <v>427</v>
      </c>
      <c r="K309" s="243">
        <f>'2024-2025'!I127</f>
        <v>0</v>
      </c>
      <c r="L309" s="5"/>
      <c r="M309" s="243">
        <f>'2024-2025'!H127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'2023-2024'!M105</f>
        <v>0</v>
      </c>
      <c r="E310" s="274"/>
      <c r="F310" s="243">
        <f>'2023-2024'!L105</f>
        <v>0</v>
      </c>
      <c r="G310" s="218"/>
      <c r="I310" s="214" t="s">
        <v>5</v>
      </c>
      <c r="J310" s="5" t="s">
        <v>427</v>
      </c>
      <c r="K310" s="243">
        <f>'2024-2025'!M127</f>
        <v>0</v>
      </c>
      <c r="L310" s="274"/>
      <c r="M310" s="243">
        <f>'2024-2025'!L127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'2023-2024'!Q105</f>
        <v>0</v>
      </c>
      <c r="E311" s="274"/>
      <c r="F311" s="243">
        <f>'2023-2024'!P105</f>
        <v>0</v>
      </c>
      <c r="G311" s="218"/>
      <c r="I311" s="214" t="s">
        <v>6</v>
      </c>
      <c r="J311" s="274" t="s">
        <v>427</v>
      </c>
      <c r="K311" s="243">
        <f>'2024-2025'!Q127</f>
        <v>0</v>
      </c>
      <c r="L311" s="274"/>
      <c r="M311" s="243">
        <f>'2024-2025'!P127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'2023-2024'!U105</f>
        <v>0</v>
      </c>
      <c r="E312" s="274"/>
      <c r="F312" s="243">
        <f>'2023-2024'!T105</f>
        <v>0</v>
      </c>
      <c r="G312" s="218"/>
      <c r="I312" s="214" t="s">
        <v>7</v>
      </c>
      <c r="J312" s="274" t="s">
        <v>427</v>
      </c>
      <c r="K312" s="243">
        <f>'2024-2025'!U127</f>
        <v>0</v>
      </c>
      <c r="L312" s="274"/>
      <c r="M312" s="243">
        <f>'2024-2025'!T127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'2023-2024'!Y105</f>
        <v>0</v>
      </c>
      <c r="E313" s="274"/>
      <c r="F313" s="243">
        <f>'2023-2024'!X105</f>
        <v>0</v>
      </c>
      <c r="G313" s="218"/>
      <c r="I313" s="214" t="s">
        <v>8</v>
      </c>
      <c r="J313" s="274" t="s">
        <v>427</v>
      </c>
      <c r="K313" s="243">
        <f>'2024-2025'!Y127</f>
        <v>0</v>
      </c>
      <c r="L313" s="274"/>
      <c r="M313" s="243">
        <f>'2024-2025'!X127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'2023-2024'!AC105</f>
        <v>0</v>
      </c>
      <c r="E314" s="274"/>
      <c r="F314" s="243">
        <f>'2023-2024'!AB105</f>
        <v>0</v>
      </c>
      <c r="G314" s="218"/>
      <c r="I314" s="214" t="s">
        <v>9</v>
      </c>
      <c r="J314" s="274" t="s">
        <v>427</v>
      </c>
      <c r="K314" s="243">
        <f>'2024-2025'!AC127</f>
        <v>0</v>
      </c>
      <c r="L314" s="274"/>
      <c r="M314" s="243">
        <f>'2024-2025'!AB127</f>
        <v>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'2023-2024'!AG105</f>
        <v>0</v>
      </c>
      <c r="E315" s="274"/>
      <c r="F315" s="243">
        <f>'2023-2024'!AF105</f>
        <v>0</v>
      </c>
      <c r="G315" s="218"/>
      <c r="I315" s="214" t="s">
        <v>10</v>
      </c>
      <c r="J315" s="274" t="s">
        <v>427</v>
      </c>
      <c r="K315" s="243">
        <f>'2024-2025'!AG127</f>
        <v>0</v>
      </c>
      <c r="L315" s="274"/>
      <c r="M315" s="243">
        <f>'2024-2025'!AF127</f>
        <v>0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'2023-2024'!AK105</f>
        <v>0</v>
      </c>
      <c r="E316" s="274"/>
      <c r="F316" s="243">
        <f>'2023-2024'!AJ105</f>
        <v>0</v>
      </c>
      <c r="G316" s="218"/>
      <c r="I316" s="214" t="s">
        <v>11</v>
      </c>
      <c r="J316" s="274" t="s">
        <v>427</v>
      </c>
      <c r="K316" s="243">
        <f>'2024-2025'!AK127</f>
        <v>0</v>
      </c>
      <c r="L316" s="274"/>
      <c r="M316" s="243">
        <f>'2024-2025'!AJ127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'2023-2024'!AO105</f>
        <v>0</v>
      </c>
      <c r="E317" s="274"/>
      <c r="F317" s="243">
        <f>'2023-2024'!AN105</f>
        <v>0</v>
      </c>
      <c r="G317" s="218"/>
      <c r="I317" s="214" t="s">
        <v>12</v>
      </c>
      <c r="J317" s="274" t="s">
        <v>427</v>
      </c>
      <c r="K317" s="243">
        <f>'2024-2025'!AO127</f>
        <v>0</v>
      </c>
      <c r="L317" s="274"/>
      <c r="M317" s="243">
        <f>'2024-2025'!AN127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'2023-2024'!AS105</f>
        <v>0</v>
      </c>
      <c r="E318" s="274"/>
      <c r="F318" s="243">
        <f>'2023-2024'!AR105</f>
        <v>0</v>
      </c>
      <c r="G318" s="218"/>
      <c r="I318" s="214" t="s">
        <v>13</v>
      </c>
      <c r="J318" s="274" t="s">
        <v>427</v>
      </c>
      <c r="K318" s="243">
        <f>'2024-2025'!AS127</f>
        <v>0</v>
      </c>
      <c r="L318" s="274"/>
      <c r="M318" s="243">
        <f>'2024-2025'!AR127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'2023-2024'!AW105</f>
        <v>0</v>
      </c>
      <c r="E319" s="275"/>
      <c r="F319" s="244">
        <f>'2023-2024'!AV105</f>
        <v>0</v>
      </c>
      <c r="G319" s="219"/>
      <c r="I319" s="215" t="s">
        <v>14</v>
      </c>
      <c r="J319" s="276" t="s">
        <v>427</v>
      </c>
      <c r="K319" s="244">
        <f>'2024-2025'!AW127</f>
        <v>0</v>
      </c>
      <c r="L319" s="275"/>
      <c r="M319" s="313">
        <f>'2024-2025'!AV127</f>
        <v>0</v>
      </c>
      <c r="N319" s="219"/>
    </row>
    <row r="320" spans="2:14" ht="15" thickBot="1" x14ac:dyDescent="0.4">
      <c r="E320" s="212" t="s">
        <v>15</v>
      </c>
      <c r="F320" s="246">
        <f>SUM(F308:F319)</f>
        <v>0</v>
      </c>
      <c r="G320" s="213"/>
      <c r="L320" s="212" t="s">
        <v>15</v>
      </c>
      <c r="M320" s="213"/>
      <c r="N320" s="213"/>
    </row>
    <row r="321" spans="2:14" ht="15" thickBot="1" x14ac:dyDescent="0.4"/>
    <row r="322" spans="2:14" x14ac:dyDescent="0.35">
      <c r="B322" s="225" t="s">
        <v>836</v>
      </c>
      <c r="C322" s="228"/>
      <c r="D322" s="228"/>
      <c r="E322" s="228"/>
      <c r="F322" s="228"/>
      <c r="G322" s="229"/>
      <c r="I322" s="225" t="s">
        <v>836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37703</v>
      </c>
      <c r="D323" s="3"/>
      <c r="E323" s="3"/>
      <c r="F323" s="3"/>
      <c r="G323" s="24" t="s">
        <v>924</v>
      </c>
      <c r="I323" s="226" t="s">
        <v>783</v>
      </c>
      <c r="J323" s="235">
        <v>37703</v>
      </c>
      <c r="K323" s="3"/>
      <c r="L323" s="3"/>
      <c r="M323" s="3"/>
      <c r="N323" s="24" t="s">
        <v>924</v>
      </c>
    </row>
    <row r="324" spans="2:14" x14ac:dyDescent="0.35">
      <c r="B324" s="226" t="s">
        <v>784</v>
      </c>
      <c r="C324" s="235">
        <v>41104</v>
      </c>
      <c r="D324" s="3"/>
      <c r="E324" s="3"/>
      <c r="F324" s="3"/>
      <c r="G324" s="24" t="s">
        <v>925</v>
      </c>
      <c r="I324" s="226" t="s">
        <v>784</v>
      </c>
      <c r="J324" s="235">
        <v>41104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922</v>
      </c>
      <c r="E325" s="3"/>
      <c r="F325" s="3"/>
      <c r="G325" s="230"/>
      <c r="I325" s="23" t="s">
        <v>920</v>
      </c>
      <c r="K325" t="s">
        <v>922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'2023-2024'!E110</f>
        <v>0</v>
      </c>
      <c r="E328" s="5"/>
      <c r="F328" s="243">
        <f>'2023-2024'!D110</f>
        <v>0</v>
      </c>
      <c r="G328" s="218"/>
      <c r="I328" s="214" t="s">
        <v>3</v>
      </c>
      <c r="J328" s="274" t="s">
        <v>427</v>
      </c>
      <c r="K328" s="243">
        <f>'2024-2025'!E132</f>
        <v>0</v>
      </c>
      <c r="L328" s="5"/>
      <c r="M328" s="69">
        <f>'2024-2025'!D132</f>
        <v>0</v>
      </c>
      <c r="N328" s="218"/>
    </row>
    <row r="329" spans="2:14" x14ac:dyDescent="0.35">
      <c r="B329" s="214" t="s">
        <v>4</v>
      </c>
      <c r="C329" s="274" t="s">
        <v>427</v>
      </c>
      <c r="D329" s="243">
        <f>'2023-2024'!I110</f>
        <v>0</v>
      </c>
      <c r="E329" s="5"/>
      <c r="F329" s="243">
        <f>'2023-2024'!H110</f>
        <v>0</v>
      </c>
      <c r="G329" s="218"/>
      <c r="I329" s="214" t="s">
        <v>4</v>
      </c>
      <c r="J329" s="274" t="s">
        <v>427</v>
      </c>
      <c r="K329" s="243">
        <f>'2024-2025'!I132</f>
        <v>0</v>
      </c>
      <c r="L329" s="5"/>
      <c r="M329" s="243">
        <f>'2024-2025'!H132</f>
        <v>0</v>
      </c>
      <c r="N329" s="218"/>
    </row>
    <row r="330" spans="2:14" x14ac:dyDescent="0.35">
      <c r="B330" s="214" t="s">
        <v>5</v>
      </c>
      <c r="C330" s="5" t="s">
        <v>427</v>
      </c>
      <c r="D330" s="243">
        <f>'2023-2024'!M110</f>
        <v>0</v>
      </c>
      <c r="E330" s="274"/>
      <c r="F330" s="243">
        <f>'2023-2024'!L110</f>
        <v>0</v>
      </c>
      <c r="G330" s="218"/>
      <c r="I330" s="214" t="s">
        <v>5</v>
      </c>
      <c r="J330" s="5" t="s">
        <v>427</v>
      </c>
      <c r="K330" s="243">
        <f>'2024-2025'!M132</f>
        <v>0</v>
      </c>
      <c r="L330" s="274"/>
      <c r="M330" s="243">
        <f>'2024-2025'!L132</f>
        <v>0</v>
      </c>
      <c r="N330" s="218"/>
    </row>
    <row r="331" spans="2:14" x14ac:dyDescent="0.35">
      <c r="B331" s="214" t="s">
        <v>6</v>
      </c>
      <c r="C331" s="274" t="s">
        <v>427</v>
      </c>
      <c r="D331" s="243">
        <f>'2023-2024'!Q110</f>
        <v>0</v>
      </c>
      <c r="E331" s="274"/>
      <c r="F331" s="243">
        <f>'2023-2024'!P110</f>
        <v>0</v>
      </c>
      <c r="G331" s="218"/>
      <c r="I331" s="214" t="s">
        <v>6</v>
      </c>
      <c r="J331" s="274" t="s">
        <v>427</v>
      </c>
      <c r="K331" s="243">
        <f>'2024-2025'!Q132</f>
        <v>0</v>
      </c>
      <c r="L331" s="274"/>
      <c r="M331" s="243">
        <f>'2024-2025'!P132</f>
        <v>0</v>
      </c>
      <c r="N331" s="218"/>
    </row>
    <row r="332" spans="2:14" x14ac:dyDescent="0.35">
      <c r="B332" s="214" t="s">
        <v>7</v>
      </c>
      <c r="C332" s="274" t="s">
        <v>427</v>
      </c>
      <c r="D332" s="243">
        <f>'2023-2024'!U110</f>
        <v>0</v>
      </c>
      <c r="E332" s="274"/>
      <c r="F332" s="243">
        <f>'2023-2024'!T110</f>
        <v>0</v>
      </c>
      <c r="G332" s="218"/>
      <c r="I332" s="214" t="s">
        <v>7</v>
      </c>
      <c r="J332" s="274" t="s">
        <v>427</v>
      </c>
      <c r="K332" s="243">
        <f>'2024-2025'!U132</f>
        <v>0</v>
      </c>
      <c r="L332" s="274"/>
      <c r="M332" s="243">
        <f>'2024-2025'!T132</f>
        <v>0</v>
      </c>
      <c r="N332" s="218"/>
    </row>
    <row r="333" spans="2:14" x14ac:dyDescent="0.35">
      <c r="B333" s="214" t="s">
        <v>8</v>
      </c>
      <c r="C333" s="274" t="s">
        <v>427</v>
      </c>
      <c r="D333" s="243">
        <f>'2023-2024'!Y110</f>
        <v>0</v>
      </c>
      <c r="E333" s="274"/>
      <c r="F333" s="243">
        <f>'2023-2024'!X110</f>
        <v>0</v>
      </c>
      <c r="G333" s="218"/>
      <c r="I333" s="214" t="s">
        <v>8</v>
      </c>
      <c r="J333" s="274" t="s">
        <v>427</v>
      </c>
      <c r="K333" s="243">
        <f>'2024-2025'!Y132</f>
        <v>0</v>
      </c>
      <c r="L333" s="274"/>
      <c r="M333" s="243">
        <f>'2024-2025'!X132</f>
        <v>0</v>
      </c>
      <c r="N333" s="218"/>
    </row>
    <row r="334" spans="2:14" x14ac:dyDescent="0.35">
      <c r="B334" s="214" t="s">
        <v>9</v>
      </c>
      <c r="C334" s="274" t="s">
        <v>427</v>
      </c>
      <c r="D334" s="243">
        <f>'2023-2024'!AC110</f>
        <v>0</v>
      </c>
      <c r="E334" s="274"/>
      <c r="F334" s="243">
        <f>'2023-2024'!AB110</f>
        <v>0</v>
      </c>
      <c r="G334" s="218"/>
      <c r="I334" s="214" t="s">
        <v>9</v>
      </c>
      <c r="J334" s="274" t="s">
        <v>427</v>
      </c>
      <c r="K334" s="243">
        <f>'2024-2025'!AC132</f>
        <v>0</v>
      </c>
      <c r="L334" s="274"/>
      <c r="M334" s="243">
        <f>'2024-2025'!AB132</f>
        <v>0</v>
      </c>
      <c r="N334" s="218"/>
    </row>
    <row r="335" spans="2:14" x14ac:dyDescent="0.35">
      <c r="B335" s="214" t="s">
        <v>10</v>
      </c>
      <c r="C335" s="274" t="s">
        <v>427</v>
      </c>
      <c r="D335" s="243">
        <f>'2023-2024'!AG110</f>
        <v>0</v>
      </c>
      <c r="E335" s="274"/>
      <c r="F335" s="243">
        <f>'2023-2024'!AF110</f>
        <v>0</v>
      </c>
      <c r="G335" s="218"/>
      <c r="I335" s="214" t="s">
        <v>10</v>
      </c>
      <c r="J335" s="274" t="s">
        <v>427</v>
      </c>
      <c r="K335" s="243">
        <f>'2024-2025'!AG132</f>
        <v>0</v>
      </c>
      <c r="L335" s="274"/>
      <c r="M335" s="243">
        <f>'2024-2025'!AF132</f>
        <v>0</v>
      </c>
      <c r="N335" s="218"/>
    </row>
    <row r="336" spans="2:14" x14ac:dyDescent="0.35">
      <c r="B336" s="214" t="s">
        <v>11</v>
      </c>
      <c r="C336" s="274" t="s">
        <v>427</v>
      </c>
      <c r="D336" s="243">
        <f>'2023-2024'!AK110</f>
        <v>0</v>
      </c>
      <c r="E336" s="274"/>
      <c r="F336" s="243">
        <f>'2023-2024'!AJ110</f>
        <v>0</v>
      </c>
      <c r="G336" s="218"/>
      <c r="I336" s="214" t="s">
        <v>11</v>
      </c>
      <c r="J336" s="274" t="s">
        <v>427</v>
      </c>
      <c r="K336" s="243">
        <f>'2024-2025'!AK132</f>
        <v>0</v>
      </c>
      <c r="L336" s="274"/>
      <c r="M336" s="243">
        <f>'2024-2025'!AJ132</f>
        <v>0</v>
      </c>
      <c r="N336" s="218"/>
    </row>
    <row r="337" spans="2:14" x14ac:dyDescent="0.35">
      <c r="B337" s="214" t="s">
        <v>12</v>
      </c>
      <c r="C337" s="274" t="s">
        <v>427</v>
      </c>
      <c r="D337" s="243">
        <f>'2023-2024'!AO110</f>
        <v>0</v>
      </c>
      <c r="E337" s="274"/>
      <c r="F337" s="243">
        <f>'2023-2024'!AN110</f>
        <v>0</v>
      </c>
      <c r="G337" s="218"/>
      <c r="I337" s="214" t="s">
        <v>12</v>
      </c>
      <c r="J337" s="274" t="s">
        <v>427</v>
      </c>
      <c r="K337" s="243">
        <f>'2024-2025'!AO132</f>
        <v>0</v>
      </c>
      <c r="L337" s="274"/>
      <c r="M337" s="243">
        <f>'2024-2025'!AN132</f>
        <v>0</v>
      </c>
      <c r="N337" s="218"/>
    </row>
    <row r="338" spans="2:14" x14ac:dyDescent="0.35">
      <c r="B338" s="214" t="s">
        <v>13</v>
      </c>
      <c r="C338" s="274" t="s">
        <v>427</v>
      </c>
      <c r="D338" s="243">
        <f>'2023-2024'!AS110</f>
        <v>0</v>
      </c>
      <c r="E338" s="274"/>
      <c r="F338" s="243">
        <f>'2023-2024'!AR110</f>
        <v>0</v>
      </c>
      <c r="G338" s="218"/>
      <c r="I338" s="214" t="s">
        <v>13</v>
      </c>
      <c r="J338" s="274" t="s">
        <v>427</v>
      </c>
      <c r="K338" s="243">
        <f>'2024-2025'!AS132</f>
        <v>0</v>
      </c>
      <c r="L338" s="274"/>
      <c r="M338" s="243">
        <f>'2024-2025'!AR132</f>
        <v>0</v>
      </c>
      <c r="N338" s="218"/>
    </row>
    <row r="339" spans="2:14" ht="15" thickBot="1" x14ac:dyDescent="0.4">
      <c r="B339" s="215" t="s">
        <v>14</v>
      </c>
      <c r="C339" s="276" t="s">
        <v>427</v>
      </c>
      <c r="D339" s="244">
        <f>'2023-2024'!AW110</f>
        <v>0</v>
      </c>
      <c r="E339" s="275"/>
      <c r="F339" s="244">
        <f>'2023-2024'!AV110</f>
        <v>0</v>
      </c>
      <c r="G339" s="219"/>
      <c r="I339" s="215" t="s">
        <v>14</v>
      </c>
      <c r="J339" s="276" t="s">
        <v>427</v>
      </c>
      <c r="K339" s="244">
        <f>'2024-2025'!AW132</f>
        <v>0</v>
      </c>
      <c r="L339" s="275"/>
      <c r="M339" s="313">
        <f>'2024-2025'!AV132</f>
        <v>0</v>
      </c>
      <c r="N339" s="219"/>
    </row>
    <row r="340" spans="2:14" ht="15" thickBot="1" x14ac:dyDescent="0.4">
      <c r="E340" s="212" t="s">
        <v>15</v>
      </c>
      <c r="F340" s="246">
        <f>SUM(F328:F339)</f>
        <v>0</v>
      </c>
      <c r="G340" s="213"/>
      <c r="L340" s="212" t="s">
        <v>15</v>
      </c>
      <c r="M340" s="213"/>
      <c r="N340" s="213"/>
    </row>
    <row r="341" spans="2:14" ht="15" thickBot="1" x14ac:dyDescent="0.4"/>
    <row r="342" spans="2:14" x14ac:dyDescent="0.35">
      <c r="B342" s="225" t="s">
        <v>837</v>
      </c>
      <c r="C342" s="228"/>
      <c r="D342" s="228"/>
      <c r="E342" s="228"/>
      <c r="F342" s="228"/>
      <c r="G342" s="229"/>
      <c r="I342" s="225" t="s">
        <v>837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26605</v>
      </c>
      <c r="D343" s="3"/>
      <c r="E343" s="3"/>
      <c r="F343" s="3"/>
      <c r="G343" s="24" t="s">
        <v>926</v>
      </c>
      <c r="I343" s="226" t="s">
        <v>783</v>
      </c>
      <c r="J343" s="235">
        <v>26605</v>
      </c>
      <c r="K343" s="3"/>
      <c r="L343" s="3"/>
      <c r="M343" s="3"/>
      <c r="N343" s="24" t="s">
        <v>926</v>
      </c>
    </row>
    <row r="344" spans="2:14" x14ac:dyDescent="0.35">
      <c r="B344" s="226" t="s">
        <v>784</v>
      </c>
      <c r="C344" s="235">
        <v>41104</v>
      </c>
      <c r="D344" s="3"/>
      <c r="E344" s="3"/>
      <c r="F344" s="3"/>
      <c r="G344" s="24" t="s">
        <v>925</v>
      </c>
      <c r="I344" s="226" t="s">
        <v>784</v>
      </c>
      <c r="J344" s="235">
        <v>41104</v>
      </c>
      <c r="K344" s="3"/>
      <c r="L344" s="3"/>
      <c r="M344" s="3"/>
      <c r="N344" s="24" t="s">
        <v>925</v>
      </c>
    </row>
    <row r="345" spans="2:14" x14ac:dyDescent="0.35">
      <c r="B345" s="23" t="s">
        <v>929</v>
      </c>
      <c r="D345" t="s">
        <v>922</v>
      </c>
      <c r="E345" s="3"/>
      <c r="F345" s="3"/>
      <c r="G345" s="230"/>
      <c r="I345" s="23" t="s">
        <v>929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74" t="s">
        <v>427</v>
      </c>
      <c r="D348" s="243">
        <f>'2023-2024'!E111</f>
        <v>1</v>
      </c>
      <c r="E348" s="5"/>
      <c r="F348" s="243">
        <f>'2023-2024'!D111</f>
        <v>0</v>
      </c>
      <c r="G348" s="218"/>
      <c r="I348" s="214" t="s">
        <v>3</v>
      </c>
      <c r="J348" s="274" t="s">
        <v>427</v>
      </c>
      <c r="K348" s="243">
        <f>'2024-2025'!E133</f>
        <v>0</v>
      </c>
      <c r="L348" s="5"/>
      <c r="M348" s="69">
        <f>'2024-2025'!D133</f>
        <v>0</v>
      </c>
      <c r="N348" s="218"/>
    </row>
    <row r="349" spans="2:14" x14ac:dyDescent="0.35">
      <c r="B349" s="214" t="s">
        <v>4</v>
      </c>
      <c r="C349" s="274" t="s">
        <v>427</v>
      </c>
      <c r="D349" s="243">
        <f>'2023-2024'!I111</f>
        <v>1</v>
      </c>
      <c r="E349" s="5"/>
      <c r="F349" s="243">
        <f>'2023-2024'!H111</f>
        <v>0</v>
      </c>
      <c r="G349" s="218"/>
      <c r="I349" s="214" t="s">
        <v>4</v>
      </c>
      <c r="J349" s="274" t="s">
        <v>427</v>
      </c>
      <c r="K349" s="243">
        <f>'2024-2025'!I133</f>
        <v>0</v>
      </c>
      <c r="L349" s="5"/>
      <c r="M349" s="243">
        <f>'2024-2025'!H133</f>
        <v>0</v>
      </c>
      <c r="N349" s="218"/>
    </row>
    <row r="350" spans="2:14" x14ac:dyDescent="0.35">
      <c r="B350" s="214" t="s">
        <v>5</v>
      </c>
      <c r="C350" s="5" t="s">
        <v>427</v>
      </c>
      <c r="D350" s="243">
        <f>'2023-2024'!M111</f>
        <v>1</v>
      </c>
      <c r="E350" s="274"/>
      <c r="F350" s="243">
        <f>'2023-2024'!L111</f>
        <v>0</v>
      </c>
      <c r="G350" s="218"/>
      <c r="I350" s="214" t="s">
        <v>5</v>
      </c>
      <c r="J350" s="5" t="s">
        <v>427</v>
      </c>
      <c r="K350" s="243">
        <f>'2024-2025'!M133</f>
        <v>0</v>
      </c>
      <c r="L350" s="274"/>
      <c r="M350" s="243">
        <f>'2024-2025'!L133</f>
        <v>0</v>
      </c>
      <c r="N350" s="218"/>
    </row>
    <row r="351" spans="2:14" x14ac:dyDescent="0.35">
      <c r="B351" s="214" t="s">
        <v>6</v>
      </c>
      <c r="C351" s="274" t="s">
        <v>427</v>
      </c>
      <c r="D351" s="243">
        <f>'2023-2024'!Q111</f>
        <v>1</v>
      </c>
      <c r="E351" s="274"/>
      <c r="F351" s="243">
        <f>'2023-2024'!P111</f>
        <v>0</v>
      </c>
      <c r="G351" s="218"/>
      <c r="I351" s="214" t="s">
        <v>6</v>
      </c>
      <c r="J351" s="274" t="s">
        <v>427</v>
      </c>
      <c r="K351" s="243">
        <f>'2024-2025'!Q133</f>
        <v>0</v>
      </c>
      <c r="L351" s="274"/>
      <c r="M351" s="243">
        <f>'2024-2025'!P133</f>
        <v>0</v>
      </c>
      <c r="N351" s="218"/>
    </row>
    <row r="352" spans="2:14" x14ac:dyDescent="0.35">
      <c r="B352" s="214" t="s">
        <v>7</v>
      </c>
      <c r="C352" s="274" t="s">
        <v>427</v>
      </c>
      <c r="D352" s="243">
        <f>'2023-2024'!U111</f>
        <v>0</v>
      </c>
      <c r="E352" s="274"/>
      <c r="F352" s="243">
        <f>'2023-2024'!T111</f>
        <v>0</v>
      </c>
      <c r="G352" s="218"/>
      <c r="I352" s="214" t="s">
        <v>7</v>
      </c>
      <c r="J352" s="274" t="s">
        <v>427</v>
      </c>
      <c r="K352" s="243">
        <f>'2024-2025'!U133</f>
        <v>0</v>
      </c>
      <c r="L352" s="274"/>
      <c r="M352" s="243">
        <f>'2024-2025'!T133</f>
        <v>0</v>
      </c>
      <c r="N352" s="218"/>
    </row>
    <row r="353" spans="2:14" x14ac:dyDescent="0.35">
      <c r="B353" s="214" t="s">
        <v>8</v>
      </c>
      <c r="C353" s="274" t="s">
        <v>427</v>
      </c>
      <c r="D353" s="243">
        <f>'2023-2024'!Y111</f>
        <v>0</v>
      </c>
      <c r="E353" s="274"/>
      <c r="F353" s="243">
        <f>'2023-2024'!X111</f>
        <v>0</v>
      </c>
      <c r="G353" s="218"/>
      <c r="I353" s="214" t="s">
        <v>8</v>
      </c>
      <c r="J353" s="274" t="s">
        <v>427</v>
      </c>
      <c r="K353" s="243">
        <f>'2024-2025'!Y133</f>
        <v>0</v>
      </c>
      <c r="L353" s="274"/>
      <c r="M353" s="243">
        <f>'2024-2025'!X133</f>
        <v>0</v>
      </c>
      <c r="N353" s="218"/>
    </row>
    <row r="354" spans="2:14" x14ac:dyDescent="0.35">
      <c r="B354" s="214" t="s">
        <v>9</v>
      </c>
      <c r="C354" s="274" t="s">
        <v>427</v>
      </c>
      <c r="D354" s="243">
        <f>'2023-2024'!AC111</f>
        <v>0</v>
      </c>
      <c r="E354" s="274"/>
      <c r="F354" s="243">
        <f>'2023-2024'!AB111</f>
        <v>0</v>
      </c>
      <c r="G354" s="218"/>
      <c r="I354" s="214" t="s">
        <v>9</v>
      </c>
      <c r="J354" s="274" t="s">
        <v>427</v>
      </c>
      <c r="K354" s="243">
        <f>'2024-2025'!AC133</f>
        <v>0</v>
      </c>
      <c r="L354" s="274"/>
      <c r="M354" s="243">
        <f>'2024-2025'!AB133</f>
        <v>0</v>
      </c>
      <c r="N354" s="218"/>
    </row>
    <row r="355" spans="2:14" x14ac:dyDescent="0.35">
      <c r="B355" s="214" t="s">
        <v>10</v>
      </c>
      <c r="C355" s="274" t="s">
        <v>427</v>
      </c>
      <c r="D355" s="243">
        <f>'2023-2024'!AG111</f>
        <v>0</v>
      </c>
      <c r="E355" s="274"/>
      <c r="F355" s="243">
        <f>'2023-2024'!AF111</f>
        <v>0</v>
      </c>
      <c r="G355" s="218"/>
      <c r="I355" s="214" t="s">
        <v>10</v>
      </c>
      <c r="J355" s="274" t="s">
        <v>427</v>
      </c>
      <c r="K355" s="243">
        <f>'2024-2025'!AG133</f>
        <v>0</v>
      </c>
      <c r="L355" s="274"/>
      <c r="M355" s="243">
        <f>'2024-2025'!AF133</f>
        <v>0</v>
      </c>
      <c r="N355" s="218"/>
    </row>
    <row r="356" spans="2:14" x14ac:dyDescent="0.35">
      <c r="B356" s="214" t="s">
        <v>11</v>
      </c>
      <c r="C356" s="274" t="s">
        <v>427</v>
      </c>
      <c r="D356" s="243">
        <f>'2023-2024'!AK111</f>
        <v>0</v>
      </c>
      <c r="E356" s="274"/>
      <c r="F356" s="243">
        <f>'2023-2024'!AJ111</f>
        <v>0</v>
      </c>
      <c r="G356" s="218"/>
      <c r="I356" s="214" t="s">
        <v>11</v>
      </c>
      <c r="J356" s="274" t="s">
        <v>427</v>
      </c>
      <c r="K356" s="243">
        <f>'2024-2025'!AK133</f>
        <v>0</v>
      </c>
      <c r="L356" s="274"/>
      <c r="M356" s="243">
        <f>'2024-2025'!AJ133</f>
        <v>0</v>
      </c>
      <c r="N356" s="218"/>
    </row>
    <row r="357" spans="2:14" x14ac:dyDescent="0.35">
      <c r="B357" s="214" t="s">
        <v>12</v>
      </c>
      <c r="C357" s="274" t="s">
        <v>427</v>
      </c>
      <c r="D357" s="243">
        <f>'2023-2024'!AO111</f>
        <v>0</v>
      </c>
      <c r="E357" s="274"/>
      <c r="F357" s="243">
        <f>'2023-2024'!AN111</f>
        <v>0</v>
      </c>
      <c r="G357" s="218"/>
      <c r="I357" s="214" t="s">
        <v>12</v>
      </c>
      <c r="J357" s="274" t="s">
        <v>427</v>
      </c>
      <c r="K357" s="243">
        <f>'2024-2025'!AO133</f>
        <v>0</v>
      </c>
      <c r="L357" s="274"/>
      <c r="M357" s="243">
        <f>'2024-2025'!AN133</f>
        <v>0</v>
      </c>
      <c r="N357" s="218"/>
    </row>
    <row r="358" spans="2:14" x14ac:dyDescent="0.35">
      <c r="B358" s="214" t="s">
        <v>13</v>
      </c>
      <c r="C358" s="274" t="s">
        <v>427</v>
      </c>
      <c r="D358" s="243">
        <f>'2023-2024'!AS111</f>
        <v>0</v>
      </c>
      <c r="E358" s="274"/>
      <c r="F358" s="243">
        <f>'2023-2024'!AR111</f>
        <v>0</v>
      </c>
      <c r="G358" s="218"/>
      <c r="I358" s="214" t="s">
        <v>13</v>
      </c>
      <c r="J358" s="274" t="s">
        <v>427</v>
      </c>
      <c r="K358" s="243">
        <f>'2024-2025'!AS133</f>
        <v>0</v>
      </c>
      <c r="L358" s="274"/>
      <c r="M358" s="243">
        <f>'2024-2025'!AR133</f>
        <v>0</v>
      </c>
      <c r="N358" s="218"/>
    </row>
    <row r="359" spans="2:14" ht="15" thickBot="1" x14ac:dyDescent="0.4">
      <c r="B359" s="215" t="s">
        <v>14</v>
      </c>
      <c r="C359" s="276" t="s">
        <v>427</v>
      </c>
      <c r="D359" s="244">
        <f>'2023-2024'!AW111</f>
        <v>0</v>
      </c>
      <c r="E359" s="275"/>
      <c r="F359" s="244">
        <f>'2023-2024'!AV111</f>
        <v>0</v>
      </c>
      <c r="G359" s="219"/>
      <c r="I359" s="215" t="s">
        <v>14</v>
      </c>
      <c r="J359" s="276" t="s">
        <v>427</v>
      </c>
      <c r="K359" s="244">
        <f>'2024-2025'!AW133</f>
        <v>0</v>
      </c>
      <c r="L359" s="275"/>
      <c r="M359" s="313">
        <f>'2024-2025'!AV133</f>
        <v>0</v>
      </c>
      <c r="N359" s="219"/>
    </row>
    <row r="360" spans="2:14" ht="15" thickBot="1" x14ac:dyDescent="0.4">
      <c r="E360" s="212" t="s">
        <v>15</v>
      </c>
      <c r="F360" s="246">
        <f>SUM(F348:F359)</f>
        <v>0</v>
      </c>
      <c r="G360" s="213"/>
      <c r="L360" s="212" t="s">
        <v>15</v>
      </c>
      <c r="M360" s="213"/>
      <c r="N360" s="213"/>
    </row>
    <row r="361" spans="2:14" ht="15" thickBot="1" x14ac:dyDescent="0.4"/>
    <row r="362" spans="2:14" x14ac:dyDescent="0.35">
      <c r="B362" s="225" t="s">
        <v>838</v>
      </c>
      <c r="C362" s="228"/>
      <c r="D362" s="228"/>
      <c r="E362" s="228"/>
      <c r="F362" s="228"/>
      <c r="G362" s="229"/>
      <c r="I362" s="225" t="s">
        <v>838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28333</v>
      </c>
      <c r="D363" s="3"/>
      <c r="E363" s="3"/>
      <c r="F363" s="3"/>
      <c r="G363" s="24" t="s">
        <v>924</v>
      </c>
      <c r="I363" s="226" t="s">
        <v>783</v>
      </c>
      <c r="J363" s="235">
        <v>28333</v>
      </c>
      <c r="K363" s="3"/>
      <c r="L363" s="3"/>
      <c r="M363" s="3"/>
      <c r="N363" s="24" t="s">
        <v>924</v>
      </c>
    </row>
    <row r="364" spans="2:14" x14ac:dyDescent="0.35">
      <c r="B364" s="226" t="s">
        <v>784</v>
      </c>
      <c r="C364" s="235">
        <v>35640</v>
      </c>
      <c r="D364" s="3"/>
      <c r="E364" s="3"/>
      <c r="F364" s="3"/>
      <c r="G364" s="24" t="s">
        <v>925</v>
      </c>
      <c r="I364" s="226" t="s">
        <v>784</v>
      </c>
      <c r="J364" s="235">
        <v>35640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922</v>
      </c>
      <c r="E365" s="3"/>
      <c r="F365" s="3"/>
      <c r="G365" s="230"/>
      <c r="I365" s="23" t="s">
        <v>920</v>
      </c>
      <c r="K365" t="s">
        <v>922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74" t="s">
        <v>427</v>
      </c>
      <c r="D368" s="243">
        <f>'2023-2024'!E112</f>
        <v>1</v>
      </c>
      <c r="E368" s="5"/>
      <c r="F368" s="243">
        <f>'2023-2024'!D112</f>
        <v>0</v>
      </c>
      <c r="G368" s="218"/>
      <c r="I368" s="214" t="s">
        <v>3</v>
      </c>
      <c r="J368" s="274" t="s">
        <v>427</v>
      </c>
      <c r="K368" s="243">
        <f>'2024-2025'!E134</f>
        <v>1</v>
      </c>
      <c r="L368" s="5"/>
      <c r="M368" s="69">
        <f>'2024-2025'!D134</f>
        <v>0</v>
      </c>
      <c r="N368" s="218"/>
    </row>
    <row r="369" spans="2:14" x14ac:dyDescent="0.35">
      <c r="B369" s="214" t="s">
        <v>4</v>
      </c>
      <c r="C369" s="274" t="s">
        <v>427</v>
      </c>
      <c r="D369" s="243">
        <f>'2023-2024'!I112</f>
        <v>1</v>
      </c>
      <c r="E369" s="5"/>
      <c r="F369" s="243">
        <f>'2023-2024'!H112</f>
        <v>0</v>
      </c>
      <c r="G369" s="218"/>
      <c r="I369" s="214" t="s">
        <v>4</v>
      </c>
      <c r="J369" s="274" t="s">
        <v>427</v>
      </c>
      <c r="K369" s="243">
        <f>'2024-2025'!I134</f>
        <v>1</v>
      </c>
      <c r="L369" s="5"/>
      <c r="M369" s="243">
        <f>'2024-2025'!H134</f>
        <v>0</v>
      </c>
      <c r="N369" s="218"/>
    </row>
    <row r="370" spans="2:14" x14ac:dyDescent="0.35">
      <c r="B370" s="214" t="s">
        <v>5</v>
      </c>
      <c r="C370" s="5" t="s">
        <v>427</v>
      </c>
      <c r="D370" s="243">
        <f>'2023-2024'!M112</f>
        <v>1</v>
      </c>
      <c r="E370" s="274"/>
      <c r="F370" s="243">
        <f>'2023-2024'!L112</f>
        <v>0</v>
      </c>
      <c r="G370" s="218"/>
      <c r="I370" s="214" t="s">
        <v>5</v>
      </c>
      <c r="J370" s="5" t="s">
        <v>427</v>
      </c>
      <c r="K370" s="243">
        <f>'2024-2025'!M134</f>
        <v>1</v>
      </c>
      <c r="L370" s="274"/>
      <c r="M370" s="243">
        <f>'2024-2025'!L134</f>
        <v>0</v>
      </c>
      <c r="N370" s="218"/>
    </row>
    <row r="371" spans="2:14" x14ac:dyDescent="0.35">
      <c r="B371" s="214" t="s">
        <v>6</v>
      </c>
      <c r="C371" s="274" t="s">
        <v>427</v>
      </c>
      <c r="D371" s="243">
        <f>'2023-2024'!Q112</f>
        <v>1</v>
      </c>
      <c r="E371" s="274"/>
      <c r="F371" s="243">
        <f>'2023-2024'!P112</f>
        <v>0</v>
      </c>
      <c r="G371" s="218"/>
      <c r="I371" s="214" t="s">
        <v>6</v>
      </c>
      <c r="J371" s="274" t="s">
        <v>427</v>
      </c>
      <c r="K371" s="243">
        <f>'2024-2025'!Q134</f>
        <v>1</v>
      </c>
      <c r="L371" s="274"/>
      <c r="M371" s="243">
        <f>'2024-2025'!P134</f>
        <v>0</v>
      </c>
      <c r="N371" s="218"/>
    </row>
    <row r="372" spans="2:14" x14ac:dyDescent="0.35">
      <c r="B372" s="214" t="s">
        <v>7</v>
      </c>
      <c r="C372" s="274" t="s">
        <v>427</v>
      </c>
      <c r="D372" s="243">
        <f>'2023-2024'!U112</f>
        <v>1</v>
      </c>
      <c r="E372" s="274"/>
      <c r="F372" s="243">
        <f>'2023-2024'!T112</f>
        <v>0</v>
      </c>
      <c r="G372" s="218"/>
      <c r="I372" s="214" t="s">
        <v>7</v>
      </c>
      <c r="J372" s="274" t="s">
        <v>427</v>
      </c>
      <c r="K372" s="243">
        <f>'2024-2025'!U134</f>
        <v>1</v>
      </c>
      <c r="L372" s="274"/>
      <c r="M372" s="243">
        <f>'2024-2025'!T134</f>
        <v>0</v>
      </c>
      <c r="N372" s="218"/>
    </row>
    <row r="373" spans="2:14" x14ac:dyDescent="0.35">
      <c r="B373" s="214" t="s">
        <v>8</v>
      </c>
      <c r="C373" s="274" t="s">
        <v>427</v>
      </c>
      <c r="D373" s="243">
        <f>'2023-2024'!Y112</f>
        <v>1</v>
      </c>
      <c r="E373" s="274"/>
      <c r="F373" s="243">
        <f>'2023-2024'!X112</f>
        <v>0</v>
      </c>
      <c r="G373" s="218"/>
      <c r="I373" s="214" t="s">
        <v>8</v>
      </c>
      <c r="J373" s="274" t="s">
        <v>427</v>
      </c>
      <c r="K373" s="243">
        <f>'2024-2025'!Y134</f>
        <v>1</v>
      </c>
      <c r="L373" s="274"/>
      <c r="M373" s="243">
        <f>'2024-2025'!X134</f>
        <v>0</v>
      </c>
      <c r="N373" s="218"/>
    </row>
    <row r="374" spans="2:14" x14ac:dyDescent="0.35">
      <c r="B374" s="214" t="s">
        <v>9</v>
      </c>
      <c r="C374" s="274" t="s">
        <v>427</v>
      </c>
      <c r="D374" s="243">
        <f>'2023-2024'!AC112</f>
        <v>1</v>
      </c>
      <c r="E374" s="274"/>
      <c r="F374" s="243">
        <f>'2023-2024'!AB112</f>
        <v>0</v>
      </c>
      <c r="G374" s="218"/>
      <c r="I374" s="214" t="s">
        <v>9</v>
      </c>
      <c r="J374" s="274" t="s">
        <v>427</v>
      </c>
      <c r="K374" s="243">
        <f>'2024-2025'!AC134</f>
        <v>1</v>
      </c>
      <c r="L374" s="274"/>
      <c r="M374" s="243">
        <f>'2024-2025'!AB134</f>
        <v>0</v>
      </c>
      <c r="N374" s="218"/>
    </row>
    <row r="375" spans="2:14" x14ac:dyDescent="0.35">
      <c r="B375" s="214" t="s">
        <v>10</v>
      </c>
      <c r="C375" s="274" t="s">
        <v>427</v>
      </c>
      <c r="D375" s="243">
        <f>'2023-2024'!AG112</f>
        <v>1</v>
      </c>
      <c r="E375" s="274"/>
      <c r="F375" s="243">
        <f>'2023-2024'!AF112</f>
        <v>0</v>
      </c>
      <c r="G375" s="218"/>
      <c r="I375" s="214" t="s">
        <v>10</v>
      </c>
      <c r="J375" s="274" t="s">
        <v>427</v>
      </c>
      <c r="K375" s="243">
        <f>'2024-2025'!AG134</f>
        <v>1</v>
      </c>
      <c r="L375" s="274"/>
      <c r="M375" s="243">
        <f>'2024-2025'!AF134</f>
        <v>0</v>
      </c>
      <c r="N375" s="218"/>
    </row>
    <row r="376" spans="2:14" x14ac:dyDescent="0.35">
      <c r="B376" s="214" t="s">
        <v>11</v>
      </c>
      <c r="C376" s="274" t="s">
        <v>427</v>
      </c>
      <c r="D376" s="243">
        <f>'2023-2024'!AK112</f>
        <v>1</v>
      </c>
      <c r="E376" s="274"/>
      <c r="F376" s="243">
        <f>'2023-2024'!AJ112</f>
        <v>0</v>
      </c>
      <c r="G376" s="218"/>
      <c r="I376" s="214" t="s">
        <v>11</v>
      </c>
      <c r="J376" s="274" t="s">
        <v>427</v>
      </c>
      <c r="K376" s="243">
        <f>'2024-2025'!AK134</f>
        <v>1</v>
      </c>
      <c r="L376" s="274"/>
      <c r="M376" s="243">
        <f>'2024-2025'!AJ134</f>
        <v>0</v>
      </c>
      <c r="N376" s="218"/>
    </row>
    <row r="377" spans="2:14" x14ac:dyDescent="0.35">
      <c r="B377" s="214" t="s">
        <v>12</v>
      </c>
      <c r="C377" s="274" t="s">
        <v>427</v>
      </c>
      <c r="D377" s="243">
        <f>'2023-2024'!AO112</f>
        <v>1</v>
      </c>
      <c r="E377" s="274"/>
      <c r="F377" s="243">
        <f>'2023-2024'!AN112</f>
        <v>0</v>
      </c>
      <c r="G377" s="218"/>
      <c r="I377" s="214" t="s">
        <v>12</v>
      </c>
      <c r="J377" s="274" t="s">
        <v>427</v>
      </c>
      <c r="K377" s="243">
        <f>'2024-2025'!AO134</f>
        <v>1</v>
      </c>
      <c r="L377" s="274"/>
      <c r="M377" s="243">
        <f>'2024-2025'!AN134</f>
        <v>0</v>
      </c>
      <c r="N377" s="218"/>
    </row>
    <row r="378" spans="2:14" x14ac:dyDescent="0.35">
      <c r="B378" s="214" t="s">
        <v>13</v>
      </c>
      <c r="C378" s="274" t="s">
        <v>427</v>
      </c>
      <c r="D378" s="243">
        <f>'2023-2024'!AS112</f>
        <v>1</v>
      </c>
      <c r="E378" s="274"/>
      <c r="F378" s="243">
        <f>'2023-2024'!AR112</f>
        <v>0</v>
      </c>
      <c r="G378" s="218"/>
      <c r="I378" s="214" t="s">
        <v>13</v>
      </c>
      <c r="J378" s="274" t="s">
        <v>427</v>
      </c>
      <c r="K378" s="243">
        <f>'2024-2025'!AS134</f>
        <v>1</v>
      </c>
      <c r="L378" s="274"/>
      <c r="M378" s="243">
        <f>'2024-2025'!AR134</f>
        <v>0</v>
      </c>
      <c r="N378" s="218"/>
    </row>
    <row r="379" spans="2:14" ht="15" thickBot="1" x14ac:dyDescent="0.4">
      <c r="B379" s="215" t="s">
        <v>14</v>
      </c>
      <c r="C379" s="276" t="s">
        <v>427</v>
      </c>
      <c r="D379" s="244">
        <f>'2023-2024'!AW112</f>
        <v>1</v>
      </c>
      <c r="E379" s="275"/>
      <c r="F379" s="244">
        <f>'2023-2024'!AV112</f>
        <v>0</v>
      </c>
      <c r="G379" s="219"/>
      <c r="I379" s="215" t="s">
        <v>14</v>
      </c>
      <c r="J379" s="276" t="s">
        <v>427</v>
      </c>
      <c r="K379" s="244">
        <f>'2024-2025'!AW134</f>
        <v>1</v>
      </c>
      <c r="L379" s="275"/>
      <c r="M379" s="313">
        <f>'2024-2025'!AV134</f>
        <v>0</v>
      </c>
      <c r="N379" s="219"/>
    </row>
    <row r="380" spans="2:14" ht="15" thickBot="1" x14ac:dyDescent="0.4">
      <c r="E380" s="212" t="s">
        <v>15</v>
      </c>
      <c r="F380" s="246">
        <f>SUM(F368:F379)</f>
        <v>0</v>
      </c>
      <c r="G380" s="213"/>
      <c r="L380" s="212" t="s">
        <v>15</v>
      </c>
      <c r="M380" s="213"/>
      <c r="N380" s="213"/>
    </row>
    <row r="381" spans="2:14" ht="15" thickBot="1" x14ac:dyDescent="0.4"/>
    <row r="382" spans="2:14" x14ac:dyDescent="0.35">
      <c r="B382" s="225" t="s">
        <v>839</v>
      </c>
      <c r="C382" s="228"/>
      <c r="D382" s="228"/>
      <c r="E382" s="228"/>
      <c r="F382" s="228"/>
      <c r="G382" s="229"/>
      <c r="I382" s="225" t="s">
        <v>839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29308</v>
      </c>
      <c r="D383" s="3"/>
      <c r="E383" s="3"/>
      <c r="F383" s="3"/>
      <c r="G383" s="24" t="s">
        <v>924</v>
      </c>
      <c r="I383" s="226" t="s">
        <v>783</v>
      </c>
      <c r="J383" s="235">
        <v>29308</v>
      </c>
      <c r="K383" s="3"/>
      <c r="L383" s="3"/>
      <c r="M383" s="3"/>
      <c r="N383" s="24" t="s">
        <v>924</v>
      </c>
    </row>
    <row r="384" spans="2:14" x14ac:dyDescent="0.35">
      <c r="B384" s="226" t="s">
        <v>784</v>
      </c>
      <c r="C384" s="235">
        <v>36134</v>
      </c>
      <c r="D384" s="3"/>
      <c r="E384" s="3"/>
      <c r="F384" s="3"/>
      <c r="G384" s="24" t="s">
        <v>925</v>
      </c>
      <c r="I384" s="226" t="s">
        <v>784</v>
      </c>
      <c r="J384" s="235">
        <v>36134</v>
      </c>
      <c r="K384" s="3"/>
      <c r="L384" s="3"/>
      <c r="M384" s="3"/>
      <c r="N384" s="24" t="s">
        <v>925</v>
      </c>
    </row>
    <row r="385" spans="2:14" x14ac:dyDescent="0.35">
      <c r="B385" s="23" t="s">
        <v>920</v>
      </c>
      <c r="D385" t="s">
        <v>922</v>
      </c>
      <c r="E385" s="3"/>
      <c r="F385" s="3"/>
      <c r="G385" s="230"/>
      <c r="I385" s="23" t="s">
        <v>920</v>
      </c>
      <c r="K385" t="s">
        <v>922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43">
        <f>'2023-2024'!E128</f>
        <v>0</v>
      </c>
      <c r="E388" s="5"/>
      <c r="F388" s="243">
        <f>'2023-2024'!D128</f>
        <v>0</v>
      </c>
      <c r="G388" s="218"/>
      <c r="I388" s="214" t="s">
        <v>3</v>
      </c>
      <c r="J388" s="274" t="s">
        <v>427</v>
      </c>
      <c r="K388" s="243">
        <f>'2024-2025'!E151</f>
        <v>0</v>
      </c>
      <c r="L388" s="5"/>
      <c r="M388" s="69">
        <f>'2024-2025'!D151</f>
        <v>0</v>
      </c>
      <c r="N388" s="218"/>
    </row>
    <row r="389" spans="2:14" x14ac:dyDescent="0.35">
      <c r="B389" s="214" t="s">
        <v>4</v>
      </c>
      <c r="C389" s="274" t="s">
        <v>427</v>
      </c>
      <c r="D389" s="243">
        <f>'2023-2024'!I128</f>
        <v>0</v>
      </c>
      <c r="E389" s="5"/>
      <c r="F389" s="243">
        <f>'2023-2024'!H128</f>
        <v>0</v>
      </c>
      <c r="G389" s="218"/>
      <c r="I389" s="214" t="s">
        <v>4</v>
      </c>
      <c r="J389" s="274" t="s">
        <v>427</v>
      </c>
      <c r="K389" s="243">
        <f>'2024-2025'!I151</f>
        <v>0</v>
      </c>
      <c r="L389" s="5"/>
      <c r="M389" s="243">
        <f>'2024-2025'!H151</f>
        <v>0</v>
      </c>
      <c r="N389" s="218"/>
    </row>
    <row r="390" spans="2:14" x14ac:dyDescent="0.35">
      <c r="B390" s="214" t="s">
        <v>5</v>
      </c>
      <c r="C390" s="5" t="s">
        <v>427</v>
      </c>
      <c r="D390" s="243">
        <f>'2023-2024'!M128</f>
        <v>0</v>
      </c>
      <c r="E390" s="274"/>
      <c r="F390" s="243">
        <f>'2023-2024'!L128</f>
        <v>0</v>
      </c>
      <c r="G390" s="218"/>
      <c r="I390" s="214" t="s">
        <v>5</v>
      </c>
      <c r="J390" s="5" t="s">
        <v>427</v>
      </c>
      <c r="K390" s="243">
        <f>'2024-2025'!M151</f>
        <v>0</v>
      </c>
      <c r="L390" s="274"/>
      <c r="M390" s="243">
        <f>'2024-2025'!L151</f>
        <v>0</v>
      </c>
      <c r="N390" s="218"/>
    </row>
    <row r="391" spans="2:14" x14ac:dyDescent="0.35">
      <c r="B391" s="214" t="s">
        <v>6</v>
      </c>
      <c r="C391" s="274" t="s">
        <v>427</v>
      </c>
      <c r="D391" s="243">
        <f>'2023-2024'!Q128</f>
        <v>0</v>
      </c>
      <c r="E391" s="274"/>
      <c r="F391" s="243">
        <f>'2023-2024'!P128</f>
        <v>0</v>
      </c>
      <c r="G391" s="218"/>
      <c r="I391" s="214" t="s">
        <v>6</v>
      </c>
      <c r="J391" s="274" t="s">
        <v>427</v>
      </c>
      <c r="K391" s="243">
        <f>'2024-2025'!Q151</f>
        <v>0</v>
      </c>
      <c r="L391" s="274"/>
      <c r="M391" s="243">
        <f>'2024-2025'!P151</f>
        <v>0</v>
      </c>
      <c r="N391" s="218"/>
    </row>
    <row r="392" spans="2:14" x14ac:dyDescent="0.35">
      <c r="B392" s="214" t="s">
        <v>7</v>
      </c>
      <c r="C392" s="274" t="s">
        <v>427</v>
      </c>
      <c r="D392" s="243">
        <f>'2023-2024'!U128</f>
        <v>0</v>
      </c>
      <c r="E392" s="274"/>
      <c r="F392" s="243">
        <f>'2023-2024'!T128</f>
        <v>0</v>
      </c>
      <c r="G392" s="218"/>
      <c r="I392" s="214" t="s">
        <v>7</v>
      </c>
      <c r="J392" s="274" t="s">
        <v>427</v>
      </c>
      <c r="K392" s="243">
        <f>'2024-2025'!U151</f>
        <v>0</v>
      </c>
      <c r="L392" s="274"/>
      <c r="M392" s="243">
        <f>'2024-2025'!T151</f>
        <v>0</v>
      </c>
      <c r="N392" s="218"/>
    </row>
    <row r="393" spans="2:14" x14ac:dyDescent="0.35">
      <c r="B393" s="214" t="s">
        <v>8</v>
      </c>
      <c r="C393" s="274" t="s">
        <v>427</v>
      </c>
      <c r="D393" s="243">
        <f>'2023-2024'!Y128</f>
        <v>0</v>
      </c>
      <c r="E393" s="274"/>
      <c r="F393" s="243">
        <f>'2023-2024'!X128</f>
        <v>0</v>
      </c>
      <c r="G393" s="218"/>
      <c r="I393" s="214" t="s">
        <v>8</v>
      </c>
      <c r="J393" s="274" t="s">
        <v>427</v>
      </c>
      <c r="K393" s="243">
        <f>'2024-2025'!Y151</f>
        <v>0</v>
      </c>
      <c r="L393" s="274"/>
      <c r="M393" s="243">
        <f>'2024-2025'!X151</f>
        <v>0</v>
      </c>
      <c r="N393" s="218"/>
    </row>
    <row r="394" spans="2:14" x14ac:dyDescent="0.35">
      <c r="B394" s="214" t="s">
        <v>9</v>
      </c>
      <c r="C394" s="274" t="s">
        <v>427</v>
      </c>
      <c r="D394" s="243">
        <f>'2023-2024'!AC128</f>
        <v>0</v>
      </c>
      <c r="E394" s="274"/>
      <c r="F394" s="243">
        <f>'2023-2024'!AB128</f>
        <v>0</v>
      </c>
      <c r="G394" s="218"/>
      <c r="I394" s="214" t="s">
        <v>9</v>
      </c>
      <c r="J394" s="274" t="s">
        <v>427</v>
      </c>
      <c r="K394" s="243">
        <f>'2024-2025'!AC151</f>
        <v>0</v>
      </c>
      <c r="L394" s="274"/>
      <c r="M394" s="243">
        <f>'2024-2025'!AB151</f>
        <v>0</v>
      </c>
      <c r="N394" s="218"/>
    </row>
    <row r="395" spans="2:14" x14ac:dyDescent="0.35">
      <c r="B395" s="214" t="s">
        <v>10</v>
      </c>
      <c r="C395" s="274" t="s">
        <v>427</v>
      </c>
      <c r="D395" s="243">
        <f>'2023-2024'!AG128</f>
        <v>0</v>
      </c>
      <c r="E395" s="274"/>
      <c r="F395" s="243">
        <f>'2023-2024'!AF128</f>
        <v>0</v>
      </c>
      <c r="G395" s="218"/>
      <c r="I395" s="214" t="s">
        <v>10</v>
      </c>
      <c r="J395" s="274" t="s">
        <v>427</v>
      </c>
      <c r="K395" s="243">
        <f>'2024-2025'!AG151</f>
        <v>0</v>
      </c>
      <c r="L395" s="274"/>
      <c r="M395" s="243">
        <f>'2024-2025'!AF151</f>
        <v>0</v>
      </c>
      <c r="N395" s="218"/>
    </row>
    <row r="396" spans="2:14" x14ac:dyDescent="0.35">
      <c r="B396" s="214" t="s">
        <v>11</v>
      </c>
      <c r="C396" s="274" t="s">
        <v>427</v>
      </c>
      <c r="D396" s="243">
        <f>'2023-2024'!AK128</f>
        <v>0</v>
      </c>
      <c r="E396" s="274"/>
      <c r="F396" s="243">
        <f>'2023-2024'!AJ128</f>
        <v>0</v>
      </c>
      <c r="G396" s="218"/>
      <c r="I396" s="214" t="s">
        <v>11</v>
      </c>
      <c r="J396" s="274" t="s">
        <v>427</v>
      </c>
      <c r="K396" s="243">
        <f>'2024-2025'!AK151</f>
        <v>0</v>
      </c>
      <c r="L396" s="274"/>
      <c r="M396" s="243">
        <f>'2024-2025'!AJ151</f>
        <v>0</v>
      </c>
      <c r="N396" s="218"/>
    </row>
    <row r="397" spans="2:14" x14ac:dyDescent="0.35">
      <c r="B397" s="214" t="s">
        <v>12</v>
      </c>
      <c r="C397" s="274" t="s">
        <v>427</v>
      </c>
      <c r="D397" s="243">
        <f>'2023-2024'!AO128</f>
        <v>0</v>
      </c>
      <c r="E397" s="274"/>
      <c r="F397" s="243">
        <f>'2023-2024'!AN128</f>
        <v>0</v>
      </c>
      <c r="G397" s="218"/>
      <c r="I397" s="214" t="s">
        <v>12</v>
      </c>
      <c r="J397" s="274" t="s">
        <v>427</v>
      </c>
      <c r="K397" s="243">
        <f>'2024-2025'!AO151</f>
        <v>0</v>
      </c>
      <c r="L397" s="274"/>
      <c r="M397" s="243">
        <f>'2024-2025'!AN151</f>
        <v>0</v>
      </c>
      <c r="N397" s="218"/>
    </row>
    <row r="398" spans="2:14" x14ac:dyDescent="0.35">
      <c r="B398" s="214" t="s">
        <v>13</v>
      </c>
      <c r="C398" s="274" t="s">
        <v>427</v>
      </c>
      <c r="D398" s="243">
        <f>'2023-2024'!AS128</f>
        <v>0</v>
      </c>
      <c r="E398" s="274"/>
      <c r="F398" s="243">
        <f>'2023-2024'!AR128</f>
        <v>0</v>
      </c>
      <c r="G398" s="218"/>
      <c r="I398" s="214" t="s">
        <v>13</v>
      </c>
      <c r="J398" s="274" t="s">
        <v>427</v>
      </c>
      <c r="K398" s="243">
        <f>'2024-2025'!AS151</f>
        <v>0</v>
      </c>
      <c r="L398" s="274"/>
      <c r="M398" s="243">
        <f>'2024-2025'!AR151</f>
        <v>0</v>
      </c>
      <c r="N398" s="218"/>
    </row>
    <row r="399" spans="2:14" ht="15" thickBot="1" x14ac:dyDescent="0.4">
      <c r="B399" s="215" t="s">
        <v>14</v>
      </c>
      <c r="C399" s="276" t="s">
        <v>427</v>
      </c>
      <c r="D399" s="244">
        <f>'2023-2024'!AW128</f>
        <v>0</v>
      </c>
      <c r="E399" s="275"/>
      <c r="F399" s="244">
        <f>'2023-2024'!AV128</f>
        <v>0</v>
      </c>
      <c r="G399" s="219"/>
      <c r="I399" s="215" t="s">
        <v>14</v>
      </c>
      <c r="J399" s="276" t="s">
        <v>427</v>
      </c>
      <c r="K399" s="244">
        <f>'2024-2025'!AW151</f>
        <v>0</v>
      </c>
      <c r="L399" s="275"/>
      <c r="M399" s="313">
        <f>'2024-2025'!AV151</f>
        <v>0</v>
      </c>
      <c r="N399" s="219"/>
    </row>
    <row r="400" spans="2:14" ht="15" thickBot="1" x14ac:dyDescent="0.4">
      <c r="E400" s="212" t="s">
        <v>15</v>
      </c>
      <c r="F400" s="246">
        <f>SUM(F388:F399)</f>
        <v>0</v>
      </c>
      <c r="G400" s="213"/>
      <c r="L400" s="212" t="s">
        <v>15</v>
      </c>
      <c r="M400" s="213"/>
      <c r="N400" s="213"/>
    </row>
    <row r="401" spans="2:14" ht="15" thickBot="1" x14ac:dyDescent="0.4"/>
    <row r="402" spans="2:14" x14ac:dyDescent="0.35">
      <c r="B402" s="225" t="s">
        <v>854</v>
      </c>
      <c r="C402" s="228"/>
      <c r="D402" s="228"/>
      <c r="E402" s="228"/>
      <c r="F402" s="228"/>
      <c r="G402" s="229"/>
      <c r="I402" s="225" t="s">
        <v>854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>
        <v>30432</v>
      </c>
      <c r="D403" s="3"/>
      <c r="E403" s="3"/>
      <c r="F403" s="3"/>
      <c r="G403" s="24" t="s">
        <v>926</v>
      </c>
      <c r="I403" s="226" t="s">
        <v>783</v>
      </c>
      <c r="J403" s="235">
        <v>30432</v>
      </c>
      <c r="K403" s="3"/>
      <c r="L403" s="3"/>
      <c r="M403" s="3"/>
      <c r="N403" s="24" t="s">
        <v>926</v>
      </c>
    </row>
    <row r="404" spans="2:14" x14ac:dyDescent="0.35">
      <c r="B404" s="226" t="s">
        <v>784</v>
      </c>
      <c r="C404" s="235">
        <v>36736</v>
      </c>
      <c r="D404" s="3"/>
      <c r="E404" s="3"/>
      <c r="F404" s="3"/>
      <c r="G404" s="24" t="s">
        <v>925</v>
      </c>
      <c r="I404" s="226" t="s">
        <v>784</v>
      </c>
      <c r="J404" s="235">
        <v>36736</v>
      </c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922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74" t="s">
        <v>427</v>
      </c>
      <c r="D408" s="243">
        <f>'2023-2024'!E129</f>
        <v>1</v>
      </c>
      <c r="E408" s="5"/>
      <c r="F408" s="243">
        <f>'2023-2024'!D129</f>
        <v>0</v>
      </c>
      <c r="G408" s="218"/>
      <c r="I408" s="214" t="s">
        <v>3</v>
      </c>
      <c r="J408" s="274" t="s">
        <v>427</v>
      </c>
      <c r="K408" s="243">
        <f>'2024-2025'!E152</f>
        <v>1</v>
      </c>
      <c r="L408" s="5"/>
      <c r="M408" s="69">
        <f>'2024-2025'!D152</f>
        <v>0</v>
      </c>
      <c r="N408" s="218"/>
    </row>
    <row r="409" spans="2:14" x14ac:dyDescent="0.35">
      <c r="B409" s="214" t="s">
        <v>4</v>
      </c>
      <c r="C409" s="274" t="s">
        <v>427</v>
      </c>
      <c r="D409" s="243">
        <f>'2023-2024'!I129</f>
        <v>1</v>
      </c>
      <c r="E409" s="5"/>
      <c r="F409" s="243">
        <f>'2023-2024'!H129</f>
        <v>0</v>
      </c>
      <c r="G409" s="218"/>
      <c r="I409" s="214" t="s">
        <v>4</v>
      </c>
      <c r="J409" s="274" t="s">
        <v>427</v>
      </c>
      <c r="K409" s="243">
        <f>'2024-2025'!I152</f>
        <v>1</v>
      </c>
      <c r="L409" s="5"/>
      <c r="M409" s="243">
        <f>'2024-2025'!H152</f>
        <v>0</v>
      </c>
      <c r="N409" s="218"/>
    </row>
    <row r="410" spans="2:14" x14ac:dyDescent="0.35">
      <c r="B410" s="214" t="s">
        <v>5</v>
      </c>
      <c r="C410" s="5" t="s">
        <v>427</v>
      </c>
      <c r="D410" s="243">
        <f>'2023-2024'!M129</f>
        <v>1</v>
      </c>
      <c r="E410" s="274"/>
      <c r="F410" s="243">
        <f>'2023-2024'!L129</f>
        <v>0</v>
      </c>
      <c r="G410" s="218"/>
      <c r="I410" s="214" t="s">
        <v>5</v>
      </c>
      <c r="J410" s="5" t="s">
        <v>427</v>
      </c>
      <c r="K410" s="243">
        <f>'2024-2025'!M152</f>
        <v>1</v>
      </c>
      <c r="L410" s="274"/>
      <c r="M410" s="243">
        <f>'2024-2025'!L152</f>
        <v>0</v>
      </c>
      <c r="N410" s="218"/>
    </row>
    <row r="411" spans="2:14" x14ac:dyDescent="0.35">
      <c r="B411" s="214" t="s">
        <v>6</v>
      </c>
      <c r="C411" s="274" t="s">
        <v>427</v>
      </c>
      <c r="D411" s="243">
        <f>'2023-2024'!Q129</f>
        <v>1</v>
      </c>
      <c r="E411" s="274"/>
      <c r="F411" s="243">
        <f>'2023-2024'!P129</f>
        <v>0</v>
      </c>
      <c r="G411" s="218"/>
      <c r="I411" s="214" t="s">
        <v>6</v>
      </c>
      <c r="J411" s="274" t="s">
        <v>427</v>
      </c>
      <c r="K411" s="243">
        <f>'2024-2025'!Q152</f>
        <v>1</v>
      </c>
      <c r="L411" s="274"/>
      <c r="M411" s="243">
        <f>'2024-2025'!P152</f>
        <v>0</v>
      </c>
      <c r="N411" s="218"/>
    </row>
    <row r="412" spans="2:14" x14ac:dyDescent="0.35">
      <c r="B412" s="214" t="s">
        <v>7</v>
      </c>
      <c r="C412" s="274" t="s">
        <v>427</v>
      </c>
      <c r="D412" s="243">
        <f>'2023-2024'!U129</f>
        <v>1</v>
      </c>
      <c r="E412" s="274"/>
      <c r="F412" s="243">
        <f>'2023-2024'!T129</f>
        <v>0</v>
      </c>
      <c r="G412" s="218"/>
      <c r="I412" s="214" t="s">
        <v>7</v>
      </c>
      <c r="J412" s="274" t="s">
        <v>427</v>
      </c>
      <c r="K412" s="243">
        <f>'2024-2025'!U152</f>
        <v>0</v>
      </c>
      <c r="L412" s="274"/>
      <c r="M412" s="243">
        <f>'2024-2025'!T152</f>
        <v>0</v>
      </c>
      <c r="N412" s="218"/>
    </row>
    <row r="413" spans="2:14" x14ac:dyDescent="0.35">
      <c r="B413" s="214" t="s">
        <v>8</v>
      </c>
      <c r="C413" s="274" t="s">
        <v>427</v>
      </c>
      <c r="D413" s="243">
        <f>'2023-2024'!Y129</f>
        <v>1</v>
      </c>
      <c r="E413" s="274"/>
      <c r="F413" s="243">
        <f>'2023-2024'!X129</f>
        <v>0</v>
      </c>
      <c r="G413" s="218"/>
      <c r="I413" s="214" t="s">
        <v>8</v>
      </c>
      <c r="J413" s="274" t="s">
        <v>427</v>
      </c>
      <c r="K413" s="243">
        <f>'2024-2025'!Y152</f>
        <v>0</v>
      </c>
      <c r="L413" s="274"/>
      <c r="M413" s="243">
        <f>'2024-2025'!X152</f>
        <v>0</v>
      </c>
      <c r="N413" s="218"/>
    </row>
    <row r="414" spans="2:14" x14ac:dyDescent="0.35">
      <c r="B414" s="214" t="s">
        <v>9</v>
      </c>
      <c r="C414" s="274" t="s">
        <v>427</v>
      </c>
      <c r="D414" s="243">
        <f>'2023-2024'!AC129</f>
        <v>1</v>
      </c>
      <c r="E414" s="274"/>
      <c r="F414" s="243">
        <f>'2023-2024'!AB129</f>
        <v>0</v>
      </c>
      <c r="G414" s="218"/>
      <c r="I414" s="214" t="s">
        <v>9</v>
      </c>
      <c r="J414" s="274" t="s">
        <v>427</v>
      </c>
      <c r="K414" s="243">
        <f>'2024-2025'!AC152</f>
        <v>0</v>
      </c>
      <c r="L414" s="274"/>
      <c r="M414" s="243">
        <f>'2024-2025'!AB152</f>
        <v>0</v>
      </c>
      <c r="N414" s="218"/>
    </row>
    <row r="415" spans="2:14" x14ac:dyDescent="0.35">
      <c r="B415" s="214" t="s">
        <v>10</v>
      </c>
      <c r="C415" s="274" t="s">
        <v>427</v>
      </c>
      <c r="D415" s="243">
        <f>'2023-2024'!AG129</f>
        <v>1</v>
      </c>
      <c r="E415" s="274"/>
      <c r="F415" s="243">
        <f>'2023-2024'!AF129</f>
        <v>0</v>
      </c>
      <c r="G415" s="218"/>
      <c r="I415" s="214" t="s">
        <v>10</v>
      </c>
      <c r="J415" s="274" t="s">
        <v>427</v>
      </c>
      <c r="K415" s="243">
        <f>'2024-2025'!AG152</f>
        <v>0</v>
      </c>
      <c r="L415" s="274"/>
      <c r="M415" s="243">
        <f>'2024-2025'!AF152</f>
        <v>0</v>
      </c>
      <c r="N415" s="218"/>
    </row>
    <row r="416" spans="2:14" x14ac:dyDescent="0.35">
      <c r="B416" s="214" t="s">
        <v>11</v>
      </c>
      <c r="C416" s="274" t="s">
        <v>427</v>
      </c>
      <c r="D416" s="243">
        <f>'2023-2024'!AK129</f>
        <v>1</v>
      </c>
      <c r="E416" s="274"/>
      <c r="F416" s="243">
        <f>'2023-2024'!AJ129</f>
        <v>0</v>
      </c>
      <c r="G416" s="218"/>
      <c r="I416" s="214" t="s">
        <v>11</v>
      </c>
      <c r="J416" s="274" t="s">
        <v>427</v>
      </c>
      <c r="K416" s="243">
        <f>'2024-2025'!AK152</f>
        <v>0</v>
      </c>
      <c r="L416" s="274"/>
      <c r="M416" s="243">
        <f>'2024-2025'!AJ152</f>
        <v>0</v>
      </c>
      <c r="N416" s="218"/>
    </row>
    <row r="417" spans="2:14" x14ac:dyDescent="0.35">
      <c r="B417" s="214" t="s">
        <v>12</v>
      </c>
      <c r="C417" s="274" t="s">
        <v>427</v>
      </c>
      <c r="D417" s="243">
        <f>'2023-2024'!AO129</f>
        <v>1</v>
      </c>
      <c r="E417" s="274"/>
      <c r="F417" s="243">
        <f>'2023-2024'!AN129</f>
        <v>0</v>
      </c>
      <c r="G417" s="218"/>
      <c r="I417" s="214" t="s">
        <v>12</v>
      </c>
      <c r="J417" s="274" t="s">
        <v>427</v>
      </c>
      <c r="K417" s="243">
        <f>'2024-2025'!AO152</f>
        <v>0</v>
      </c>
      <c r="L417" s="274"/>
      <c r="M417" s="243">
        <f>'2024-2025'!AN152</f>
        <v>0</v>
      </c>
      <c r="N417" s="218"/>
    </row>
    <row r="418" spans="2:14" x14ac:dyDescent="0.35">
      <c r="B418" s="214" t="s">
        <v>13</v>
      </c>
      <c r="C418" s="274" t="s">
        <v>427</v>
      </c>
      <c r="D418" s="243">
        <f>'2023-2024'!AS129</f>
        <v>1</v>
      </c>
      <c r="E418" s="274"/>
      <c r="F418" s="243">
        <f>'2023-2024'!AR129</f>
        <v>0</v>
      </c>
      <c r="G418" s="218"/>
      <c r="I418" s="214" t="s">
        <v>13</v>
      </c>
      <c r="J418" s="274" t="s">
        <v>427</v>
      </c>
      <c r="K418" s="243">
        <f>'2024-2025'!AS152</f>
        <v>0</v>
      </c>
      <c r="L418" s="274"/>
      <c r="M418" s="243">
        <f>'2024-2025'!AR152</f>
        <v>0</v>
      </c>
      <c r="N418" s="218"/>
    </row>
    <row r="419" spans="2:14" ht="15" thickBot="1" x14ac:dyDescent="0.4">
      <c r="B419" s="215" t="s">
        <v>14</v>
      </c>
      <c r="C419" s="276" t="s">
        <v>427</v>
      </c>
      <c r="D419" s="244">
        <f>'2023-2024'!AW129</f>
        <v>1</v>
      </c>
      <c r="E419" s="275"/>
      <c r="F419" s="244">
        <f>'2023-2024'!AV129</f>
        <v>0</v>
      </c>
      <c r="G419" s="219"/>
      <c r="I419" s="215" t="s">
        <v>14</v>
      </c>
      <c r="J419" s="276" t="s">
        <v>427</v>
      </c>
      <c r="K419" s="244">
        <f>'2024-2025'!AW152</f>
        <v>0</v>
      </c>
      <c r="L419" s="275"/>
      <c r="M419" s="313">
        <f>'2024-2025'!AV152</f>
        <v>0</v>
      </c>
      <c r="N419" s="219"/>
    </row>
    <row r="420" spans="2:14" ht="15" customHeight="1" thickBot="1" x14ac:dyDescent="0.4">
      <c r="E420" s="212" t="s">
        <v>15</v>
      </c>
      <c r="F420" s="246">
        <f>SUM(F408:F419)</f>
        <v>0</v>
      </c>
      <c r="G420" s="213"/>
      <c r="L420" s="212" t="s">
        <v>15</v>
      </c>
      <c r="M420" s="213"/>
      <c r="N420" s="213"/>
    </row>
    <row r="421" spans="2:14" ht="15" customHeight="1" thickBot="1" x14ac:dyDescent="0.4">
      <c r="E421" s="212"/>
      <c r="F421" s="253"/>
      <c r="L421" s="212"/>
    </row>
    <row r="422" spans="2:14" x14ac:dyDescent="0.35">
      <c r="B422" s="225" t="s">
        <v>1363</v>
      </c>
      <c r="C422" s="228"/>
      <c r="D422" s="228"/>
      <c r="E422" s="228"/>
      <c r="F422" s="228"/>
      <c r="G422" s="229"/>
      <c r="I422" s="225" t="s">
        <v>1363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235">
        <v>36941</v>
      </c>
      <c r="D423" s="3"/>
      <c r="E423" s="3"/>
      <c r="F423" s="3"/>
      <c r="G423" s="24" t="s">
        <v>926</v>
      </c>
      <c r="I423" s="226" t="s">
        <v>783</v>
      </c>
      <c r="J423" s="235">
        <v>36941</v>
      </c>
      <c r="K423" s="3"/>
      <c r="L423" s="3"/>
      <c r="M423" s="3"/>
      <c r="N423" s="24" t="s">
        <v>926</v>
      </c>
    </row>
    <row r="424" spans="2:14" x14ac:dyDescent="0.35">
      <c r="B424" s="226" t="s">
        <v>784</v>
      </c>
      <c r="C424" s="235"/>
      <c r="D424" s="3"/>
      <c r="E424" s="3"/>
      <c r="F424" s="3"/>
      <c r="G424" s="24" t="s">
        <v>925</v>
      </c>
      <c r="I424" s="226" t="s">
        <v>784</v>
      </c>
      <c r="J424" s="235"/>
      <c r="K424" s="3"/>
      <c r="L424" s="3"/>
      <c r="M424" s="3"/>
      <c r="N424" s="24" t="s">
        <v>925</v>
      </c>
    </row>
    <row r="425" spans="2:14" x14ac:dyDescent="0.35">
      <c r="B425" s="23" t="s">
        <v>920</v>
      </c>
      <c r="D425" t="s">
        <v>922</v>
      </c>
      <c r="E425" s="3"/>
      <c r="F425" s="3"/>
      <c r="G425" s="230"/>
      <c r="I425" s="23" t="s">
        <v>920</v>
      </c>
      <c r="K425" t="s">
        <v>922</v>
      </c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5" t="s">
        <v>919</v>
      </c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16"/>
      <c r="D428" s="216"/>
      <c r="E428" s="227"/>
      <c r="F428" s="216"/>
      <c r="G428" s="218"/>
      <c r="I428" s="214" t="s">
        <v>3</v>
      </c>
      <c r="J428" s="274"/>
      <c r="K428" s="243">
        <f>'2024-2025'!E156</f>
        <v>0</v>
      </c>
      <c r="L428" s="5"/>
      <c r="M428" s="69">
        <f>'2024-2025'!D156</f>
        <v>0</v>
      </c>
      <c r="N428" s="218"/>
    </row>
    <row r="429" spans="2:14" x14ac:dyDescent="0.35">
      <c r="B429" s="214" t="s">
        <v>4</v>
      </c>
      <c r="C429" s="216"/>
      <c r="D429" s="216"/>
      <c r="E429" s="5"/>
      <c r="F429" s="216"/>
      <c r="G429" s="218"/>
      <c r="I429" s="214" t="s">
        <v>4</v>
      </c>
      <c r="J429" s="274"/>
      <c r="K429" s="243">
        <f>'2024-2025'!I156</f>
        <v>0</v>
      </c>
      <c r="L429" s="5"/>
      <c r="M429" s="243">
        <f>'2024-2025'!H156</f>
        <v>0</v>
      </c>
      <c r="N429" s="218"/>
    </row>
    <row r="430" spans="2:14" x14ac:dyDescent="0.35">
      <c r="B430" s="214" t="s">
        <v>5</v>
      </c>
      <c r="C430" s="220"/>
      <c r="D430" s="216"/>
      <c r="E430" s="216"/>
      <c r="F430" s="216"/>
      <c r="G430" s="218"/>
      <c r="I430" s="214" t="s">
        <v>5</v>
      </c>
      <c r="J430" s="5"/>
      <c r="K430" s="243">
        <f>'2024-2025'!M156</f>
        <v>0</v>
      </c>
      <c r="L430" s="274"/>
      <c r="M430" s="243">
        <f>'2024-2025'!L156</f>
        <v>0</v>
      </c>
      <c r="N430" s="218"/>
    </row>
    <row r="431" spans="2:14" x14ac:dyDescent="0.35">
      <c r="B431" s="214" t="s">
        <v>6</v>
      </c>
      <c r="C431" s="216"/>
      <c r="D431" s="216"/>
      <c r="E431" s="216"/>
      <c r="F431" s="216"/>
      <c r="G431" s="218"/>
      <c r="I431" s="214" t="s">
        <v>6</v>
      </c>
      <c r="J431" s="274"/>
      <c r="K431" s="243">
        <f>'2024-2025'!Q156</f>
        <v>0</v>
      </c>
      <c r="L431" s="274"/>
      <c r="M431" s="243">
        <f>'2024-2025'!P156</f>
        <v>0</v>
      </c>
      <c r="N431" s="218"/>
    </row>
    <row r="432" spans="2:14" x14ac:dyDescent="0.35">
      <c r="B432" s="214" t="s">
        <v>7</v>
      </c>
      <c r="C432" s="216"/>
      <c r="D432" s="216"/>
      <c r="E432" s="216"/>
      <c r="F432" s="216"/>
      <c r="G432" s="218"/>
      <c r="I432" s="214" t="s">
        <v>7</v>
      </c>
      <c r="J432" s="274"/>
      <c r="K432" s="243">
        <f>'2024-2025'!U156</f>
        <v>0</v>
      </c>
      <c r="L432" s="274"/>
      <c r="M432" s="243">
        <f>'2024-2025'!T156</f>
        <v>0</v>
      </c>
      <c r="N432" s="218"/>
    </row>
    <row r="433" spans="2:14" x14ac:dyDescent="0.35">
      <c r="B433" s="214" t="s">
        <v>8</v>
      </c>
      <c r="C433" s="216"/>
      <c r="D433" s="216"/>
      <c r="E433" s="216"/>
      <c r="F433" s="216"/>
      <c r="G433" s="218"/>
      <c r="I433" s="214" t="s">
        <v>8</v>
      </c>
      <c r="J433" s="274"/>
      <c r="K433" s="243">
        <f>'2024-2025'!Y156</f>
        <v>0</v>
      </c>
      <c r="L433" s="274"/>
      <c r="M433" s="243">
        <f>'2024-2025'!X156</f>
        <v>0</v>
      </c>
      <c r="N433" s="218"/>
    </row>
    <row r="434" spans="2:14" x14ac:dyDescent="0.35">
      <c r="B434" s="214" t="s">
        <v>9</v>
      </c>
      <c r="C434" s="216"/>
      <c r="D434" s="216"/>
      <c r="E434" s="216"/>
      <c r="F434" s="216"/>
      <c r="G434" s="218"/>
      <c r="I434" s="214" t="s">
        <v>9</v>
      </c>
      <c r="J434" s="274"/>
      <c r="K434" s="243">
        <f>'2024-2025'!AC156</f>
        <v>0</v>
      </c>
      <c r="L434" s="274"/>
      <c r="M434" s="243">
        <f>'2024-2025'!AB156</f>
        <v>0</v>
      </c>
      <c r="N434" s="218"/>
    </row>
    <row r="435" spans="2:14" x14ac:dyDescent="0.35">
      <c r="B435" s="214" t="s">
        <v>10</v>
      </c>
      <c r="C435" s="216"/>
      <c r="D435" s="216"/>
      <c r="E435" s="216"/>
      <c r="F435" s="216"/>
      <c r="G435" s="218"/>
      <c r="I435" s="214" t="s">
        <v>10</v>
      </c>
      <c r="J435" s="274"/>
      <c r="K435" s="243">
        <f>'2024-2025'!AG156</f>
        <v>0</v>
      </c>
      <c r="L435" s="274"/>
      <c r="M435" s="243">
        <f>'2024-2025'!AF156</f>
        <v>0</v>
      </c>
      <c r="N435" s="218"/>
    </row>
    <row r="436" spans="2:14" x14ac:dyDescent="0.35">
      <c r="B436" s="214" t="s">
        <v>11</v>
      </c>
      <c r="C436" s="216"/>
      <c r="D436" s="216"/>
      <c r="E436" s="216"/>
      <c r="F436" s="216"/>
      <c r="G436" s="218"/>
      <c r="I436" s="214" t="s">
        <v>11</v>
      </c>
      <c r="J436" s="274"/>
      <c r="K436" s="243">
        <f>'2024-2025'!AK156</f>
        <v>0</v>
      </c>
      <c r="L436" s="274"/>
      <c r="M436" s="243">
        <f>'2024-2025'!AJ156</f>
        <v>0</v>
      </c>
      <c r="N436" s="218"/>
    </row>
    <row r="437" spans="2:14" x14ac:dyDescent="0.35">
      <c r="B437" s="214" t="s">
        <v>12</v>
      </c>
      <c r="C437" s="216"/>
      <c r="D437" s="216"/>
      <c r="E437" s="216"/>
      <c r="F437" s="216"/>
      <c r="G437" s="218"/>
      <c r="I437" s="214" t="s">
        <v>12</v>
      </c>
      <c r="J437" s="274"/>
      <c r="K437" s="243">
        <f>'2024-2025'!AO156</f>
        <v>0</v>
      </c>
      <c r="L437" s="274"/>
      <c r="M437" s="243">
        <f>'2024-2025'!AN156</f>
        <v>0</v>
      </c>
      <c r="N437" s="218"/>
    </row>
    <row r="438" spans="2:14" x14ac:dyDescent="0.35">
      <c r="B438" s="214" t="s">
        <v>13</v>
      </c>
      <c r="C438" s="216"/>
      <c r="D438" s="216"/>
      <c r="E438" s="216"/>
      <c r="F438" s="216"/>
      <c r="G438" s="218"/>
      <c r="I438" s="214" t="s">
        <v>13</v>
      </c>
      <c r="J438" s="274" t="s">
        <v>427</v>
      </c>
      <c r="K438" s="243">
        <f>'2024-2025'!AS156</f>
        <v>0</v>
      </c>
      <c r="L438" s="274"/>
      <c r="M438" s="243">
        <f>'2024-2025'!AR156</f>
        <v>0</v>
      </c>
      <c r="N438" s="267" t="s">
        <v>536</v>
      </c>
    </row>
    <row r="439" spans="2:14" ht="15" thickBot="1" x14ac:dyDescent="0.4">
      <c r="B439" s="215" t="s">
        <v>14</v>
      </c>
      <c r="C439" s="217"/>
      <c r="D439" s="217"/>
      <c r="E439" s="223"/>
      <c r="F439" s="217"/>
      <c r="G439" s="219"/>
      <c r="I439" s="215" t="s">
        <v>14</v>
      </c>
      <c r="J439" s="276" t="s">
        <v>427</v>
      </c>
      <c r="K439" s="244">
        <f>'2024-2025'!AW156</f>
        <v>0</v>
      </c>
      <c r="L439" s="275"/>
      <c r="M439" s="313">
        <f>'2024-2025'!AV156</f>
        <v>0</v>
      </c>
      <c r="N439" s="219"/>
    </row>
    <row r="440" spans="2:14" ht="15" thickBot="1" x14ac:dyDescent="0.4">
      <c r="E440" s="212" t="s">
        <v>15</v>
      </c>
      <c r="F440" s="213"/>
      <c r="G440" s="213"/>
      <c r="L440" s="212" t="s">
        <v>15</v>
      </c>
      <c r="M440" s="213"/>
      <c r="N440" s="213"/>
    </row>
    <row r="441" spans="2:14" ht="15" customHeight="1" thickBot="1" x14ac:dyDescent="0.4">
      <c r="E441" s="212"/>
      <c r="F441" s="253"/>
      <c r="L441" s="212"/>
    </row>
    <row r="442" spans="2:14" x14ac:dyDescent="0.35">
      <c r="B442" s="225" t="s">
        <v>790</v>
      </c>
      <c r="C442" s="228"/>
      <c r="D442" s="228"/>
      <c r="E442" s="228"/>
      <c r="F442" s="228"/>
      <c r="G442" s="229"/>
      <c r="I442" s="225" t="s">
        <v>790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3"/>
      <c r="D443" s="3"/>
      <c r="E443" s="3"/>
      <c r="F443" s="3"/>
      <c r="G443" s="230"/>
      <c r="I443" s="226" t="s">
        <v>783</v>
      </c>
      <c r="J443" s="3"/>
      <c r="K443" s="3"/>
      <c r="L443" s="3"/>
      <c r="M443" s="3"/>
      <c r="N443" s="230"/>
    </row>
    <row r="444" spans="2:14" x14ac:dyDescent="0.35">
      <c r="B444" s="226" t="s">
        <v>784</v>
      </c>
      <c r="C444" s="3"/>
      <c r="D444" s="3"/>
      <c r="E444" s="3"/>
      <c r="F444" s="3"/>
      <c r="G444" s="230"/>
      <c r="I444" s="226" t="s">
        <v>784</v>
      </c>
      <c r="J444" s="3"/>
      <c r="K444" s="3"/>
      <c r="L444" s="3"/>
      <c r="M444" s="3"/>
      <c r="N444" s="230"/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26"/>
      <c r="J445" s="3"/>
      <c r="K445" s="3"/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31"/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16"/>
      <c r="D448" s="216"/>
      <c r="E448" s="227"/>
      <c r="F448" s="216"/>
      <c r="G448" s="218"/>
      <c r="I448" s="214" t="s">
        <v>3</v>
      </c>
      <c r="J448" s="216"/>
      <c r="K448" s="216"/>
      <c r="L448" s="227"/>
      <c r="M448" s="216"/>
      <c r="N448" s="218"/>
    </row>
    <row r="449" spans="2:14" x14ac:dyDescent="0.35">
      <c r="B449" s="214" t="s">
        <v>4</v>
      </c>
      <c r="C449" s="216"/>
      <c r="D449" s="216"/>
      <c r="E449" s="5"/>
      <c r="F449" s="216"/>
      <c r="G449" s="218"/>
      <c r="I449" s="214" t="s">
        <v>4</v>
      </c>
      <c r="J449" s="216"/>
      <c r="K449" s="216"/>
      <c r="L449" s="5"/>
      <c r="M449" s="216"/>
      <c r="N449" s="218"/>
    </row>
    <row r="450" spans="2:14" x14ac:dyDescent="0.35">
      <c r="B450" s="214" t="s">
        <v>5</v>
      </c>
      <c r="C450" s="220"/>
      <c r="D450" s="216"/>
      <c r="E450" s="216"/>
      <c r="F450" s="216"/>
      <c r="G450" s="218"/>
      <c r="I450" s="214" t="s">
        <v>5</v>
      </c>
      <c r="J450" s="220"/>
      <c r="K450" s="216"/>
      <c r="L450" s="216"/>
      <c r="M450" s="216"/>
      <c r="N450" s="218"/>
    </row>
    <row r="451" spans="2:14" x14ac:dyDescent="0.35">
      <c r="B451" s="214" t="s">
        <v>6</v>
      </c>
      <c r="C451" s="216"/>
      <c r="D451" s="216"/>
      <c r="E451" s="216"/>
      <c r="F451" s="216"/>
      <c r="G451" s="218"/>
      <c r="I451" s="214" t="s">
        <v>6</v>
      </c>
      <c r="J451" s="216"/>
      <c r="K451" s="216"/>
      <c r="L451" s="216"/>
      <c r="M451" s="216"/>
      <c r="N451" s="218"/>
    </row>
    <row r="452" spans="2:14" x14ac:dyDescent="0.35">
      <c r="B452" s="214" t="s">
        <v>7</v>
      </c>
      <c r="C452" s="216"/>
      <c r="D452" s="216"/>
      <c r="E452" s="216"/>
      <c r="F452" s="216"/>
      <c r="G452" s="218"/>
      <c r="I452" s="214" t="s">
        <v>7</v>
      </c>
      <c r="J452" s="216"/>
      <c r="K452" s="216"/>
      <c r="L452" s="216"/>
      <c r="M452" s="216"/>
      <c r="N452" s="218"/>
    </row>
    <row r="453" spans="2:14" x14ac:dyDescent="0.35">
      <c r="B453" s="214" t="s">
        <v>8</v>
      </c>
      <c r="C453" s="216"/>
      <c r="D453" s="216"/>
      <c r="E453" s="216"/>
      <c r="F453" s="216"/>
      <c r="G453" s="218"/>
      <c r="I453" s="214" t="s">
        <v>8</v>
      </c>
      <c r="J453" s="216"/>
      <c r="K453" s="216"/>
      <c r="L453" s="216"/>
      <c r="M453" s="216"/>
      <c r="N453" s="218"/>
    </row>
    <row r="454" spans="2:14" x14ac:dyDescent="0.35">
      <c r="B454" s="214" t="s">
        <v>9</v>
      </c>
      <c r="C454" s="216"/>
      <c r="D454" s="216"/>
      <c r="E454" s="216"/>
      <c r="F454" s="216"/>
      <c r="G454" s="218"/>
      <c r="I454" s="214" t="s">
        <v>9</v>
      </c>
      <c r="J454" s="216"/>
      <c r="K454" s="216"/>
      <c r="L454" s="216"/>
      <c r="M454" s="216"/>
      <c r="N454" s="218"/>
    </row>
    <row r="455" spans="2:14" x14ac:dyDescent="0.35">
      <c r="B455" s="214" t="s">
        <v>10</v>
      </c>
      <c r="C455" s="216"/>
      <c r="D455" s="216"/>
      <c r="E455" s="216"/>
      <c r="F455" s="216"/>
      <c r="G455" s="218"/>
      <c r="I455" s="214" t="s">
        <v>10</v>
      </c>
      <c r="J455" s="216"/>
      <c r="K455" s="216"/>
      <c r="L455" s="216"/>
      <c r="M455" s="216"/>
      <c r="N455" s="218"/>
    </row>
    <row r="456" spans="2:14" x14ac:dyDescent="0.35">
      <c r="B456" s="214" t="s">
        <v>11</v>
      </c>
      <c r="C456" s="216"/>
      <c r="D456" s="216"/>
      <c r="E456" s="216"/>
      <c r="F456" s="216"/>
      <c r="G456" s="218"/>
      <c r="I456" s="214" t="s">
        <v>11</v>
      </c>
      <c r="J456" s="216"/>
      <c r="K456" s="216"/>
      <c r="L456" s="216"/>
      <c r="M456" s="216"/>
      <c r="N456" s="218"/>
    </row>
    <row r="457" spans="2:14" x14ac:dyDescent="0.35">
      <c r="B457" s="214" t="s">
        <v>12</v>
      </c>
      <c r="C457" s="216"/>
      <c r="D457" s="216"/>
      <c r="E457" s="216"/>
      <c r="F457" s="216"/>
      <c r="G457" s="218"/>
      <c r="I457" s="214" t="s">
        <v>12</v>
      </c>
      <c r="J457" s="216"/>
      <c r="K457" s="216"/>
      <c r="L457" s="216"/>
      <c r="M457" s="216"/>
      <c r="N457" s="218"/>
    </row>
    <row r="458" spans="2:14" x14ac:dyDescent="0.35">
      <c r="B458" s="214" t="s">
        <v>13</v>
      </c>
      <c r="C458" s="216"/>
      <c r="D458" s="216"/>
      <c r="E458" s="216"/>
      <c r="F458" s="216"/>
      <c r="G458" s="218"/>
      <c r="I458" s="214" t="s">
        <v>13</v>
      </c>
      <c r="J458" s="216"/>
      <c r="K458" s="216"/>
      <c r="L458" s="216"/>
      <c r="M458" s="216"/>
      <c r="N458" s="218"/>
    </row>
    <row r="459" spans="2:14" ht="15" thickBot="1" x14ac:dyDescent="0.4">
      <c r="B459" s="215" t="s">
        <v>14</v>
      </c>
      <c r="C459" s="217"/>
      <c r="D459" s="217"/>
      <c r="E459" s="223"/>
      <c r="F459" s="217"/>
      <c r="G459" s="219"/>
      <c r="I459" s="215" t="s">
        <v>14</v>
      </c>
      <c r="J459" s="217"/>
      <c r="K459" s="217"/>
      <c r="L459" s="223"/>
      <c r="M459" s="217"/>
      <c r="N459" s="219"/>
    </row>
    <row r="460" spans="2:14" ht="15" thickBot="1" x14ac:dyDescent="0.4">
      <c r="E460" s="212" t="s">
        <v>15</v>
      </c>
      <c r="F460" s="213"/>
      <c r="G460" s="213"/>
      <c r="L460" s="212" t="s">
        <v>15</v>
      </c>
      <c r="M460" s="213"/>
      <c r="N460" s="2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C399-083F-4EBD-8FBA-6D90E4043387}">
  <sheetPr>
    <tabColor rgb="FF92D050"/>
  </sheetPr>
  <dimension ref="B1:N500"/>
  <sheetViews>
    <sheetView workbookViewId="0">
      <selection activeCell="J459" sqref="J459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879</v>
      </c>
      <c r="C2" s="228"/>
      <c r="D2" s="228"/>
      <c r="E2" s="228"/>
      <c r="F2" s="228"/>
      <c r="G2" s="229"/>
      <c r="I2" s="225" t="s">
        <v>879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12580</v>
      </c>
      <c r="D3" s="3"/>
      <c r="E3" s="3"/>
      <c r="F3" s="3"/>
      <c r="G3" s="24" t="s">
        <v>924</v>
      </c>
      <c r="I3" s="226" t="s">
        <v>783</v>
      </c>
      <c r="J3" s="235">
        <v>12580</v>
      </c>
      <c r="K3" s="3"/>
      <c r="L3" s="3"/>
      <c r="M3" s="3"/>
      <c r="N3" s="24" t="s">
        <v>924</v>
      </c>
    </row>
    <row r="4" spans="2:14" x14ac:dyDescent="0.35">
      <c r="B4" s="226" t="s">
        <v>784</v>
      </c>
      <c r="C4" s="235">
        <v>21798</v>
      </c>
      <c r="D4" s="3"/>
      <c r="E4" s="3"/>
      <c r="F4" s="3"/>
      <c r="G4" s="24" t="s">
        <v>925</v>
      </c>
      <c r="I4" s="226" t="s">
        <v>784</v>
      </c>
      <c r="J4" s="235">
        <v>21798</v>
      </c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74" t="s">
        <v>427</v>
      </c>
      <c r="D8" s="243">
        <f>'2023-2024'!E10</f>
        <v>0</v>
      </c>
      <c r="E8" s="5"/>
      <c r="F8" s="243">
        <f>'2023-2024'!D10</f>
        <v>0</v>
      </c>
      <c r="G8" s="218"/>
      <c r="I8" s="214" t="s">
        <v>3</v>
      </c>
      <c r="J8" s="274" t="s">
        <v>427</v>
      </c>
      <c r="K8" s="243">
        <f>'2024-2025'!E10</f>
        <v>0</v>
      </c>
      <c r="L8" s="5"/>
      <c r="M8" s="69">
        <f>'2024-2025'!D10</f>
        <v>0</v>
      </c>
      <c r="N8" s="218"/>
    </row>
    <row r="9" spans="2:14" x14ac:dyDescent="0.35">
      <c r="B9" s="214" t="s">
        <v>4</v>
      </c>
      <c r="C9" s="274" t="s">
        <v>427</v>
      </c>
      <c r="D9" s="243">
        <f>'2023-2024'!I10</f>
        <v>0</v>
      </c>
      <c r="E9" s="5"/>
      <c r="F9" s="243">
        <f>'2023-2024'!H10</f>
        <v>0</v>
      </c>
      <c r="G9" s="218"/>
      <c r="I9" s="214" t="s">
        <v>4</v>
      </c>
      <c r="J9" s="274" t="s">
        <v>427</v>
      </c>
      <c r="K9" s="243">
        <f>'2024-2025'!I10</f>
        <v>0</v>
      </c>
      <c r="L9" s="5"/>
      <c r="M9" s="243">
        <f>'2024-2025'!H10</f>
        <v>0</v>
      </c>
      <c r="N9" s="218"/>
    </row>
    <row r="10" spans="2:14" x14ac:dyDescent="0.35">
      <c r="B10" s="214" t="s">
        <v>5</v>
      </c>
      <c r="C10" s="5" t="s">
        <v>427</v>
      </c>
      <c r="D10" s="243">
        <f>'2023-2024'!M10</f>
        <v>0</v>
      </c>
      <c r="E10" s="274"/>
      <c r="F10" s="243">
        <f>'2023-2024'!L10</f>
        <v>0</v>
      </c>
      <c r="G10" s="218"/>
      <c r="I10" s="214" t="s">
        <v>5</v>
      </c>
      <c r="J10" s="5" t="s">
        <v>427</v>
      </c>
      <c r="K10" s="243">
        <f>'2024-2025'!M10</f>
        <v>0</v>
      </c>
      <c r="L10" s="274"/>
      <c r="M10" s="243">
        <f>'2024-2025'!L10</f>
        <v>0</v>
      </c>
      <c r="N10" s="218"/>
    </row>
    <row r="11" spans="2:14" x14ac:dyDescent="0.35">
      <c r="B11" s="214" t="s">
        <v>6</v>
      </c>
      <c r="C11" s="274" t="s">
        <v>427</v>
      </c>
      <c r="D11" s="243">
        <f>'2023-2024'!Q10</f>
        <v>0</v>
      </c>
      <c r="E11" s="274"/>
      <c r="F11" s="243">
        <f>'2023-2024'!P10</f>
        <v>0</v>
      </c>
      <c r="G11" s="218"/>
      <c r="I11" s="214" t="s">
        <v>6</v>
      </c>
      <c r="J11" s="274" t="s">
        <v>427</v>
      </c>
      <c r="K11" s="243">
        <f>'2024-2025'!Q10</f>
        <v>0</v>
      </c>
      <c r="L11" s="274"/>
      <c r="M11" s="243">
        <f>'2024-2025'!P10</f>
        <v>0</v>
      </c>
      <c r="N11" s="218"/>
    </row>
    <row r="12" spans="2:14" x14ac:dyDescent="0.35">
      <c r="B12" s="214" t="s">
        <v>7</v>
      </c>
      <c r="C12" s="274" t="s">
        <v>427</v>
      </c>
      <c r="D12" s="243">
        <f>'2023-2024'!U10</f>
        <v>0</v>
      </c>
      <c r="E12" s="274"/>
      <c r="F12" s="243">
        <f>'2023-2024'!T10</f>
        <v>0</v>
      </c>
      <c r="G12" s="218"/>
      <c r="I12" s="214" t="s">
        <v>7</v>
      </c>
      <c r="J12" s="274" t="s">
        <v>427</v>
      </c>
      <c r="K12" s="243">
        <f>'2024-2025'!U10</f>
        <v>0</v>
      </c>
      <c r="L12" s="274"/>
      <c r="M12" s="243">
        <f>'2024-2025'!T10</f>
        <v>0</v>
      </c>
      <c r="N12" s="218"/>
    </row>
    <row r="13" spans="2:14" x14ac:dyDescent="0.35">
      <c r="B13" s="214" t="s">
        <v>8</v>
      </c>
      <c r="C13" s="274" t="s">
        <v>427</v>
      </c>
      <c r="D13" s="243">
        <f>'2023-2024'!Y10</f>
        <v>0</v>
      </c>
      <c r="E13" s="274"/>
      <c r="F13" s="243">
        <f>'2023-2024'!X10</f>
        <v>0</v>
      </c>
      <c r="G13" s="218"/>
      <c r="I13" s="214" t="s">
        <v>8</v>
      </c>
      <c r="J13" s="274" t="s">
        <v>427</v>
      </c>
      <c r="K13" s="243">
        <f>'2024-2025'!Y10</f>
        <v>0</v>
      </c>
      <c r="L13" s="274"/>
      <c r="M13" s="243">
        <f>'2024-2025'!X10</f>
        <v>0</v>
      </c>
      <c r="N13" s="218"/>
    </row>
    <row r="14" spans="2:14" x14ac:dyDescent="0.35">
      <c r="B14" s="214" t="s">
        <v>9</v>
      </c>
      <c r="C14" s="274" t="s">
        <v>427</v>
      </c>
      <c r="D14" s="243">
        <f>'2023-2024'!AC10</f>
        <v>0</v>
      </c>
      <c r="E14" s="274" t="s">
        <v>427</v>
      </c>
      <c r="F14" s="243">
        <f>'2023-2024'!AB10</f>
        <v>19</v>
      </c>
      <c r="G14" s="218"/>
      <c r="I14" s="214" t="s">
        <v>9</v>
      </c>
      <c r="J14" s="274" t="s">
        <v>427</v>
      </c>
      <c r="K14" s="243">
        <f>'2024-2025'!AC10</f>
        <v>0</v>
      </c>
      <c r="L14" s="274"/>
      <c r="M14" s="243">
        <f>'2024-2025'!AB10</f>
        <v>0</v>
      </c>
      <c r="N14" s="218"/>
    </row>
    <row r="15" spans="2:14" x14ac:dyDescent="0.35">
      <c r="B15" s="214" t="s">
        <v>10</v>
      </c>
      <c r="C15" s="274" t="s">
        <v>427</v>
      </c>
      <c r="D15" s="243">
        <f>'2023-2024'!AG10</f>
        <v>0</v>
      </c>
      <c r="E15" s="274"/>
      <c r="F15" s="243">
        <f>'2023-2024'!AF10</f>
        <v>0</v>
      </c>
      <c r="G15" s="218"/>
      <c r="I15" s="214" t="s">
        <v>10</v>
      </c>
      <c r="J15" s="274" t="s">
        <v>427</v>
      </c>
      <c r="K15" s="243">
        <f>'2024-2025'!AG10</f>
        <v>0</v>
      </c>
      <c r="L15" s="274"/>
      <c r="M15" s="243">
        <f>'2024-2025'!AF10</f>
        <v>0</v>
      </c>
      <c r="N15" s="218"/>
    </row>
    <row r="16" spans="2:14" x14ac:dyDescent="0.35">
      <c r="B16" s="214" t="s">
        <v>11</v>
      </c>
      <c r="C16" s="274" t="s">
        <v>427</v>
      </c>
      <c r="D16" s="243">
        <f>'2023-2024'!AK10</f>
        <v>0</v>
      </c>
      <c r="E16" s="274" t="s">
        <v>427</v>
      </c>
      <c r="F16" s="243">
        <f>'2023-2024'!AJ10</f>
        <v>35</v>
      </c>
      <c r="G16" s="218"/>
      <c r="I16" s="214" t="s">
        <v>11</v>
      </c>
      <c r="J16" s="274" t="s">
        <v>427</v>
      </c>
      <c r="K16" s="243">
        <f>'2024-2025'!AK10</f>
        <v>0</v>
      </c>
      <c r="L16" s="274"/>
      <c r="M16" s="243">
        <f>'2024-2025'!AJ10</f>
        <v>0</v>
      </c>
      <c r="N16" s="218"/>
    </row>
    <row r="17" spans="2:14" x14ac:dyDescent="0.35">
      <c r="B17" s="214" t="s">
        <v>12</v>
      </c>
      <c r="C17" s="274" t="s">
        <v>427</v>
      </c>
      <c r="D17" s="243">
        <f>'2023-2024'!AO10</f>
        <v>0</v>
      </c>
      <c r="E17" s="274"/>
      <c r="F17" s="243">
        <f>'2023-2024'!AN10</f>
        <v>0</v>
      </c>
      <c r="G17" s="218"/>
      <c r="I17" s="214" t="s">
        <v>12</v>
      </c>
      <c r="J17" s="274" t="s">
        <v>427</v>
      </c>
      <c r="K17" s="243">
        <f>'2024-2025'!AO10</f>
        <v>0</v>
      </c>
      <c r="L17" s="274"/>
      <c r="M17" s="243">
        <f>'2024-2025'!AN10</f>
        <v>0</v>
      </c>
      <c r="N17" s="218"/>
    </row>
    <row r="18" spans="2:14" x14ac:dyDescent="0.35">
      <c r="B18" s="214" t="s">
        <v>13</v>
      </c>
      <c r="C18" s="274" t="s">
        <v>427</v>
      </c>
      <c r="D18" s="243">
        <f>'2023-2024'!AS10</f>
        <v>0</v>
      </c>
      <c r="E18" s="274"/>
      <c r="F18" s="243">
        <f>'2023-2024'!AR10</f>
        <v>0</v>
      </c>
      <c r="G18" s="218"/>
      <c r="I18" s="214" t="s">
        <v>13</v>
      </c>
      <c r="J18" s="274" t="s">
        <v>427</v>
      </c>
      <c r="K18" s="243">
        <f>'2024-2025'!BA1</f>
        <v>0</v>
      </c>
      <c r="L18" s="274"/>
      <c r="M18" s="243">
        <f>'2024-2025'!AR10</f>
        <v>0</v>
      </c>
      <c r="N18" s="218"/>
    </row>
    <row r="19" spans="2:14" ht="15" thickBot="1" x14ac:dyDescent="0.4">
      <c r="B19" s="215" t="s">
        <v>14</v>
      </c>
      <c r="C19" s="276" t="s">
        <v>427</v>
      </c>
      <c r="D19" s="244">
        <f>'2023-2024'!AW10</f>
        <v>0</v>
      </c>
      <c r="E19" s="275"/>
      <c r="F19" s="244">
        <f>'2023-2024'!AV10</f>
        <v>0</v>
      </c>
      <c r="G19" s="219"/>
      <c r="I19" s="215" t="s">
        <v>14</v>
      </c>
      <c r="J19" s="276" t="s">
        <v>427</v>
      </c>
      <c r="K19" s="244">
        <f>'2024-2025'!AW10</f>
        <v>0</v>
      </c>
      <c r="L19" s="275"/>
      <c r="M19" s="313">
        <f>'2024-2025'!AV10</f>
        <v>0</v>
      </c>
      <c r="N19" s="219"/>
    </row>
    <row r="20" spans="2:14" ht="15" thickBot="1" x14ac:dyDescent="0.4">
      <c r="E20" s="212" t="s">
        <v>15</v>
      </c>
      <c r="F20" s="246">
        <f>SUM(F8:F19)</f>
        <v>54</v>
      </c>
      <c r="G20" s="213"/>
      <c r="L20" s="212" t="s">
        <v>15</v>
      </c>
      <c r="M20" s="213"/>
      <c r="N20" s="213"/>
    </row>
    <row r="21" spans="2:14" ht="15" thickBot="1" x14ac:dyDescent="0.4"/>
    <row r="22" spans="2:14" x14ac:dyDescent="0.35">
      <c r="B22" s="225" t="s">
        <v>880</v>
      </c>
      <c r="C22" s="228"/>
      <c r="D22" s="228"/>
      <c r="E22" s="228"/>
      <c r="F22" s="228"/>
      <c r="G22" s="229"/>
      <c r="I22" s="225" t="s">
        <v>880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22340</v>
      </c>
      <c r="D23" s="3"/>
      <c r="E23" s="3"/>
      <c r="F23" s="3"/>
      <c r="G23" s="24" t="s">
        <v>924</v>
      </c>
      <c r="I23" s="226" t="s">
        <v>783</v>
      </c>
      <c r="J23" s="235">
        <v>22340</v>
      </c>
      <c r="K23" s="3"/>
      <c r="L23" s="3"/>
      <c r="M23" s="3"/>
      <c r="N23" s="24" t="s">
        <v>924</v>
      </c>
    </row>
    <row r="24" spans="2:14" x14ac:dyDescent="0.35">
      <c r="B24" s="226" t="s">
        <v>784</v>
      </c>
      <c r="C24" s="235">
        <v>32342</v>
      </c>
      <c r="D24" s="3"/>
      <c r="E24" s="3"/>
      <c r="F24" s="3"/>
      <c r="G24" s="24" t="s">
        <v>925</v>
      </c>
      <c r="I24" s="226" t="s">
        <v>784</v>
      </c>
      <c r="J24" s="235">
        <v>32342</v>
      </c>
      <c r="K24" s="3"/>
      <c r="L24" s="3"/>
      <c r="M24" s="3"/>
      <c r="N24" s="24" t="s">
        <v>925</v>
      </c>
    </row>
    <row r="25" spans="2:14" x14ac:dyDescent="0.35">
      <c r="B25" s="23" t="s">
        <v>920</v>
      </c>
      <c r="D25" t="s">
        <v>922</v>
      </c>
      <c r="E25" s="3"/>
      <c r="F25" s="3"/>
      <c r="G25" s="230"/>
      <c r="I25" s="23" t="s">
        <v>920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74" t="s">
        <v>427</v>
      </c>
      <c r="D28" s="243">
        <f>'2023-2024'!E34</f>
        <v>0</v>
      </c>
      <c r="E28" s="5"/>
      <c r="F28" s="243">
        <f>'2023-2024'!D34</f>
        <v>0</v>
      </c>
      <c r="G28" s="218"/>
      <c r="I28" s="214" t="s">
        <v>3</v>
      </c>
      <c r="J28" s="274" t="s">
        <v>427</v>
      </c>
      <c r="K28" s="243">
        <f>'2024-2025'!E34</f>
        <v>0</v>
      </c>
      <c r="L28" s="5" t="s">
        <v>427</v>
      </c>
      <c r="M28" s="69">
        <f>'2024-2025'!D34</f>
        <v>22</v>
      </c>
      <c r="N28" s="218"/>
    </row>
    <row r="29" spans="2:14" x14ac:dyDescent="0.35">
      <c r="B29" s="214" t="s">
        <v>4</v>
      </c>
      <c r="C29" s="274" t="s">
        <v>427</v>
      </c>
      <c r="D29" s="243">
        <f>'2023-2024'!I34</f>
        <v>0</v>
      </c>
      <c r="E29" s="5"/>
      <c r="F29" s="243">
        <f>'2023-2024'!H34</f>
        <v>0</v>
      </c>
      <c r="G29" s="218"/>
      <c r="I29" s="214" t="s">
        <v>4</v>
      </c>
      <c r="J29" s="274" t="s">
        <v>427</v>
      </c>
      <c r="K29" s="243">
        <f>'2024-2025'!I34</f>
        <v>0</v>
      </c>
      <c r="L29" s="5"/>
      <c r="M29" s="243">
        <f>'2024-2025'!H34</f>
        <v>0</v>
      </c>
      <c r="N29" s="218"/>
    </row>
    <row r="30" spans="2:14" x14ac:dyDescent="0.35">
      <c r="B30" s="214" t="s">
        <v>5</v>
      </c>
      <c r="C30" s="5" t="s">
        <v>427</v>
      </c>
      <c r="D30" s="243">
        <f>'2023-2024'!M34</f>
        <v>0</v>
      </c>
      <c r="E30" s="274"/>
      <c r="F30" s="243">
        <f>'2023-2024'!L34</f>
        <v>0</v>
      </c>
      <c r="G30" s="218"/>
      <c r="I30" s="214" t="s">
        <v>5</v>
      </c>
      <c r="J30" s="5" t="s">
        <v>427</v>
      </c>
      <c r="K30" s="243">
        <f>'2024-2025'!M34</f>
        <v>0</v>
      </c>
      <c r="L30" s="274"/>
      <c r="M30" s="243">
        <f>'2024-2025'!L34</f>
        <v>0</v>
      </c>
      <c r="N30" s="218"/>
    </row>
    <row r="31" spans="2:14" x14ac:dyDescent="0.35">
      <c r="B31" s="214" t="s">
        <v>6</v>
      </c>
      <c r="C31" s="274" t="s">
        <v>427</v>
      </c>
      <c r="D31" s="243">
        <f>'2023-2024'!Q34</f>
        <v>0</v>
      </c>
      <c r="E31" s="274"/>
      <c r="F31" s="243">
        <f>'2023-2024'!P34</f>
        <v>0</v>
      </c>
      <c r="G31" s="218"/>
      <c r="I31" s="214" t="s">
        <v>6</v>
      </c>
      <c r="J31" s="274" t="s">
        <v>427</v>
      </c>
      <c r="K31" s="243">
        <f>'2024-2025'!Q34</f>
        <v>0</v>
      </c>
      <c r="L31" s="274"/>
      <c r="M31" s="243">
        <f>'2024-2025'!P34</f>
        <v>0</v>
      </c>
      <c r="N31" s="218"/>
    </row>
    <row r="32" spans="2:14" x14ac:dyDescent="0.35">
      <c r="B32" s="214" t="s">
        <v>7</v>
      </c>
      <c r="C32" s="274" t="s">
        <v>427</v>
      </c>
      <c r="D32" s="243">
        <f>'2023-2024'!U34</f>
        <v>0</v>
      </c>
      <c r="E32" s="274"/>
      <c r="F32" s="243">
        <f>'2023-2024'!T34</f>
        <v>0</v>
      </c>
      <c r="G32" s="218"/>
      <c r="I32" s="214" t="s">
        <v>7</v>
      </c>
      <c r="J32" s="274" t="s">
        <v>427</v>
      </c>
      <c r="K32" s="243">
        <f>'2024-2025'!U34</f>
        <v>0</v>
      </c>
      <c r="L32" s="274"/>
      <c r="M32" s="243">
        <f>'2024-2025'!T34</f>
        <v>0</v>
      </c>
      <c r="N32" s="218"/>
    </row>
    <row r="33" spans="2:14" x14ac:dyDescent="0.35">
      <c r="B33" s="214" t="s">
        <v>8</v>
      </c>
      <c r="C33" s="274" t="s">
        <v>427</v>
      </c>
      <c r="D33" s="243">
        <f>'2023-2024'!Y34</f>
        <v>0</v>
      </c>
      <c r="E33" s="274"/>
      <c r="F33" s="243">
        <f>'2023-2024'!X34</f>
        <v>0</v>
      </c>
      <c r="G33" s="218"/>
      <c r="I33" s="214" t="s">
        <v>8</v>
      </c>
      <c r="J33" s="274" t="s">
        <v>427</v>
      </c>
      <c r="K33" s="243">
        <f>'2024-2025'!Y34</f>
        <v>0</v>
      </c>
      <c r="L33" s="274"/>
      <c r="M33" s="243">
        <f>'2024-2025'!X34</f>
        <v>0</v>
      </c>
      <c r="N33" s="218"/>
    </row>
    <row r="34" spans="2:14" x14ac:dyDescent="0.35">
      <c r="B34" s="214" t="s">
        <v>9</v>
      </c>
      <c r="C34" s="274" t="s">
        <v>427</v>
      </c>
      <c r="D34" s="243">
        <f>'2023-2024'!AC34</f>
        <v>0</v>
      </c>
      <c r="E34" s="274"/>
      <c r="F34" s="243">
        <f>'2023-2024'!AB34</f>
        <v>0</v>
      </c>
      <c r="G34" s="218"/>
      <c r="I34" s="214" t="s">
        <v>9</v>
      </c>
      <c r="J34" s="274" t="s">
        <v>427</v>
      </c>
      <c r="K34" s="243">
        <f>'2024-2025'!AC34</f>
        <v>0</v>
      </c>
      <c r="L34" s="274"/>
      <c r="M34" s="243">
        <f>'2024-2025'!AB34</f>
        <v>0</v>
      </c>
      <c r="N34" s="218"/>
    </row>
    <row r="35" spans="2:14" x14ac:dyDescent="0.35">
      <c r="B35" s="214" t="s">
        <v>10</v>
      </c>
      <c r="C35" s="274" t="s">
        <v>427</v>
      </c>
      <c r="D35" s="243">
        <f>'2023-2024'!AG34</f>
        <v>0</v>
      </c>
      <c r="E35" s="274"/>
      <c r="F35" s="243">
        <f>'2023-2024'!AF34</f>
        <v>0</v>
      </c>
      <c r="G35" s="218"/>
      <c r="I35" s="214" t="s">
        <v>10</v>
      </c>
      <c r="J35" s="274" t="s">
        <v>427</v>
      </c>
      <c r="K35" s="243">
        <f>'2024-2025'!AG34</f>
        <v>0</v>
      </c>
      <c r="L35" s="274"/>
      <c r="M35" s="243">
        <f>'2024-2025'!AF34</f>
        <v>0</v>
      </c>
      <c r="N35" s="218"/>
    </row>
    <row r="36" spans="2:14" x14ac:dyDescent="0.35">
      <c r="B36" s="214" t="s">
        <v>11</v>
      </c>
      <c r="C36" s="274" t="s">
        <v>427</v>
      </c>
      <c r="D36" s="243">
        <f>'2023-2024'!AK34</f>
        <v>0</v>
      </c>
      <c r="E36" s="274"/>
      <c r="F36" s="243">
        <f>'2023-2024'!AJ34</f>
        <v>0</v>
      </c>
      <c r="G36" s="218"/>
      <c r="I36" s="214" t="s">
        <v>11</v>
      </c>
      <c r="J36" s="274" t="s">
        <v>427</v>
      </c>
      <c r="K36" s="243">
        <f>'2024-2025'!AK34</f>
        <v>0</v>
      </c>
      <c r="L36" s="274"/>
      <c r="M36" s="243">
        <f>'2024-2025'!AJ34</f>
        <v>0</v>
      </c>
      <c r="N36" s="218"/>
    </row>
    <row r="37" spans="2:14" x14ac:dyDescent="0.35">
      <c r="B37" s="214" t="s">
        <v>12</v>
      </c>
      <c r="C37" s="274" t="s">
        <v>427</v>
      </c>
      <c r="D37" s="243">
        <f>'2023-2024'!AO34</f>
        <v>0</v>
      </c>
      <c r="E37" s="274"/>
      <c r="F37" s="243">
        <f>'2023-2024'!AN34</f>
        <v>0</v>
      </c>
      <c r="G37" s="218"/>
      <c r="I37" s="214" t="s">
        <v>12</v>
      </c>
      <c r="J37" s="274" t="s">
        <v>427</v>
      </c>
      <c r="K37" s="243">
        <f>'2024-2025'!AO34</f>
        <v>0</v>
      </c>
      <c r="L37" s="274"/>
      <c r="M37" s="243">
        <f>'2024-2025'!AN34</f>
        <v>0</v>
      </c>
      <c r="N37" s="218"/>
    </row>
    <row r="38" spans="2:14" x14ac:dyDescent="0.35">
      <c r="B38" s="214" t="s">
        <v>13</v>
      </c>
      <c r="C38" s="274" t="s">
        <v>427</v>
      </c>
      <c r="D38" s="243">
        <f>'2023-2024'!AS34</f>
        <v>0</v>
      </c>
      <c r="E38" s="274"/>
      <c r="F38" s="243">
        <f>'2023-2024'!AR34</f>
        <v>0</v>
      </c>
      <c r="G38" s="218"/>
      <c r="I38" s="214" t="s">
        <v>13</v>
      </c>
      <c r="J38" s="274" t="s">
        <v>427</v>
      </c>
      <c r="K38" s="243">
        <f>'2024-2025'!AS34</f>
        <v>0</v>
      </c>
      <c r="L38" s="274"/>
      <c r="M38" s="243">
        <f>'2024-2025'!AR34</f>
        <v>0</v>
      </c>
      <c r="N38" s="218"/>
    </row>
    <row r="39" spans="2:14" ht="15" thickBot="1" x14ac:dyDescent="0.4">
      <c r="B39" s="215" t="s">
        <v>14</v>
      </c>
      <c r="C39" s="276" t="s">
        <v>427</v>
      </c>
      <c r="D39" s="244">
        <f>'2023-2024'!AW34</f>
        <v>0</v>
      </c>
      <c r="E39" s="275"/>
      <c r="F39" s="244">
        <f>'2023-2024'!AV34</f>
        <v>0</v>
      </c>
      <c r="G39" s="219"/>
      <c r="I39" s="215" t="s">
        <v>14</v>
      </c>
      <c r="J39" s="276" t="s">
        <v>427</v>
      </c>
      <c r="K39" s="244">
        <f>'2024-2025'!AW34</f>
        <v>0</v>
      </c>
      <c r="L39" s="275"/>
      <c r="M39" s="313">
        <f>'2024-2025'!AV34</f>
        <v>0</v>
      </c>
      <c r="N39" s="219"/>
    </row>
    <row r="40" spans="2:14" ht="15" thickBot="1" x14ac:dyDescent="0.4">
      <c r="E40" s="212" t="s">
        <v>15</v>
      </c>
      <c r="F40" s="246">
        <f>SUM(F28:F39)</f>
        <v>0</v>
      </c>
      <c r="G40" s="213"/>
      <c r="L40" s="212" t="s">
        <v>15</v>
      </c>
      <c r="M40" s="213"/>
      <c r="N40" s="213"/>
    </row>
    <row r="41" spans="2:14" ht="15" thickBot="1" x14ac:dyDescent="0.4"/>
    <row r="42" spans="2:14" x14ac:dyDescent="0.35">
      <c r="B42" s="225" t="s">
        <v>881</v>
      </c>
      <c r="C42" s="228"/>
      <c r="D42" s="228"/>
      <c r="E42" s="228"/>
      <c r="F42" s="228"/>
      <c r="G42" s="229"/>
      <c r="I42" s="225" t="s">
        <v>881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30680</v>
      </c>
      <c r="D43" s="3"/>
      <c r="E43" s="3"/>
      <c r="F43" s="3"/>
      <c r="G43" s="24" t="s">
        <v>926</v>
      </c>
      <c r="I43" s="226" t="s">
        <v>783</v>
      </c>
      <c r="J43" s="235">
        <v>30680</v>
      </c>
      <c r="K43" s="3"/>
      <c r="L43" s="3"/>
      <c r="M43" s="3"/>
      <c r="N43" s="24" t="s">
        <v>926</v>
      </c>
    </row>
    <row r="44" spans="2:14" x14ac:dyDescent="0.35">
      <c r="B44" s="226" t="s">
        <v>784</v>
      </c>
      <c r="C44" s="235">
        <v>45255</v>
      </c>
      <c r="D44" s="3"/>
      <c r="E44" s="3"/>
      <c r="F44" s="3"/>
      <c r="G44" s="24" t="s">
        <v>925</v>
      </c>
      <c r="I44" s="226" t="s">
        <v>784</v>
      </c>
      <c r="J44" s="235">
        <v>45255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'2023-2024'!E35</f>
        <v>2</v>
      </c>
      <c r="E48" s="5"/>
      <c r="F48" s="243">
        <f>'2023-2024'!D35</f>
        <v>0</v>
      </c>
      <c r="G48" s="218"/>
      <c r="I48" s="214" t="s">
        <v>3</v>
      </c>
      <c r="J48" s="274" t="s">
        <v>427</v>
      </c>
      <c r="K48" s="243">
        <f>'2024-2025'!E36</f>
        <v>2</v>
      </c>
      <c r="L48" s="5"/>
      <c r="M48" s="69">
        <f>'2024-2025'!D36</f>
        <v>0</v>
      </c>
      <c r="N48" s="218"/>
    </row>
    <row r="49" spans="2:14" x14ac:dyDescent="0.35">
      <c r="B49" s="214" t="s">
        <v>4</v>
      </c>
      <c r="C49" s="274" t="s">
        <v>427</v>
      </c>
      <c r="D49" s="243">
        <f>'2023-2024'!I35</f>
        <v>2</v>
      </c>
      <c r="E49" s="5"/>
      <c r="F49" s="243">
        <f>'2023-2024'!H35</f>
        <v>0</v>
      </c>
      <c r="G49" s="218"/>
      <c r="I49" s="214" t="s">
        <v>4</v>
      </c>
      <c r="J49" s="274" t="s">
        <v>427</v>
      </c>
      <c r="K49" s="243">
        <f>'2024-2025'!I36</f>
        <v>2</v>
      </c>
      <c r="L49" s="5"/>
      <c r="M49" s="243">
        <f>'2024-2025'!H36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'2023-2024'!M35</f>
        <v>2</v>
      </c>
      <c r="E50" s="274"/>
      <c r="F50" s="243">
        <f>'2023-2024'!L35</f>
        <v>0</v>
      </c>
      <c r="G50" s="218"/>
      <c r="I50" s="214" t="s">
        <v>5</v>
      </c>
      <c r="J50" s="5" t="s">
        <v>427</v>
      </c>
      <c r="K50" s="243">
        <f>'2024-2025'!M36</f>
        <v>2</v>
      </c>
      <c r="L50" s="274"/>
      <c r="M50" s="243">
        <f>'2024-2025'!L36</f>
        <v>0</v>
      </c>
      <c r="N50" s="218"/>
    </row>
    <row r="51" spans="2:14" x14ac:dyDescent="0.35">
      <c r="B51" s="214" t="s">
        <v>6</v>
      </c>
      <c r="C51" s="274" t="s">
        <v>427</v>
      </c>
      <c r="D51" s="243">
        <f>'2023-2024'!Q35</f>
        <v>2</v>
      </c>
      <c r="E51" s="274"/>
      <c r="F51" s="243">
        <f>'2023-2024'!P35</f>
        <v>0</v>
      </c>
      <c r="G51" s="218"/>
      <c r="I51" s="214" t="s">
        <v>6</v>
      </c>
      <c r="J51" s="274" t="s">
        <v>427</v>
      </c>
      <c r="K51" s="243">
        <f>'2024-2025'!Q36</f>
        <v>1</v>
      </c>
      <c r="L51" s="274"/>
      <c r="M51" s="243">
        <f>'2024-2025'!P36</f>
        <v>0</v>
      </c>
      <c r="N51" s="218"/>
    </row>
    <row r="52" spans="2:14" x14ac:dyDescent="0.35">
      <c r="B52" s="214" t="s">
        <v>7</v>
      </c>
      <c r="C52" s="274" t="s">
        <v>427</v>
      </c>
      <c r="D52" s="243">
        <f>'2023-2024'!U35</f>
        <v>2</v>
      </c>
      <c r="E52" s="274"/>
      <c r="F52" s="243">
        <f>'2023-2024'!T35</f>
        <v>0</v>
      </c>
      <c r="G52" s="218"/>
      <c r="I52" s="214" t="s">
        <v>7</v>
      </c>
      <c r="J52" s="274" t="s">
        <v>427</v>
      </c>
      <c r="K52" s="243">
        <f>'2024-2025'!U36</f>
        <v>1</v>
      </c>
      <c r="L52" s="274"/>
      <c r="M52" s="243">
        <f>'2024-2025'!T36</f>
        <v>0</v>
      </c>
      <c r="N52" s="218"/>
    </row>
    <row r="53" spans="2:14" x14ac:dyDescent="0.35">
      <c r="B53" s="214" t="s">
        <v>8</v>
      </c>
      <c r="C53" s="274" t="s">
        <v>427</v>
      </c>
      <c r="D53" s="243">
        <f>'2023-2024'!Y35</f>
        <v>2</v>
      </c>
      <c r="E53" s="274"/>
      <c r="F53" s="243">
        <f>'2023-2024'!X35</f>
        <v>0</v>
      </c>
      <c r="G53" s="218"/>
      <c r="I53" s="214" t="s">
        <v>8</v>
      </c>
      <c r="J53" s="274" t="s">
        <v>427</v>
      </c>
      <c r="K53" s="243">
        <f>'2024-2025'!Y36</f>
        <v>2</v>
      </c>
      <c r="L53" s="274"/>
      <c r="M53" s="243">
        <f>'2024-2025'!X36</f>
        <v>0</v>
      </c>
      <c r="N53" s="218"/>
    </row>
    <row r="54" spans="2:14" x14ac:dyDescent="0.35">
      <c r="B54" s="214" t="s">
        <v>9</v>
      </c>
      <c r="C54" s="274" t="s">
        <v>427</v>
      </c>
      <c r="D54" s="243">
        <f>'2023-2024'!AC35</f>
        <v>2</v>
      </c>
      <c r="E54" s="274"/>
      <c r="F54" s="243">
        <f>'2023-2024'!AB35</f>
        <v>0</v>
      </c>
      <c r="G54" s="218"/>
      <c r="I54" s="214" t="s">
        <v>9</v>
      </c>
      <c r="J54" s="274" t="s">
        <v>427</v>
      </c>
      <c r="K54" s="243">
        <f>'2024-2025'!AC36</f>
        <v>1</v>
      </c>
      <c r="L54" s="274"/>
      <c r="M54" s="243">
        <f>'2024-2025'!AB36</f>
        <v>0</v>
      </c>
      <c r="N54" s="218"/>
    </row>
    <row r="55" spans="2:14" x14ac:dyDescent="0.35">
      <c r="B55" s="214" t="s">
        <v>10</v>
      </c>
      <c r="C55" s="274" t="s">
        <v>427</v>
      </c>
      <c r="D55" s="243">
        <f>'2023-2024'!AG35</f>
        <v>2</v>
      </c>
      <c r="E55" s="274"/>
      <c r="F55" s="243">
        <f>'2023-2024'!AF35</f>
        <v>0</v>
      </c>
      <c r="G55" s="218"/>
      <c r="I55" s="214" t="s">
        <v>10</v>
      </c>
      <c r="J55" s="274" t="s">
        <v>427</v>
      </c>
      <c r="K55" s="243">
        <f>'2024-2025'!AG36</f>
        <v>1</v>
      </c>
      <c r="L55" s="274" t="s">
        <v>427</v>
      </c>
      <c r="M55" s="243">
        <f>'2024-2025'!AF36</f>
        <v>15</v>
      </c>
      <c r="N55" s="218"/>
    </row>
    <row r="56" spans="2:14" x14ac:dyDescent="0.35">
      <c r="B56" s="214" t="s">
        <v>11</v>
      </c>
      <c r="C56" s="274" t="s">
        <v>427</v>
      </c>
      <c r="D56" s="243">
        <f>'2023-2024'!AK35</f>
        <v>2</v>
      </c>
      <c r="E56" s="274" t="s">
        <v>427</v>
      </c>
      <c r="F56" s="243">
        <f>'2023-2024'!AJ35</f>
        <v>15</v>
      </c>
      <c r="G56" s="218"/>
      <c r="I56" s="214" t="s">
        <v>11</v>
      </c>
      <c r="J56" s="274" t="s">
        <v>427</v>
      </c>
      <c r="K56" s="243">
        <f>'2024-2025'!AK36</f>
        <v>1</v>
      </c>
      <c r="L56" s="274"/>
      <c r="M56" s="243">
        <f>'2024-2025'!AJ36</f>
        <v>0</v>
      </c>
      <c r="N56" s="218"/>
    </row>
    <row r="57" spans="2:14" x14ac:dyDescent="0.35">
      <c r="B57" s="214" t="s">
        <v>12</v>
      </c>
      <c r="C57" s="274" t="s">
        <v>427</v>
      </c>
      <c r="D57" s="243">
        <f>'2023-2024'!AO35</f>
        <v>2</v>
      </c>
      <c r="E57" s="274"/>
      <c r="F57" s="243">
        <f>'2023-2024'!AN35</f>
        <v>0</v>
      </c>
      <c r="G57" s="218"/>
      <c r="I57" s="214" t="s">
        <v>12</v>
      </c>
      <c r="J57" s="274" t="s">
        <v>427</v>
      </c>
      <c r="K57" s="243">
        <f>'2024-2025'!AO36</f>
        <v>1</v>
      </c>
      <c r="L57" s="274"/>
      <c r="M57" s="243">
        <f>'2024-2025'!AN36</f>
        <v>0</v>
      </c>
      <c r="N57" s="218"/>
    </row>
    <row r="58" spans="2:14" x14ac:dyDescent="0.35">
      <c r="B58" s="214" t="s">
        <v>13</v>
      </c>
      <c r="C58" s="274" t="s">
        <v>427</v>
      </c>
      <c r="D58" s="243">
        <f>'2023-2024'!AS35</f>
        <v>2</v>
      </c>
      <c r="E58" s="274"/>
      <c r="F58" s="243">
        <f>'2023-2024'!AR35</f>
        <v>0</v>
      </c>
      <c r="G58" s="218"/>
      <c r="I58" s="214" t="s">
        <v>13</v>
      </c>
      <c r="J58" s="274" t="s">
        <v>427</v>
      </c>
      <c r="K58" s="243">
        <f>'2024-2025'!AS36</f>
        <v>1</v>
      </c>
      <c r="L58" s="274"/>
      <c r="M58" s="243">
        <f>'2024-2025'!AR36</f>
        <v>0</v>
      </c>
      <c r="N58" s="218"/>
    </row>
    <row r="59" spans="2:14" ht="15" thickBot="1" x14ac:dyDescent="0.4">
      <c r="B59" s="215" t="s">
        <v>14</v>
      </c>
      <c r="C59" s="276" t="s">
        <v>427</v>
      </c>
      <c r="D59" s="244">
        <f>'2023-2024'!AW35</f>
        <v>2</v>
      </c>
      <c r="E59" s="275"/>
      <c r="F59" s="244">
        <f>'2023-2024'!AV35</f>
        <v>0</v>
      </c>
      <c r="G59" s="219"/>
      <c r="I59" s="215" t="s">
        <v>14</v>
      </c>
      <c r="J59" s="276" t="s">
        <v>427</v>
      </c>
      <c r="K59" s="244">
        <f>'2024-2025'!AW36</f>
        <v>1</v>
      </c>
      <c r="L59" s="275"/>
      <c r="M59" s="313">
        <f>'2024-2025'!AV36</f>
        <v>0</v>
      </c>
      <c r="N59" s="219"/>
    </row>
    <row r="60" spans="2:14" ht="15" thickBot="1" x14ac:dyDescent="0.4">
      <c r="E60" s="212" t="s">
        <v>15</v>
      </c>
      <c r="F60" s="246">
        <f>SUM(F48:F59)</f>
        <v>15</v>
      </c>
      <c r="G60" s="213"/>
      <c r="L60" s="212" t="s">
        <v>15</v>
      </c>
      <c r="M60" s="213"/>
      <c r="N60" s="213"/>
    </row>
    <row r="61" spans="2:14" ht="15" thickBot="1" x14ac:dyDescent="0.4">
      <c r="E61" s="212"/>
      <c r="F61" s="253"/>
      <c r="L61" s="212"/>
    </row>
    <row r="62" spans="2:14" x14ac:dyDescent="0.35">
      <c r="B62" s="225" t="s">
        <v>882</v>
      </c>
      <c r="C62" s="228"/>
      <c r="D62" s="228"/>
      <c r="E62" s="228"/>
      <c r="F62" s="228"/>
      <c r="G62" s="229"/>
      <c r="I62" s="225" t="s">
        <v>882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18500</v>
      </c>
      <c r="D63" s="3"/>
      <c r="E63" s="3"/>
      <c r="F63" s="3"/>
      <c r="G63" s="24" t="s">
        <v>924</v>
      </c>
      <c r="I63" s="226" t="s">
        <v>783</v>
      </c>
      <c r="J63" s="235">
        <v>18500</v>
      </c>
      <c r="K63" s="3"/>
      <c r="L63" s="3"/>
      <c r="M63" s="3"/>
      <c r="N63" s="24" t="s">
        <v>924</v>
      </c>
    </row>
    <row r="64" spans="2:14" x14ac:dyDescent="0.35">
      <c r="B64" s="226" t="s">
        <v>784</v>
      </c>
      <c r="C64" s="235">
        <v>27104</v>
      </c>
      <c r="D64" s="3"/>
      <c r="E64" s="3"/>
      <c r="F64" s="3"/>
      <c r="G64" s="24" t="s">
        <v>925</v>
      </c>
      <c r="I64" s="226" t="s">
        <v>784</v>
      </c>
      <c r="J64" s="235">
        <v>27104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922</v>
      </c>
      <c r="E65" s="3"/>
      <c r="F65" s="3"/>
      <c r="G65" s="230"/>
      <c r="I65" s="23" t="s">
        <v>920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274" t="s">
        <v>427</v>
      </c>
      <c r="D68" s="243">
        <f>'2023-2024'!E39</f>
        <v>0</v>
      </c>
      <c r="E68" s="5" t="s">
        <v>427</v>
      </c>
      <c r="F68" s="243">
        <f>'2023-2024'!D39</f>
        <v>21</v>
      </c>
      <c r="G68" s="218"/>
      <c r="I68" s="214" t="s">
        <v>3</v>
      </c>
      <c r="J68" s="274" t="s">
        <v>427</v>
      </c>
      <c r="K68" s="243">
        <f>'2024-2025'!E40</f>
        <v>0</v>
      </c>
      <c r="L68" s="5"/>
      <c r="M68" s="69">
        <f>'2024-2025'!D40</f>
        <v>0</v>
      </c>
      <c r="N68" s="218"/>
    </row>
    <row r="69" spans="2:14" x14ac:dyDescent="0.35">
      <c r="B69" s="214" t="s">
        <v>4</v>
      </c>
      <c r="C69" s="274" t="s">
        <v>427</v>
      </c>
      <c r="D69" s="243">
        <f>'2023-2024'!I39</f>
        <v>0</v>
      </c>
      <c r="E69" s="5"/>
      <c r="F69" s="243">
        <f>'2023-2024'!H39</f>
        <v>0</v>
      </c>
      <c r="G69" s="218"/>
      <c r="I69" s="214" t="s">
        <v>4</v>
      </c>
      <c r="J69" s="274" t="s">
        <v>427</v>
      </c>
      <c r="K69" s="243">
        <f>'2024-2025'!I40</f>
        <v>1</v>
      </c>
      <c r="L69" s="5"/>
      <c r="M69" s="243">
        <f>'2024-2025'!H40</f>
        <v>0</v>
      </c>
      <c r="N69" s="218"/>
    </row>
    <row r="70" spans="2:14" x14ac:dyDescent="0.35">
      <c r="B70" s="214" t="s">
        <v>5</v>
      </c>
      <c r="C70" s="5" t="s">
        <v>427</v>
      </c>
      <c r="D70" s="243">
        <f>'2023-2024'!M39</f>
        <v>0</v>
      </c>
      <c r="E70" s="274"/>
      <c r="F70" s="243">
        <f>'2023-2024'!L39</f>
        <v>0</v>
      </c>
      <c r="G70" s="218"/>
      <c r="I70" s="214" t="s">
        <v>5</v>
      </c>
      <c r="J70" s="5" t="s">
        <v>427</v>
      </c>
      <c r="K70" s="243">
        <f>'2024-2025'!M40</f>
        <v>1</v>
      </c>
      <c r="L70" s="274" t="s">
        <v>427</v>
      </c>
      <c r="M70" s="243">
        <f>'2024-2025'!L40</f>
        <v>31</v>
      </c>
      <c r="N70" s="218"/>
    </row>
    <row r="71" spans="2:14" x14ac:dyDescent="0.35">
      <c r="B71" s="214" t="s">
        <v>6</v>
      </c>
      <c r="C71" s="274" t="s">
        <v>427</v>
      </c>
      <c r="D71" s="243">
        <f>'2023-2024'!Q39</f>
        <v>0</v>
      </c>
      <c r="E71" s="274"/>
      <c r="F71" s="243">
        <f>'2023-2024'!P39</f>
        <v>0</v>
      </c>
      <c r="G71" s="218"/>
      <c r="I71" s="214" t="s">
        <v>6</v>
      </c>
      <c r="J71" s="274" t="s">
        <v>427</v>
      </c>
      <c r="K71" s="243">
        <f>'2024-2025'!Q40</f>
        <v>1</v>
      </c>
      <c r="L71" s="274"/>
      <c r="M71" s="243">
        <f>'2024-2025'!P40</f>
        <v>0</v>
      </c>
      <c r="N71" s="218"/>
    </row>
    <row r="72" spans="2:14" x14ac:dyDescent="0.35">
      <c r="B72" s="214" t="s">
        <v>7</v>
      </c>
      <c r="C72" s="274" t="s">
        <v>427</v>
      </c>
      <c r="D72" s="243">
        <f>'2023-2024'!U39</f>
        <v>0</v>
      </c>
      <c r="E72" s="274" t="s">
        <v>427</v>
      </c>
      <c r="F72" s="243">
        <f>'2023-2024'!T39</f>
        <v>25</v>
      </c>
      <c r="G72" s="218"/>
      <c r="I72" s="214" t="s">
        <v>7</v>
      </c>
      <c r="J72" s="274" t="s">
        <v>427</v>
      </c>
      <c r="K72" s="243">
        <f>'2024-2025'!U40</f>
        <v>1</v>
      </c>
      <c r="L72" s="274"/>
      <c r="M72" s="243">
        <f>'2024-2025'!T40</f>
        <v>0</v>
      </c>
      <c r="N72" s="218"/>
    </row>
    <row r="73" spans="2:14" x14ac:dyDescent="0.35">
      <c r="B73" s="214" t="s">
        <v>8</v>
      </c>
      <c r="C73" s="274" t="s">
        <v>427</v>
      </c>
      <c r="D73" s="243">
        <f>'2023-2024'!Y39</f>
        <v>0</v>
      </c>
      <c r="E73" s="274"/>
      <c r="F73" s="243">
        <f>'2023-2024'!X39</f>
        <v>0</v>
      </c>
      <c r="G73" s="218"/>
      <c r="I73" s="214" t="s">
        <v>8</v>
      </c>
      <c r="J73" s="274" t="s">
        <v>427</v>
      </c>
      <c r="K73" s="243">
        <f>'2024-2025'!Y40</f>
        <v>1</v>
      </c>
      <c r="L73" s="274"/>
      <c r="M73" s="243">
        <f>'2024-2025'!X40</f>
        <v>0</v>
      </c>
      <c r="N73" s="218"/>
    </row>
    <row r="74" spans="2:14" x14ac:dyDescent="0.35">
      <c r="B74" s="214" t="s">
        <v>9</v>
      </c>
      <c r="C74" s="274" t="s">
        <v>427</v>
      </c>
      <c r="D74" s="243">
        <f>'2023-2024'!AC39</f>
        <v>0</v>
      </c>
      <c r="E74" s="274" t="s">
        <v>427</v>
      </c>
      <c r="F74" s="243">
        <f>'2023-2024'!AB39</f>
        <v>19</v>
      </c>
      <c r="G74" s="218"/>
      <c r="I74" s="214" t="s">
        <v>9</v>
      </c>
      <c r="J74" s="274" t="s">
        <v>427</v>
      </c>
      <c r="K74" s="243">
        <f>'2024-2025'!AC40</f>
        <v>1</v>
      </c>
      <c r="L74" s="274" t="s">
        <v>427</v>
      </c>
      <c r="M74" s="243">
        <f>'2024-2025'!AB40</f>
        <v>20</v>
      </c>
      <c r="N74" s="218"/>
    </row>
    <row r="75" spans="2:14" x14ac:dyDescent="0.35">
      <c r="B75" s="214" t="s">
        <v>10</v>
      </c>
      <c r="C75" s="274" t="s">
        <v>427</v>
      </c>
      <c r="D75" s="243">
        <f>'2023-2024'!AG39</f>
        <v>0</v>
      </c>
      <c r="E75" s="274"/>
      <c r="F75" s="243">
        <f>'2023-2024'!AF39</f>
        <v>0</v>
      </c>
      <c r="G75" s="218"/>
      <c r="I75" s="214" t="s">
        <v>10</v>
      </c>
      <c r="J75" s="274" t="s">
        <v>427</v>
      </c>
      <c r="K75" s="243">
        <f>'2024-2025'!AG40</f>
        <v>1</v>
      </c>
      <c r="L75" s="274" t="s">
        <v>427</v>
      </c>
      <c r="M75" s="243">
        <f>'2024-2025'!AF40</f>
        <v>16</v>
      </c>
      <c r="N75" s="218"/>
    </row>
    <row r="76" spans="2:14" x14ac:dyDescent="0.35">
      <c r="B76" s="214" t="s">
        <v>11</v>
      </c>
      <c r="C76" s="274" t="s">
        <v>427</v>
      </c>
      <c r="D76" s="243">
        <f>'2023-2024'!AK39</f>
        <v>1</v>
      </c>
      <c r="E76" s="274"/>
      <c r="F76" s="243">
        <f>'2023-2024'!AJ39</f>
        <v>31</v>
      </c>
      <c r="G76" s="218"/>
      <c r="I76" s="214" t="s">
        <v>11</v>
      </c>
      <c r="J76" s="274" t="s">
        <v>427</v>
      </c>
      <c r="K76" s="243">
        <f>'2024-2025'!AK40</f>
        <v>0</v>
      </c>
      <c r="L76" s="274"/>
      <c r="M76" s="243">
        <f>'2024-2025'!AJ40</f>
        <v>0</v>
      </c>
      <c r="N76" s="218"/>
    </row>
    <row r="77" spans="2:14" x14ac:dyDescent="0.35">
      <c r="B77" s="214" t="s">
        <v>12</v>
      </c>
      <c r="C77" s="274" t="s">
        <v>427</v>
      </c>
      <c r="D77" s="243">
        <f>'2023-2024'!AO39</f>
        <v>1</v>
      </c>
      <c r="E77" s="274"/>
      <c r="F77" s="243">
        <f>'2023-2024'!AN39</f>
        <v>0</v>
      </c>
      <c r="G77" s="218"/>
      <c r="I77" s="214" t="s">
        <v>12</v>
      </c>
      <c r="J77" s="274" t="s">
        <v>427</v>
      </c>
      <c r="K77" s="243">
        <f>'2024-2025'!AO40</f>
        <v>1</v>
      </c>
      <c r="L77" s="274"/>
      <c r="M77" s="243">
        <f>'2024-2025'!AN40</f>
        <v>0</v>
      </c>
      <c r="N77" s="218"/>
    </row>
    <row r="78" spans="2:14" x14ac:dyDescent="0.35">
      <c r="B78" s="214" t="s">
        <v>13</v>
      </c>
      <c r="C78" s="274" t="s">
        <v>427</v>
      </c>
      <c r="D78" s="243">
        <f>'2023-2024'!AS39</f>
        <v>1</v>
      </c>
      <c r="E78" s="274"/>
      <c r="F78" s="243">
        <f>'2023-2024'!AR39</f>
        <v>0</v>
      </c>
      <c r="G78" s="218"/>
      <c r="I78" s="214" t="s">
        <v>13</v>
      </c>
      <c r="J78" s="274" t="s">
        <v>427</v>
      </c>
      <c r="K78" s="243">
        <f>'2024-2025'!AS40</f>
        <v>0</v>
      </c>
      <c r="L78" s="274"/>
      <c r="M78" s="243">
        <f>'2024-2025'!AR40</f>
        <v>0</v>
      </c>
      <c r="N78" s="218"/>
    </row>
    <row r="79" spans="2:14" ht="15" thickBot="1" x14ac:dyDescent="0.4">
      <c r="B79" s="215" t="s">
        <v>14</v>
      </c>
      <c r="C79" s="276" t="s">
        <v>427</v>
      </c>
      <c r="D79" s="244">
        <f>'2023-2024'!AW39</f>
        <v>0</v>
      </c>
      <c r="E79" s="275"/>
      <c r="F79" s="244">
        <f>'2023-2024'!AV39</f>
        <v>0</v>
      </c>
      <c r="G79" s="219"/>
      <c r="I79" s="215" t="s">
        <v>14</v>
      </c>
      <c r="J79" s="276" t="s">
        <v>427</v>
      </c>
      <c r="K79" s="244">
        <f>'2024-2025'!AW40</f>
        <v>0</v>
      </c>
      <c r="L79" s="275"/>
      <c r="M79" s="313">
        <f>'2024-2025'!AV40</f>
        <v>0</v>
      </c>
      <c r="N79" s="219"/>
    </row>
    <row r="80" spans="2:14" ht="15" thickBot="1" x14ac:dyDescent="0.4">
      <c r="E80" s="212" t="s">
        <v>15</v>
      </c>
      <c r="F80" s="246">
        <f>SUM(F68:F79)</f>
        <v>96</v>
      </c>
      <c r="G80" s="213"/>
      <c r="L80" s="212" t="s">
        <v>15</v>
      </c>
      <c r="M80" s="213"/>
      <c r="N80" s="213"/>
    </row>
    <row r="81" spans="2:14" ht="15" thickBot="1" x14ac:dyDescent="0.4"/>
    <row r="82" spans="2:14" x14ac:dyDescent="0.35">
      <c r="B82" s="225" t="s">
        <v>883</v>
      </c>
      <c r="C82" s="228"/>
      <c r="D82" s="228"/>
      <c r="E82" s="228"/>
      <c r="F82" s="228"/>
      <c r="G82" s="229"/>
      <c r="I82" s="225" t="s">
        <v>883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32308</v>
      </c>
      <c r="D83" s="3"/>
      <c r="E83" s="3"/>
      <c r="F83" s="3"/>
      <c r="G83" s="24" t="s">
        <v>926</v>
      </c>
      <c r="I83" s="226" t="s">
        <v>783</v>
      </c>
      <c r="J83" s="235">
        <v>32308</v>
      </c>
      <c r="K83" s="3"/>
      <c r="L83" s="3"/>
      <c r="M83" s="3"/>
      <c r="N83" s="24" t="s">
        <v>926</v>
      </c>
    </row>
    <row r="84" spans="2:14" x14ac:dyDescent="0.35">
      <c r="B84" s="226" t="s">
        <v>784</v>
      </c>
      <c r="C84" s="235">
        <v>40026</v>
      </c>
      <c r="D84" s="3"/>
      <c r="E84" s="3"/>
      <c r="F84" s="3"/>
      <c r="G84" s="24" t="s">
        <v>925</v>
      </c>
      <c r="I84" s="226" t="s">
        <v>784</v>
      </c>
      <c r="J84" s="235">
        <v>40026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'2023-2024'!E43</f>
        <v>0</v>
      </c>
      <c r="E88" s="5" t="s">
        <v>427</v>
      </c>
      <c r="F88" s="243">
        <f>'2023-2024'!D43</f>
        <v>23</v>
      </c>
      <c r="G88" s="218"/>
      <c r="I88" s="214" t="s">
        <v>3</v>
      </c>
      <c r="J88" s="274" t="s">
        <v>427</v>
      </c>
      <c r="K88" s="243">
        <f>'2024-2025'!E44</f>
        <v>0</v>
      </c>
      <c r="L88" s="5" t="s">
        <v>427</v>
      </c>
      <c r="M88" s="69">
        <f>'2024-2025'!D44</f>
        <v>5</v>
      </c>
      <c r="N88" s="218"/>
    </row>
    <row r="89" spans="2:14" x14ac:dyDescent="0.35">
      <c r="B89" s="214" t="s">
        <v>4</v>
      </c>
      <c r="C89" s="274" t="s">
        <v>427</v>
      </c>
      <c r="D89" s="243">
        <f>'2023-2024'!I43</f>
        <v>0</v>
      </c>
      <c r="E89" s="5"/>
      <c r="F89" s="243">
        <f>'2023-2024'!H43</f>
        <v>0</v>
      </c>
      <c r="G89" s="218"/>
      <c r="I89" s="214" t="s">
        <v>4</v>
      </c>
      <c r="J89" s="274" t="s">
        <v>427</v>
      </c>
      <c r="K89" s="243">
        <f>'2024-2025'!I44</f>
        <v>0</v>
      </c>
      <c r="L89" s="5"/>
      <c r="M89" s="243">
        <f>'2024-2025'!H44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'2023-2024'!M43</f>
        <v>0</v>
      </c>
      <c r="E90" s="274"/>
      <c r="F90" s="243">
        <f>'2023-2024'!L43</f>
        <v>0</v>
      </c>
      <c r="G90" s="218"/>
      <c r="I90" s="214" t="s">
        <v>5</v>
      </c>
      <c r="J90" s="5" t="s">
        <v>427</v>
      </c>
      <c r="K90" s="243">
        <f>'2024-2025'!M44</f>
        <v>0</v>
      </c>
      <c r="L90" s="274"/>
      <c r="M90" s="243">
        <f>'2024-2025'!L44</f>
        <v>0</v>
      </c>
      <c r="N90" s="218"/>
    </row>
    <row r="91" spans="2:14" x14ac:dyDescent="0.35">
      <c r="B91" s="214" t="s">
        <v>6</v>
      </c>
      <c r="C91" s="274" t="s">
        <v>427</v>
      </c>
      <c r="D91" s="243">
        <f>'2023-2024'!Q43</f>
        <v>0</v>
      </c>
      <c r="E91" s="274"/>
      <c r="F91" s="243">
        <f>'2023-2024'!P43</f>
        <v>0</v>
      </c>
      <c r="G91" s="218"/>
      <c r="I91" s="214" t="s">
        <v>6</v>
      </c>
      <c r="J91" s="274" t="s">
        <v>427</v>
      </c>
      <c r="K91" s="243">
        <f>'2024-2025'!Q44</f>
        <v>0</v>
      </c>
      <c r="L91" s="274"/>
      <c r="M91" s="243">
        <f>'2024-2025'!P44</f>
        <v>0</v>
      </c>
      <c r="N91" s="218"/>
    </row>
    <row r="92" spans="2:14" x14ac:dyDescent="0.35">
      <c r="B92" s="214" t="s">
        <v>7</v>
      </c>
      <c r="C92" s="274" t="s">
        <v>427</v>
      </c>
      <c r="D92" s="243">
        <f>'2023-2024'!U43</f>
        <v>0</v>
      </c>
      <c r="E92" s="274" t="s">
        <v>427</v>
      </c>
      <c r="F92" s="243">
        <f>'2023-2024'!T43</f>
        <v>15</v>
      </c>
      <c r="G92" s="218"/>
      <c r="I92" s="214" t="s">
        <v>7</v>
      </c>
      <c r="J92" s="274" t="s">
        <v>427</v>
      </c>
      <c r="K92" s="243">
        <f>'2024-2025'!U44</f>
        <v>0</v>
      </c>
      <c r="L92" s="274"/>
      <c r="M92" s="243">
        <f>'2024-2025'!T44</f>
        <v>0</v>
      </c>
      <c r="N92" s="218"/>
    </row>
    <row r="93" spans="2:14" x14ac:dyDescent="0.35">
      <c r="B93" s="214" t="s">
        <v>8</v>
      </c>
      <c r="C93" s="274" t="s">
        <v>427</v>
      </c>
      <c r="D93" s="243">
        <f>'2023-2024'!Y43</f>
        <v>0</v>
      </c>
      <c r="E93" s="274"/>
      <c r="F93" s="243">
        <f>'2023-2024'!X43</f>
        <v>0</v>
      </c>
      <c r="G93" s="218"/>
      <c r="I93" s="214" t="s">
        <v>8</v>
      </c>
      <c r="J93" s="274" t="s">
        <v>427</v>
      </c>
      <c r="K93" s="243">
        <f>'2024-2025'!Y44</f>
        <v>0</v>
      </c>
      <c r="L93" s="274"/>
      <c r="M93" s="243">
        <f>'2024-2025'!X44</f>
        <v>0</v>
      </c>
      <c r="N93" s="218"/>
    </row>
    <row r="94" spans="2:14" x14ac:dyDescent="0.35">
      <c r="B94" s="214" t="s">
        <v>9</v>
      </c>
      <c r="C94" s="274" t="s">
        <v>427</v>
      </c>
      <c r="D94" s="243">
        <f>'2023-2024'!AC43</f>
        <v>0</v>
      </c>
      <c r="E94" s="274" t="s">
        <v>427</v>
      </c>
      <c r="F94" s="243">
        <f>'2023-2024'!AB43</f>
        <v>17</v>
      </c>
      <c r="G94" s="218"/>
      <c r="I94" s="214" t="s">
        <v>9</v>
      </c>
      <c r="J94" s="274" t="s">
        <v>427</v>
      </c>
      <c r="K94" s="243">
        <f>'2024-2025'!AC44</f>
        <v>0</v>
      </c>
      <c r="L94" s="274" t="s">
        <v>427</v>
      </c>
      <c r="M94" s="243">
        <f>'2024-2025'!AB44</f>
        <v>16</v>
      </c>
      <c r="N94" s="218"/>
    </row>
    <row r="95" spans="2:14" x14ac:dyDescent="0.35">
      <c r="B95" s="214" t="s">
        <v>10</v>
      </c>
      <c r="C95" s="274" t="s">
        <v>427</v>
      </c>
      <c r="D95" s="243">
        <f>'2023-2024'!AG43</f>
        <v>0</v>
      </c>
      <c r="E95" s="274" t="s">
        <v>427</v>
      </c>
      <c r="F95" s="243">
        <f>'2023-2024'!AF43</f>
        <v>18</v>
      </c>
      <c r="G95" s="218"/>
      <c r="I95" s="214" t="s">
        <v>10</v>
      </c>
      <c r="J95" s="274" t="s">
        <v>427</v>
      </c>
      <c r="K95" s="243">
        <f>'2024-2025'!AG44</f>
        <v>0</v>
      </c>
      <c r="L95" s="274" t="s">
        <v>427</v>
      </c>
      <c r="M95" s="243">
        <f>'2024-2025'!AF44</f>
        <v>15</v>
      </c>
      <c r="N95" s="218"/>
    </row>
    <row r="96" spans="2:14" x14ac:dyDescent="0.35">
      <c r="B96" s="214" t="s">
        <v>11</v>
      </c>
      <c r="C96" s="274" t="s">
        <v>427</v>
      </c>
      <c r="D96" s="243">
        <f>'2023-2024'!AK43</f>
        <v>0</v>
      </c>
      <c r="E96" s="274" t="s">
        <v>427</v>
      </c>
      <c r="F96" s="243">
        <f>'2023-2024'!AJ43</f>
        <v>17</v>
      </c>
      <c r="G96" s="218"/>
      <c r="I96" s="214" t="s">
        <v>11</v>
      </c>
      <c r="J96" s="274" t="s">
        <v>427</v>
      </c>
      <c r="K96" s="243">
        <f>'2024-2025'!AK44</f>
        <v>0</v>
      </c>
      <c r="L96" s="274"/>
      <c r="M96" s="243">
        <f>'2024-2025'!AJ44</f>
        <v>0</v>
      </c>
      <c r="N96" s="218"/>
    </row>
    <row r="97" spans="2:14" x14ac:dyDescent="0.35">
      <c r="B97" s="214" t="s">
        <v>12</v>
      </c>
      <c r="C97" s="274" t="s">
        <v>427</v>
      </c>
      <c r="D97" s="243">
        <f>'2023-2024'!AO43</f>
        <v>0</v>
      </c>
      <c r="E97" s="274"/>
      <c r="F97" s="243">
        <f>'2023-2024'!AN43</f>
        <v>0</v>
      </c>
      <c r="G97" s="218"/>
      <c r="I97" s="214" t="s">
        <v>12</v>
      </c>
      <c r="J97" s="274" t="s">
        <v>427</v>
      </c>
      <c r="K97" s="243">
        <f>'2024-2025'!AO44</f>
        <v>0</v>
      </c>
      <c r="L97" s="274"/>
      <c r="M97" s="243">
        <f>'2024-2025'!AN44</f>
        <v>0</v>
      </c>
      <c r="N97" s="218"/>
    </row>
    <row r="98" spans="2:14" x14ac:dyDescent="0.35">
      <c r="B98" s="214" t="s">
        <v>13</v>
      </c>
      <c r="C98" s="274" t="s">
        <v>427</v>
      </c>
      <c r="D98" s="243">
        <f>'2023-2024'!AS43</f>
        <v>0</v>
      </c>
      <c r="E98" s="274"/>
      <c r="F98" s="243">
        <f>'2023-2024'!AR43</f>
        <v>0</v>
      </c>
      <c r="G98" s="218"/>
      <c r="I98" s="214" t="s">
        <v>13</v>
      </c>
      <c r="J98" s="274" t="s">
        <v>427</v>
      </c>
      <c r="K98" s="243">
        <f>'2024-2025'!AS44</f>
        <v>0</v>
      </c>
      <c r="L98" s="274"/>
      <c r="M98" s="243">
        <f>'2024-2025'!AR44</f>
        <v>0</v>
      </c>
      <c r="N98" s="218"/>
    </row>
    <row r="99" spans="2:14" ht="15" thickBot="1" x14ac:dyDescent="0.4">
      <c r="B99" s="215" t="s">
        <v>14</v>
      </c>
      <c r="C99" s="276" t="s">
        <v>427</v>
      </c>
      <c r="D99" s="244">
        <f>'2023-2024'!AW43</f>
        <v>0</v>
      </c>
      <c r="E99" s="275"/>
      <c r="F99" s="244">
        <f>'2023-2024'!AV43</f>
        <v>0</v>
      </c>
      <c r="G99" s="219"/>
      <c r="I99" s="215" t="s">
        <v>14</v>
      </c>
      <c r="J99" s="276" t="s">
        <v>427</v>
      </c>
      <c r="K99" s="244">
        <f>'2024-2025'!AW44</f>
        <v>0</v>
      </c>
      <c r="L99" s="275"/>
      <c r="M99" s="313">
        <f>'2024-2025'!AV44</f>
        <v>0</v>
      </c>
      <c r="N99" s="219"/>
    </row>
    <row r="100" spans="2:14" ht="15" thickBot="1" x14ac:dyDescent="0.4">
      <c r="E100" s="212" t="s">
        <v>15</v>
      </c>
      <c r="F100" s="246">
        <f>SUM(F88:F99)</f>
        <v>90</v>
      </c>
      <c r="G100" s="213"/>
      <c r="L100" s="212" t="s">
        <v>15</v>
      </c>
      <c r="M100" s="213"/>
      <c r="N100" s="213"/>
    </row>
    <row r="101" spans="2:14" ht="15" thickBot="1" x14ac:dyDescent="0.4"/>
    <row r="102" spans="2:14" x14ac:dyDescent="0.35">
      <c r="B102" s="225" t="s">
        <v>884</v>
      </c>
      <c r="C102" s="228"/>
      <c r="D102" s="228"/>
      <c r="E102" s="228"/>
      <c r="F102" s="228"/>
      <c r="G102" s="229"/>
      <c r="I102" s="225" t="s">
        <v>884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19519</v>
      </c>
      <c r="D103" s="3"/>
      <c r="E103" s="3"/>
      <c r="F103" s="3"/>
      <c r="G103" s="24" t="s">
        <v>924</v>
      </c>
      <c r="I103" s="226" t="s">
        <v>783</v>
      </c>
      <c r="J103" s="235">
        <v>19519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 s="235">
        <v>32900</v>
      </c>
      <c r="D104" s="3"/>
      <c r="E104" s="3"/>
      <c r="F104" s="3"/>
      <c r="G104" s="24" t="s">
        <v>925</v>
      </c>
      <c r="I104" s="226" t="s">
        <v>784</v>
      </c>
      <c r="J104" s="235">
        <v>32900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274" t="s">
        <v>427</v>
      </c>
      <c r="D108" s="243">
        <f>'2023-2024'!E49</f>
        <v>0</v>
      </c>
      <c r="E108" s="5" t="s">
        <v>427</v>
      </c>
      <c r="F108" s="243">
        <f>'2023-2024'!D49</f>
        <v>16</v>
      </c>
      <c r="G108" s="218"/>
      <c r="I108" s="214" t="s">
        <v>3</v>
      </c>
      <c r="J108" s="274" t="s">
        <v>427</v>
      </c>
      <c r="K108" s="243">
        <f>'2024-2025'!E52</f>
        <v>0</v>
      </c>
      <c r="L108" s="5" t="s">
        <v>427</v>
      </c>
      <c r="M108" s="69">
        <f>'2024-2025'!D52</f>
        <v>13</v>
      </c>
      <c r="N108" s="218"/>
    </row>
    <row r="109" spans="2:14" x14ac:dyDescent="0.35">
      <c r="B109" s="214" t="s">
        <v>4</v>
      </c>
      <c r="C109" s="274" t="s">
        <v>427</v>
      </c>
      <c r="D109" s="243">
        <f>'2023-2024'!I49</f>
        <v>0</v>
      </c>
      <c r="E109" s="5"/>
      <c r="F109" s="243">
        <f>'2023-2024'!H49</f>
        <v>0</v>
      </c>
      <c r="G109" s="218"/>
      <c r="I109" s="214" t="s">
        <v>4</v>
      </c>
      <c r="J109" s="274" t="s">
        <v>427</v>
      </c>
      <c r="K109" s="243">
        <f>'2024-2025'!I52</f>
        <v>0</v>
      </c>
      <c r="L109" s="5"/>
      <c r="M109" s="243">
        <f>'2024-2025'!H52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'2023-2024'!M49</f>
        <v>0</v>
      </c>
      <c r="E110" s="274"/>
      <c r="F110" s="243">
        <f>'2023-2024'!L49</f>
        <v>0</v>
      </c>
      <c r="G110" s="218"/>
      <c r="I110" s="214" t="s">
        <v>5</v>
      </c>
      <c r="J110" s="5" t="s">
        <v>427</v>
      </c>
      <c r="K110" s="243">
        <f>'2024-2025'!M52</f>
        <v>0</v>
      </c>
      <c r="L110" s="274"/>
      <c r="M110" s="243">
        <f>'2024-2025'!L52</f>
        <v>0</v>
      </c>
      <c r="N110" s="218"/>
    </row>
    <row r="111" spans="2:14" x14ac:dyDescent="0.35">
      <c r="B111" s="214" t="s">
        <v>6</v>
      </c>
      <c r="C111" s="274" t="s">
        <v>427</v>
      </c>
      <c r="D111" s="243">
        <f>'2023-2024'!Q49</f>
        <v>0</v>
      </c>
      <c r="E111" s="274"/>
      <c r="F111" s="243">
        <f>'2023-2024'!P49</f>
        <v>0</v>
      </c>
      <c r="G111" s="218"/>
      <c r="I111" s="214" t="s">
        <v>6</v>
      </c>
      <c r="J111" s="274" t="s">
        <v>427</v>
      </c>
      <c r="K111" s="243">
        <f>'2024-2025'!Q52</f>
        <v>0</v>
      </c>
      <c r="L111" s="274"/>
      <c r="M111" s="243">
        <f>'2024-2025'!P52</f>
        <v>0</v>
      </c>
      <c r="N111" s="218"/>
    </row>
    <row r="112" spans="2:14" x14ac:dyDescent="0.35">
      <c r="B112" s="214" t="s">
        <v>7</v>
      </c>
      <c r="C112" s="274" t="s">
        <v>427</v>
      </c>
      <c r="D112" s="243">
        <f>'2023-2024'!U49</f>
        <v>0</v>
      </c>
      <c r="E112" s="274" t="s">
        <v>427</v>
      </c>
      <c r="F112" s="243">
        <f>'2023-2024'!T49</f>
        <v>17</v>
      </c>
      <c r="G112" s="218"/>
      <c r="I112" s="214" t="s">
        <v>7</v>
      </c>
      <c r="J112" s="274" t="s">
        <v>427</v>
      </c>
      <c r="K112" s="243">
        <f>'2024-2025'!U52</f>
        <v>0</v>
      </c>
      <c r="L112" s="274"/>
      <c r="M112" s="243">
        <f>'2024-2025'!T52</f>
        <v>0</v>
      </c>
      <c r="N112" s="218"/>
    </row>
    <row r="113" spans="2:14" x14ac:dyDescent="0.35">
      <c r="B113" s="214" t="s">
        <v>8</v>
      </c>
      <c r="C113" s="274" t="s">
        <v>427</v>
      </c>
      <c r="D113" s="243">
        <f>'2023-2024'!Y49</f>
        <v>0</v>
      </c>
      <c r="E113" s="274"/>
      <c r="F113" s="243">
        <f>'2023-2024'!X49</f>
        <v>0</v>
      </c>
      <c r="G113" s="218"/>
      <c r="I113" s="214" t="s">
        <v>8</v>
      </c>
      <c r="J113" s="274" t="s">
        <v>427</v>
      </c>
      <c r="K113" s="243">
        <f>'2024-2025'!Y52</f>
        <v>0</v>
      </c>
      <c r="L113" s="274"/>
      <c r="M113" s="243">
        <f>'2024-2025'!X52</f>
        <v>0</v>
      </c>
      <c r="N113" s="218"/>
    </row>
    <row r="114" spans="2:14" x14ac:dyDescent="0.35">
      <c r="B114" s="214" t="s">
        <v>9</v>
      </c>
      <c r="C114" s="274" t="s">
        <v>427</v>
      </c>
      <c r="D114" s="243">
        <f>'2023-2024'!AC49</f>
        <v>0</v>
      </c>
      <c r="E114" s="274" t="s">
        <v>427</v>
      </c>
      <c r="F114" s="243">
        <f>'2023-2024'!AB49</f>
        <v>15</v>
      </c>
      <c r="G114" s="218"/>
      <c r="I114" s="214" t="s">
        <v>9</v>
      </c>
      <c r="J114" s="274" t="s">
        <v>427</v>
      </c>
      <c r="K114" s="243">
        <f>'2024-2025'!AC52</f>
        <v>0</v>
      </c>
      <c r="L114" s="274" t="s">
        <v>427</v>
      </c>
      <c r="M114" s="243">
        <f>'2024-2025'!AB52</f>
        <v>24</v>
      </c>
      <c r="N114" s="218"/>
    </row>
    <row r="115" spans="2:14" x14ac:dyDescent="0.35">
      <c r="B115" s="214" t="s">
        <v>10</v>
      </c>
      <c r="C115" s="274" t="s">
        <v>427</v>
      </c>
      <c r="D115" s="243">
        <f>'2023-2024'!AG49</f>
        <v>0</v>
      </c>
      <c r="E115" s="274" t="s">
        <v>427</v>
      </c>
      <c r="F115" s="243">
        <f>'2023-2024'!AF49</f>
        <v>15</v>
      </c>
      <c r="G115" s="218"/>
      <c r="I115" s="214" t="s">
        <v>10</v>
      </c>
      <c r="J115" s="274" t="s">
        <v>427</v>
      </c>
      <c r="K115" s="243">
        <f>'2024-2025'!AG52</f>
        <v>0</v>
      </c>
      <c r="L115" s="274" t="s">
        <v>427</v>
      </c>
      <c r="M115" s="243">
        <f>'2024-2025'!AF52</f>
        <v>15</v>
      </c>
      <c r="N115" s="218"/>
    </row>
    <row r="116" spans="2:14" x14ac:dyDescent="0.35">
      <c r="B116" s="214" t="s">
        <v>11</v>
      </c>
      <c r="C116" s="274" t="s">
        <v>427</v>
      </c>
      <c r="D116" s="243">
        <f>'2023-2024'!AK49</f>
        <v>0</v>
      </c>
      <c r="E116" s="274" t="s">
        <v>427</v>
      </c>
      <c r="F116" s="243">
        <f>'2023-2024'!AJ49</f>
        <v>15</v>
      </c>
      <c r="G116" s="218"/>
      <c r="I116" s="214" t="s">
        <v>11</v>
      </c>
      <c r="J116" s="274" t="s">
        <v>427</v>
      </c>
      <c r="K116" s="243">
        <f>'2024-2025'!AK52</f>
        <v>0</v>
      </c>
      <c r="L116" s="274"/>
      <c r="M116" s="243">
        <f>'2024-2025'!AJ52</f>
        <v>0</v>
      </c>
      <c r="N116" s="218"/>
    </row>
    <row r="117" spans="2:14" x14ac:dyDescent="0.35">
      <c r="B117" s="214" t="s">
        <v>12</v>
      </c>
      <c r="C117" s="274" t="s">
        <v>427</v>
      </c>
      <c r="D117" s="243">
        <f>'2023-2024'!AO49</f>
        <v>0</v>
      </c>
      <c r="E117" s="274"/>
      <c r="F117" s="243">
        <f>'2023-2024'!AN49</f>
        <v>0</v>
      </c>
      <c r="G117" s="218"/>
      <c r="I117" s="214" t="s">
        <v>12</v>
      </c>
      <c r="J117" s="274" t="s">
        <v>427</v>
      </c>
      <c r="K117" s="243">
        <f>'2024-2025'!AO52</f>
        <v>0</v>
      </c>
      <c r="L117" s="274"/>
      <c r="M117" s="243">
        <f>'2024-2025'!AN52</f>
        <v>0</v>
      </c>
      <c r="N117" s="218"/>
    </row>
    <row r="118" spans="2:14" x14ac:dyDescent="0.35">
      <c r="B118" s="214" t="s">
        <v>13</v>
      </c>
      <c r="C118" s="274" t="s">
        <v>427</v>
      </c>
      <c r="D118" s="243">
        <f>'2023-2024'!AS49</f>
        <v>0</v>
      </c>
      <c r="E118" s="274"/>
      <c r="F118" s="243">
        <f>'2023-2024'!AR49</f>
        <v>0</v>
      </c>
      <c r="G118" s="218"/>
      <c r="I118" s="214" t="s">
        <v>13</v>
      </c>
      <c r="J118" s="274" t="s">
        <v>427</v>
      </c>
      <c r="K118" s="243">
        <f>'2024-2025'!AS52</f>
        <v>0</v>
      </c>
      <c r="L118" s="274"/>
      <c r="M118" s="243">
        <f>'2024-2025'!AR52</f>
        <v>0</v>
      </c>
      <c r="N118" s="218"/>
    </row>
    <row r="119" spans="2:14" ht="15" thickBot="1" x14ac:dyDescent="0.4">
      <c r="B119" s="215" t="s">
        <v>14</v>
      </c>
      <c r="C119" s="276" t="s">
        <v>427</v>
      </c>
      <c r="D119" s="244">
        <f>'2023-2024'!AW49</f>
        <v>0</v>
      </c>
      <c r="E119" s="275"/>
      <c r="F119" s="244">
        <f>'2023-2024'!AV49</f>
        <v>0</v>
      </c>
      <c r="G119" s="219"/>
      <c r="I119" s="215" t="s">
        <v>14</v>
      </c>
      <c r="J119" s="276" t="s">
        <v>427</v>
      </c>
      <c r="K119" s="244">
        <f>'2024-2025'!AW52</f>
        <v>0</v>
      </c>
      <c r="L119" s="275"/>
      <c r="M119" s="313">
        <f>'2024-2025'!AV52</f>
        <v>0</v>
      </c>
      <c r="N119" s="219"/>
    </row>
    <row r="120" spans="2:14" ht="15" thickBot="1" x14ac:dyDescent="0.4">
      <c r="E120" s="212" t="s">
        <v>15</v>
      </c>
      <c r="F120" s="246">
        <f>SUM(F108:F119)</f>
        <v>78</v>
      </c>
      <c r="G120" s="213"/>
      <c r="L120" s="212" t="s">
        <v>15</v>
      </c>
      <c r="M120" s="213"/>
      <c r="N120" s="213"/>
    </row>
    <row r="121" spans="2:14" ht="15" thickBot="1" x14ac:dyDescent="0.4">
      <c r="E121" s="212"/>
      <c r="F121" s="253"/>
      <c r="L121" s="212"/>
    </row>
    <row r="122" spans="2:14" x14ac:dyDescent="0.35">
      <c r="B122" s="225" t="s">
        <v>844</v>
      </c>
      <c r="C122" s="228"/>
      <c r="D122" s="228"/>
      <c r="E122" s="228"/>
      <c r="F122" s="228"/>
      <c r="G122" s="229"/>
      <c r="I122" s="225" t="s">
        <v>844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21150</v>
      </c>
      <c r="D123" s="3"/>
      <c r="E123" s="3"/>
      <c r="F123" s="3"/>
      <c r="G123" s="24" t="s">
        <v>924</v>
      </c>
      <c r="I123" s="226" t="s">
        <v>783</v>
      </c>
      <c r="J123" s="235">
        <v>21150</v>
      </c>
      <c r="K123" s="3"/>
      <c r="L123" s="3"/>
      <c r="M123" s="3"/>
      <c r="N123" s="24" t="s">
        <v>924</v>
      </c>
    </row>
    <row r="124" spans="2:14" x14ac:dyDescent="0.35">
      <c r="B124" s="226" t="s">
        <v>784</v>
      </c>
      <c r="C124" s="235">
        <v>34722</v>
      </c>
      <c r="D124" s="3"/>
      <c r="E124" s="3"/>
      <c r="F124" s="3"/>
      <c r="G124" s="24" t="s">
        <v>925</v>
      </c>
      <c r="I124" s="226" t="s">
        <v>784</v>
      </c>
      <c r="J124" s="235">
        <v>34722</v>
      </c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922</v>
      </c>
      <c r="E125" s="3"/>
      <c r="F125" s="3"/>
      <c r="G125" s="230"/>
      <c r="I125" s="23" t="s">
        <v>920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'2023-2024'!E63</f>
        <v>0</v>
      </c>
      <c r="E128" s="5" t="s">
        <v>427</v>
      </c>
      <c r="F128" s="243">
        <f>'2023-2024'!D63</f>
        <v>30</v>
      </c>
      <c r="G128" s="218"/>
      <c r="I128" s="214" t="s">
        <v>3</v>
      </c>
      <c r="J128" s="274" t="s">
        <v>427</v>
      </c>
      <c r="K128" s="243">
        <f>'2024-2025'!E69</f>
        <v>0</v>
      </c>
      <c r="L128" s="5"/>
      <c r="M128" s="69">
        <f>'2024-2025'!D69</f>
        <v>0</v>
      </c>
      <c r="N128" s="218"/>
    </row>
    <row r="129" spans="2:14" x14ac:dyDescent="0.35">
      <c r="B129" s="214" t="s">
        <v>4</v>
      </c>
      <c r="C129" s="274" t="s">
        <v>427</v>
      </c>
      <c r="D129" s="243">
        <f>'2023-2024'!I63</f>
        <v>0</v>
      </c>
      <c r="E129" s="5"/>
      <c r="F129" s="243">
        <f>'2023-2024'!H63</f>
        <v>0</v>
      </c>
      <c r="G129" s="218"/>
      <c r="I129" s="214" t="s">
        <v>4</v>
      </c>
      <c r="J129" s="274" t="s">
        <v>427</v>
      </c>
      <c r="K129" s="243">
        <f>'2024-2025'!I69</f>
        <v>0</v>
      </c>
      <c r="L129" s="5"/>
      <c r="M129" s="243">
        <f>'2024-2025'!H69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'2023-2024'!M63</f>
        <v>0</v>
      </c>
      <c r="E130" s="274"/>
      <c r="F130" s="243">
        <f>'2023-2024'!L63</f>
        <v>0</v>
      </c>
      <c r="G130" s="218"/>
      <c r="I130" s="214" t="s">
        <v>5</v>
      </c>
      <c r="J130" s="5" t="s">
        <v>427</v>
      </c>
      <c r="K130" s="243">
        <f>'2024-2025'!M69</f>
        <v>0</v>
      </c>
      <c r="L130" s="274"/>
      <c r="M130" s="243">
        <f>'2024-2025'!L69</f>
        <v>0</v>
      </c>
      <c r="N130" s="218"/>
    </row>
    <row r="131" spans="2:14" x14ac:dyDescent="0.35">
      <c r="B131" s="214" t="s">
        <v>6</v>
      </c>
      <c r="C131" s="274" t="s">
        <v>427</v>
      </c>
      <c r="D131" s="243">
        <f>'2023-2024'!Q63</f>
        <v>0</v>
      </c>
      <c r="E131" s="274"/>
      <c r="F131" s="243">
        <f>'2023-2024'!P63</f>
        <v>0</v>
      </c>
      <c r="G131" s="218"/>
      <c r="I131" s="214" t="s">
        <v>6</v>
      </c>
      <c r="J131" s="274" t="s">
        <v>427</v>
      </c>
      <c r="K131" s="243">
        <f>'2024-2025'!Q69</f>
        <v>0</v>
      </c>
      <c r="L131" s="274"/>
      <c r="M131" s="243">
        <f>'2024-2025'!P69</f>
        <v>0</v>
      </c>
      <c r="N131" s="218"/>
    </row>
    <row r="132" spans="2:14" x14ac:dyDescent="0.35">
      <c r="B132" s="214" t="s">
        <v>7</v>
      </c>
      <c r="C132" s="274" t="s">
        <v>427</v>
      </c>
      <c r="D132" s="243">
        <f>'2023-2024'!U63</f>
        <v>0</v>
      </c>
      <c r="E132" s="274"/>
      <c r="F132" s="243">
        <f>'2023-2024'!T63</f>
        <v>0</v>
      </c>
      <c r="G132" s="218"/>
      <c r="I132" s="214" t="s">
        <v>7</v>
      </c>
      <c r="J132" s="274" t="s">
        <v>427</v>
      </c>
      <c r="K132" s="243">
        <f>'2024-2025'!U69</f>
        <v>0</v>
      </c>
      <c r="L132" s="274"/>
      <c r="M132" s="243">
        <f>'2024-2025'!T69</f>
        <v>0</v>
      </c>
      <c r="N132" s="218"/>
    </row>
    <row r="133" spans="2:14" x14ac:dyDescent="0.35">
      <c r="B133" s="214" t="s">
        <v>8</v>
      </c>
      <c r="C133" s="274" t="s">
        <v>427</v>
      </c>
      <c r="D133" s="243">
        <f>'2023-2024'!Y63</f>
        <v>0</v>
      </c>
      <c r="E133" s="274"/>
      <c r="F133" s="243">
        <f>'2023-2024'!X63</f>
        <v>0</v>
      </c>
      <c r="G133" s="218"/>
      <c r="I133" s="214" t="s">
        <v>8</v>
      </c>
      <c r="J133" s="274" t="s">
        <v>427</v>
      </c>
      <c r="K133" s="243">
        <f>'2024-2025'!Y69</f>
        <v>0</v>
      </c>
      <c r="L133" s="274"/>
      <c r="M133" s="243">
        <f>'2024-2025'!X69</f>
        <v>0</v>
      </c>
      <c r="N133" s="218"/>
    </row>
    <row r="134" spans="2:14" x14ac:dyDescent="0.35">
      <c r="B134" s="214" t="s">
        <v>9</v>
      </c>
      <c r="C134" s="274" t="s">
        <v>427</v>
      </c>
      <c r="D134" s="243">
        <f>'2023-2024'!AC63</f>
        <v>0</v>
      </c>
      <c r="E134" s="274" t="s">
        <v>427</v>
      </c>
      <c r="F134" s="243">
        <f>'2023-2024'!AB63</f>
        <v>30</v>
      </c>
      <c r="G134" s="218"/>
      <c r="I134" s="214" t="s">
        <v>9</v>
      </c>
      <c r="J134" s="274" t="s">
        <v>427</v>
      </c>
      <c r="K134" s="243">
        <f>'2024-2025'!AC69</f>
        <v>0</v>
      </c>
      <c r="L134" s="274"/>
      <c r="M134" s="243">
        <f>'2024-2025'!AB69</f>
        <v>0</v>
      </c>
      <c r="N134" s="218"/>
    </row>
    <row r="135" spans="2:14" x14ac:dyDescent="0.35">
      <c r="B135" s="214" t="s">
        <v>10</v>
      </c>
      <c r="C135" s="274" t="s">
        <v>427</v>
      </c>
      <c r="D135" s="243">
        <f>'2023-2024'!AG63</f>
        <v>0</v>
      </c>
      <c r="E135" s="274"/>
      <c r="F135" s="243">
        <f>'2023-2024'!AF63</f>
        <v>27</v>
      </c>
      <c r="G135" s="218"/>
      <c r="I135" s="214" t="s">
        <v>10</v>
      </c>
      <c r="J135" s="274" t="s">
        <v>427</v>
      </c>
      <c r="K135" s="243">
        <f>'2024-2025'!AG69</f>
        <v>0</v>
      </c>
      <c r="L135" s="274"/>
      <c r="M135" s="243">
        <f>'2024-2025'!AF69</f>
        <v>21</v>
      </c>
      <c r="N135" s="218"/>
    </row>
    <row r="136" spans="2:14" x14ac:dyDescent="0.35">
      <c r="B136" s="214" t="s">
        <v>11</v>
      </c>
      <c r="C136" s="274" t="s">
        <v>427</v>
      </c>
      <c r="D136" s="243">
        <f>'2023-2024'!AK63</f>
        <v>0</v>
      </c>
      <c r="E136" s="274" t="s">
        <v>427</v>
      </c>
      <c r="F136" s="243">
        <f>'2023-2024'!AJ63</f>
        <v>28</v>
      </c>
      <c r="G136" s="218"/>
      <c r="I136" s="214" t="s">
        <v>11</v>
      </c>
      <c r="J136" s="274" t="s">
        <v>427</v>
      </c>
      <c r="K136" s="243">
        <f>'2024-2025'!AK69</f>
        <v>0</v>
      </c>
      <c r="L136" s="274"/>
      <c r="M136" s="243">
        <f>'2024-2025'!AJ69</f>
        <v>0</v>
      </c>
      <c r="N136" s="218"/>
    </row>
    <row r="137" spans="2:14" x14ac:dyDescent="0.35">
      <c r="B137" s="214" t="s">
        <v>12</v>
      </c>
      <c r="C137" s="274" t="s">
        <v>427</v>
      </c>
      <c r="D137" s="243">
        <f>'2023-2024'!AO63</f>
        <v>0</v>
      </c>
      <c r="E137" s="274"/>
      <c r="F137" s="243">
        <f>'2023-2024'!AN63</f>
        <v>0</v>
      </c>
      <c r="G137" s="218"/>
      <c r="I137" s="214" t="s">
        <v>12</v>
      </c>
      <c r="J137" s="274" t="s">
        <v>427</v>
      </c>
      <c r="K137" s="243">
        <f>'2024-2025'!AO69</f>
        <v>0</v>
      </c>
      <c r="L137" s="274"/>
      <c r="M137" s="243">
        <f>'2024-2025'!AN69</f>
        <v>0</v>
      </c>
      <c r="N137" s="218"/>
    </row>
    <row r="138" spans="2:14" x14ac:dyDescent="0.35">
      <c r="B138" s="214" t="s">
        <v>13</v>
      </c>
      <c r="C138" s="274" t="s">
        <v>427</v>
      </c>
      <c r="D138" s="243">
        <f>'2023-2024'!AS63</f>
        <v>0</v>
      </c>
      <c r="E138" s="274"/>
      <c r="F138" s="243">
        <f>'2023-2024'!AR63</f>
        <v>0</v>
      </c>
      <c r="G138" s="218"/>
      <c r="I138" s="214" t="s">
        <v>13</v>
      </c>
      <c r="J138" s="274" t="s">
        <v>427</v>
      </c>
      <c r="K138" s="243">
        <f>'2024-2025'!AS69</f>
        <v>0</v>
      </c>
      <c r="L138" s="274"/>
      <c r="M138" s="243">
        <f>'2024-2025'!AR69</f>
        <v>0</v>
      </c>
      <c r="N138" s="218"/>
    </row>
    <row r="139" spans="2:14" ht="15" thickBot="1" x14ac:dyDescent="0.4">
      <c r="B139" s="215" t="s">
        <v>14</v>
      </c>
      <c r="C139" s="276" t="s">
        <v>427</v>
      </c>
      <c r="D139" s="244">
        <f>'2023-2024'!AW63</f>
        <v>0</v>
      </c>
      <c r="E139" s="275"/>
      <c r="F139" s="244">
        <f>'2023-2024'!AV63</f>
        <v>0</v>
      </c>
      <c r="G139" s="219"/>
      <c r="I139" s="215" t="s">
        <v>14</v>
      </c>
      <c r="J139" s="276" t="s">
        <v>427</v>
      </c>
      <c r="K139" s="244">
        <f>'2024-2025'!AW69</f>
        <v>0</v>
      </c>
      <c r="L139" s="275"/>
      <c r="M139" s="313">
        <f>'2024-2025'!AV69</f>
        <v>0</v>
      </c>
      <c r="N139" s="219"/>
    </row>
    <row r="140" spans="2:14" ht="15" thickBot="1" x14ac:dyDescent="0.4">
      <c r="E140" s="212" t="s">
        <v>15</v>
      </c>
      <c r="F140" s="246">
        <f>SUM(F128:F139)</f>
        <v>115</v>
      </c>
      <c r="G140" s="213"/>
      <c r="L140" s="212" t="s">
        <v>15</v>
      </c>
      <c r="M140" s="213"/>
      <c r="N140" s="213"/>
    </row>
    <row r="141" spans="2:14" ht="15" thickBot="1" x14ac:dyDescent="0.4">
      <c r="E141" s="212"/>
      <c r="F141" s="253"/>
      <c r="L141" s="212"/>
    </row>
    <row r="142" spans="2:14" x14ac:dyDescent="0.35">
      <c r="E142" s="212"/>
      <c r="F142" s="253"/>
      <c r="I142" s="225" t="s">
        <v>1170</v>
      </c>
      <c r="J142" s="228"/>
      <c r="K142" s="228"/>
      <c r="L142" s="228"/>
      <c r="M142" s="228"/>
      <c r="N142" s="229"/>
    </row>
    <row r="143" spans="2:14" x14ac:dyDescent="0.35">
      <c r="E143" s="212"/>
      <c r="F143" s="253"/>
      <c r="I143" s="226" t="s">
        <v>783</v>
      </c>
      <c r="J143" s="235">
        <v>18754</v>
      </c>
      <c r="K143" s="3"/>
      <c r="L143" s="3"/>
      <c r="M143" s="3"/>
      <c r="N143" s="24" t="s">
        <v>926</v>
      </c>
    </row>
    <row r="144" spans="2:14" x14ac:dyDescent="0.35">
      <c r="E144" s="212"/>
      <c r="F144" s="253"/>
      <c r="I144" s="226" t="s">
        <v>784</v>
      </c>
      <c r="J144" s="235">
        <v>44045</v>
      </c>
      <c r="K144" s="3"/>
      <c r="L144" s="3"/>
      <c r="M144" s="3"/>
      <c r="N144" s="24" t="s">
        <v>925</v>
      </c>
    </row>
    <row r="145" spans="5:14" x14ac:dyDescent="0.35">
      <c r="E145" s="212"/>
      <c r="F145" s="253"/>
      <c r="I145" s="23" t="s">
        <v>920</v>
      </c>
      <c r="K145" t="s">
        <v>922</v>
      </c>
      <c r="L145" s="3"/>
      <c r="M145" s="3"/>
      <c r="N145" s="230"/>
    </row>
    <row r="146" spans="5:14" ht="15" thickBot="1" x14ac:dyDescent="0.4">
      <c r="E146" s="212"/>
      <c r="F146" s="253"/>
      <c r="I146" s="25" t="s">
        <v>919</v>
      </c>
      <c r="J146" s="232"/>
      <c r="K146" s="232"/>
      <c r="L146" s="232"/>
      <c r="M146" s="232"/>
      <c r="N146" s="233"/>
    </row>
    <row r="147" spans="5:14" ht="43.5" x14ac:dyDescent="0.35">
      <c r="E147" s="212"/>
      <c r="F147" s="253"/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5:14" x14ac:dyDescent="0.35">
      <c r="E148" s="212"/>
      <c r="F148" s="253"/>
      <c r="I148" s="214" t="s">
        <v>3</v>
      </c>
      <c r="J148" s="274" t="s">
        <v>427</v>
      </c>
      <c r="K148" s="243">
        <f>'2024-2025'!E86</f>
        <v>0</v>
      </c>
      <c r="L148" s="5"/>
      <c r="M148" s="69">
        <f>'2024-2025'!D86</f>
        <v>0</v>
      </c>
      <c r="N148" s="267" t="s">
        <v>536</v>
      </c>
    </row>
    <row r="149" spans="5:14" x14ac:dyDescent="0.35">
      <c r="E149" s="212"/>
      <c r="F149" s="253"/>
      <c r="I149" s="214" t="s">
        <v>4</v>
      </c>
      <c r="J149" s="274" t="s">
        <v>427</v>
      </c>
      <c r="K149" s="243">
        <f>'2024-2025'!I86</f>
        <v>0</v>
      </c>
      <c r="L149" s="5"/>
      <c r="M149" s="243">
        <f>'2024-2025'!H86</f>
        <v>0</v>
      </c>
      <c r="N149" s="267"/>
    </row>
    <row r="150" spans="5:14" x14ac:dyDescent="0.35">
      <c r="E150" s="212"/>
      <c r="F150" s="253"/>
      <c r="I150" s="214" t="s">
        <v>5</v>
      </c>
      <c r="J150" s="5" t="s">
        <v>427</v>
      </c>
      <c r="K150" s="243">
        <f>'2024-2025'!M86</f>
        <v>0</v>
      </c>
      <c r="L150" s="274"/>
      <c r="M150" s="243">
        <f>'2024-2025'!L86</f>
        <v>0</v>
      </c>
      <c r="N150" s="267"/>
    </row>
    <row r="151" spans="5:14" x14ac:dyDescent="0.35">
      <c r="E151" s="212"/>
      <c r="F151" s="253"/>
      <c r="I151" s="214" t="s">
        <v>6</v>
      </c>
      <c r="J151" s="274" t="s">
        <v>427</v>
      </c>
      <c r="K151" s="243">
        <f>'2024-2025'!Q86</f>
        <v>0</v>
      </c>
      <c r="L151" s="274"/>
      <c r="M151" s="243">
        <f>'2024-2025'!P86</f>
        <v>0</v>
      </c>
      <c r="N151" s="267"/>
    </row>
    <row r="152" spans="5:14" x14ac:dyDescent="0.35">
      <c r="E152" s="212"/>
      <c r="F152" s="253"/>
      <c r="I152" s="214" t="s">
        <v>7</v>
      </c>
      <c r="J152" s="274" t="s">
        <v>427</v>
      </c>
      <c r="K152" s="243">
        <f>'2024-2025'!U86</f>
        <v>0</v>
      </c>
      <c r="L152" s="274"/>
      <c r="M152" s="243">
        <f>'2024-2025'!T86</f>
        <v>0</v>
      </c>
      <c r="N152" s="267"/>
    </row>
    <row r="153" spans="5:14" x14ac:dyDescent="0.35">
      <c r="E153" s="212"/>
      <c r="F153" s="253"/>
      <c r="I153" s="214" t="s">
        <v>8</v>
      </c>
      <c r="J153" s="274" t="s">
        <v>427</v>
      </c>
      <c r="K153" s="243">
        <f>'2024-2025'!Y86</f>
        <v>0</v>
      </c>
      <c r="L153" s="274"/>
      <c r="M153" s="243">
        <f>'2024-2025'!X86</f>
        <v>0</v>
      </c>
      <c r="N153" s="267"/>
    </row>
    <row r="154" spans="5:14" x14ac:dyDescent="0.35">
      <c r="E154" s="212"/>
      <c r="F154" s="253"/>
      <c r="I154" s="214" t="s">
        <v>9</v>
      </c>
      <c r="J154" s="274" t="s">
        <v>427</v>
      </c>
      <c r="K154" s="243">
        <f>'2024-2025'!AC86</f>
        <v>0</v>
      </c>
      <c r="L154" s="274"/>
      <c r="M154" s="243">
        <f>'2024-2025'!AB86</f>
        <v>0</v>
      </c>
      <c r="N154" s="267"/>
    </row>
    <row r="155" spans="5:14" x14ac:dyDescent="0.35">
      <c r="E155" s="212"/>
      <c r="F155" s="253"/>
      <c r="I155" s="214" t="s">
        <v>10</v>
      </c>
      <c r="J155" s="274" t="s">
        <v>427</v>
      </c>
      <c r="K155" s="243">
        <f>'2024-2025'!AG86</f>
        <v>0</v>
      </c>
      <c r="L155" s="274"/>
      <c r="M155" s="243">
        <f>'2024-2025'!AF86</f>
        <v>0</v>
      </c>
      <c r="N155" s="267"/>
    </row>
    <row r="156" spans="5:14" x14ac:dyDescent="0.35">
      <c r="E156" s="212"/>
      <c r="F156" s="253"/>
      <c r="I156" s="214" t="s">
        <v>11</v>
      </c>
      <c r="J156" s="274" t="s">
        <v>427</v>
      </c>
      <c r="K156" s="243">
        <f>'2024-2025'!AK86</f>
        <v>0</v>
      </c>
      <c r="L156" s="274"/>
      <c r="M156" s="243">
        <f>'2024-2025'!AJ86</f>
        <v>0</v>
      </c>
      <c r="N156" s="267"/>
    </row>
    <row r="157" spans="5:14" x14ac:dyDescent="0.35">
      <c r="E157" s="212"/>
      <c r="F157" s="253"/>
      <c r="I157" s="214" t="s">
        <v>12</v>
      </c>
      <c r="J157" s="274" t="s">
        <v>427</v>
      </c>
      <c r="K157" s="243">
        <f>'2024-2025'!AO86</f>
        <v>0</v>
      </c>
      <c r="L157" s="274"/>
      <c r="M157" s="243">
        <f>'2024-2025'!AN86</f>
        <v>0</v>
      </c>
      <c r="N157" s="267"/>
    </row>
    <row r="158" spans="5:14" x14ac:dyDescent="0.35">
      <c r="E158" s="212"/>
      <c r="F158" s="253"/>
      <c r="I158" s="214" t="s">
        <v>13</v>
      </c>
      <c r="J158" s="274" t="s">
        <v>427</v>
      </c>
      <c r="K158" s="243">
        <f>'2024-2025'!AS86</f>
        <v>0</v>
      </c>
      <c r="L158" s="274"/>
      <c r="M158" s="243">
        <f>'2024-2025'!AR86</f>
        <v>0</v>
      </c>
      <c r="N158" s="267"/>
    </row>
    <row r="159" spans="5:14" ht="15" thickBot="1" x14ac:dyDescent="0.4">
      <c r="E159" s="212"/>
      <c r="F159" s="253"/>
      <c r="I159" s="215" t="s">
        <v>14</v>
      </c>
      <c r="J159" s="276" t="s">
        <v>427</v>
      </c>
      <c r="K159" s="244">
        <f>'2024-2025'!AW86</f>
        <v>0</v>
      </c>
      <c r="L159" s="275"/>
      <c r="M159" s="313">
        <f>'2024-2025'!AV86</f>
        <v>0</v>
      </c>
      <c r="N159" s="304"/>
    </row>
    <row r="160" spans="5:14" ht="15" thickBot="1" x14ac:dyDescent="0.4">
      <c r="E160" s="212"/>
      <c r="F160" s="253"/>
      <c r="L160" s="212" t="s">
        <v>15</v>
      </c>
      <c r="M160" s="213"/>
      <c r="N160" s="213"/>
    </row>
    <row r="161" spans="5:14" ht="15" thickBot="1" x14ac:dyDescent="0.4">
      <c r="E161" s="212"/>
      <c r="F161" s="253"/>
      <c r="L161" s="212"/>
    </row>
    <row r="162" spans="5:14" x14ac:dyDescent="0.35">
      <c r="E162" s="212"/>
      <c r="F162" s="253"/>
      <c r="I162" s="225" t="s">
        <v>1171</v>
      </c>
      <c r="J162" s="228"/>
      <c r="K162" s="228"/>
      <c r="L162" s="228"/>
      <c r="M162" s="228"/>
      <c r="N162" s="229"/>
    </row>
    <row r="163" spans="5:14" x14ac:dyDescent="0.35">
      <c r="E163" s="212"/>
      <c r="F163" s="253"/>
      <c r="I163" s="226" t="s">
        <v>783</v>
      </c>
      <c r="J163" s="235">
        <v>39669</v>
      </c>
      <c r="K163" s="3"/>
      <c r="L163" s="3"/>
      <c r="M163" s="3"/>
      <c r="N163" s="24" t="s">
        <v>924</v>
      </c>
    </row>
    <row r="164" spans="5:14" x14ac:dyDescent="0.35">
      <c r="E164" s="212"/>
      <c r="F164" s="253"/>
      <c r="I164" s="226" t="s">
        <v>784</v>
      </c>
      <c r="J164" s="235"/>
      <c r="K164" s="3"/>
      <c r="L164" s="3"/>
      <c r="M164" s="3"/>
      <c r="N164" s="24" t="s">
        <v>925</v>
      </c>
    </row>
    <row r="165" spans="5:14" x14ac:dyDescent="0.35">
      <c r="E165" s="212"/>
      <c r="F165" s="253"/>
      <c r="I165" s="23" t="s">
        <v>920</v>
      </c>
      <c r="K165" t="s">
        <v>922</v>
      </c>
      <c r="L165" s="3"/>
      <c r="M165" s="3"/>
      <c r="N165" s="230"/>
    </row>
    <row r="166" spans="5:14" ht="15" thickBot="1" x14ac:dyDescent="0.4">
      <c r="E166" s="212"/>
      <c r="F166" s="253"/>
      <c r="I166" s="25" t="s">
        <v>919</v>
      </c>
      <c r="J166" s="232"/>
      <c r="K166" s="232"/>
      <c r="L166" s="232"/>
      <c r="M166" s="232"/>
      <c r="N166" s="233"/>
    </row>
    <row r="167" spans="5:14" ht="43.5" x14ac:dyDescent="0.35">
      <c r="E167" s="212"/>
      <c r="F167" s="253"/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5:14" x14ac:dyDescent="0.35">
      <c r="E168" s="212"/>
      <c r="F168" s="253"/>
      <c r="I168" s="214" t="s">
        <v>3</v>
      </c>
      <c r="J168" s="274" t="s">
        <v>427</v>
      </c>
      <c r="K168" s="243">
        <f>'2024-2025'!E87</f>
        <v>0</v>
      </c>
      <c r="L168" s="5"/>
      <c r="M168" s="69">
        <f>'2024-2025'!D87</f>
        <v>0</v>
      </c>
      <c r="N168" s="267" t="s">
        <v>536</v>
      </c>
    </row>
    <row r="169" spans="5:14" x14ac:dyDescent="0.35">
      <c r="E169" s="212"/>
      <c r="F169" s="253"/>
      <c r="I169" s="214" t="s">
        <v>4</v>
      </c>
      <c r="J169" s="274" t="s">
        <v>427</v>
      </c>
      <c r="K169" s="243">
        <f>'2024-2025'!I87</f>
        <v>0</v>
      </c>
      <c r="L169" s="5"/>
      <c r="M169" s="243">
        <f>'2024-2025'!H87</f>
        <v>0</v>
      </c>
      <c r="N169" s="267"/>
    </row>
    <row r="170" spans="5:14" x14ac:dyDescent="0.35">
      <c r="E170" s="212"/>
      <c r="F170" s="253"/>
      <c r="I170" s="214" t="s">
        <v>5</v>
      </c>
      <c r="J170" s="5" t="s">
        <v>427</v>
      </c>
      <c r="K170" s="243">
        <f>'2024-2025'!M87</f>
        <v>0</v>
      </c>
      <c r="L170" s="274"/>
      <c r="M170" s="243">
        <f>'2024-2025'!L87</f>
        <v>0</v>
      </c>
      <c r="N170" s="267"/>
    </row>
    <row r="171" spans="5:14" x14ac:dyDescent="0.35">
      <c r="E171" s="212"/>
      <c r="F171" s="253"/>
      <c r="I171" s="214" t="s">
        <v>6</v>
      </c>
      <c r="J171" s="274"/>
      <c r="K171" s="243">
        <f>'2024-2025'!Q87</f>
        <v>0</v>
      </c>
      <c r="L171" s="274"/>
      <c r="M171" s="243">
        <f>'2024-2025'!P87</f>
        <v>0</v>
      </c>
      <c r="N171" s="267"/>
    </row>
    <row r="172" spans="5:14" x14ac:dyDescent="0.35">
      <c r="E172" s="212"/>
      <c r="F172" s="253"/>
      <c r="I172" s="214" t="s">
        <v>7</v>
      </c>
      <c r="J172" s="274"/>
      <c r="K172" s="243">
        <f>'2024-2025'!U87</f>
        <v>0</v>
      </c>
      <c r="L172" s="274"/>
      <c r="M172" s="243">
        <f>'2024-2025'!T87</f>
        <v>0</v>
      </c>
      <c r="N172" s="267"/>
    </row>
    <row r="173" spans="5:14" x14ac:dyDescent="0.35">
      <c r="E173" s="212"/>
      <c r="F173" s="253"/>
      <c r="I173" s="214" t="s">
        <v>8</v>
      </c>
      <c r="J173" s="274" t="s">
        <v>427</v>
      </c>
      <c r="K173" s="243">
        <f>'2024-2025'!Y87</f>
        <v>0</v>
      </c>
      <c r="L173" s="274"/>
      <c r="M173" s="243">
        <f>'2024-2025'!X87</f>
        <v>0</v>
      </c>
      <c r="N173" s="267"/>
    </row>
    <row r="174" spans="5:14" x14ac:dyDescent="0.35">
      <c r="E174" s="212"/>
      <c r="F174" s="253"/>
      <c r="I174" s="214" t="s">
        <v>9</v>
      </c>
      <c r="J174" s="274" t="s">
        <v>427</v>
      </c>
      <c r="K174" s="243">
        <f>'2024-2025'!AC87</f>
        <v>0</v>
      </c>
      <c r="L174" s="274"/>
      <c r="M174" s="243">
        <f>'2024-2025'!AB87</f>
        <v>0</v>
      </c>
      <c r="N174" s="267"/>
    </row>
    <row r="175" spans="5:14" x14ac:dyDescent="0.35">
      <c r="E175" s="212"/>
      <c r="F175" s="253"/>
      <c r="I175" s="214" t="s">
        <v>10</v>
      </c>
      <c r="J175" s="274" t="s">
        <v>427</v>
      </c>
      <c r="K175" s="243">
        <f>'2024-2025'!AG87</f>
        <v>0</v>
      </c>
      <c r="L175" s="274"/>
      <c r="M175" s="243">
        <f>'2024-2025'!AF87</f>
        <v>0</v>
      </c>
      <c r="N175" s="267"/>
    </row>
    <row r="176" spans="5:14" x14ac:dyDescent="0.35">
      <c r="E176" s="212"/>
      <c r="F176" s="253"/>
      <c r="I176" s="214" t="s">
        <v>11</v>
      </c>
      <c r="J176" s="274"/>
      <c r="K176" s="243">
        <f>'2024-2025'!AK87</f>
        <v>0</v>
      </c>
      <c r="L176" s="274"/>
      <c r="M176" s="243">
        <f>'2024-2025'!AJ87</f>
        <v>0</v>
      </c>
      <c r="N176" s="267"/>
    </row>
    <row r="177" spans="5:14" x14ac:dyDescent="0.35">
      <c r="E177" s="212"/>
      <c r="F177" s="253"/>
      <c r="I177" s="214" t="s">
        <v>12</v>
      </c>
      <c r="J177" s="274" t="s">
        <v>427</v>
      </c>
      <c r="K177" s="243">
        <f>'2024-2025'!AO87</f>
        <v>0</v>
      </c>
      <c r="L177" s="274"/>
      <c r="M177" s="243">
        <f>'2024-2025'!AN87</f>
        <v>0</v>
      </c>
      <c r="N177" s="267"/>
    </row>
    <row r="178" spans="5:14" x14ac:dyDescent="0.35">
      <c r="E178" s="212"/>
      <c r="F178" s="253"/>
      <c r="I178" s="214" t="s">
        <v>13</v>
      </c>
      <c r="J178" s="274" t="s">
        <v>427</v>
      </c>
      <c r="K178" s="243">
        <f>'2024-2025'!AS87</f>
        <v>0</v>
      </c>
      <c r="L178" s="274"/>
      <c r="M178" s="243">
        <f>'2024-2025'!AR87</f>
        <v>0</v>
      </c>
      <c r="N178" s="267"/>
    </row>
    <row r="179" spans="5:14" ht="15" thickBot="1" x14ac:dyDescent="0.4">
      <c r="E179" s="212"/>
      <c r="F179" s="253"/>
      <c r="I179" s="215" t="s">
        <v>14</v>
      </c>
      <c r="J179" s="276" t="s">
        <v>427</v>
      </c>
      <c r="K179" s="244">
        <f>'2024-2025'!AW87</f>
        <v>0</v>
      </c>
      <c r="L179" s="275"/>
      <c r="M179" s="313">
        <f>'2024-2025'!AV87</f>
        <v>0</v>
      </c>
      <c r="N179" s="304"/>
    </row>
    <row r="180" spans="5:14" ht="15" thickBot="1" x14ac:dyDescent="0.4">
      <c r="E180" s="212"/>
      <c r="F180" s="253"/>
      <c r="L180" s="212" t="s">
        <v>15</v>
      </c>
      <c r="M180" s="213"/>
      <c r="N180" s="213"/>
    </row>
    <row r="181" spans="5:14" ht="15" thickBot="1" x14ac:dyDescent="0.4">
      <c r="E181" s="212"/>
      <c r="F181" s="253"/>
      <c r="L181" s="212"/>
    </row>
    <row r="182" spans="5:14" x14ac:dyDescent="0.35">
      <c r="E182" s="212"/>
      <c r="F182" s="253"/>
      <c r="I182" s="225" t="s">
        <v>1172</v>
      </c>
      <c r="J182" s="228"/>
      <c r="K182" s="228"/>
      <c r="L182" s="228"/>
      <c r="M182" s="228"/>
      <c r="N182" s="229"/>
    </row>
    <row r="183" spans="5:14" x14ac:dyDescent="0.35">
      <c r="E183" s="212"/>
      <c r="F183" s="253"/>
      <c r="I183" s="226" t="s">
        <v>783</v>
      </c>
      <c r="J183" s="235">
        <v>38729</v>
      </c>
      <c r="K183" s="3"/>
      <c r="L183" s="3"/>
      <c r="M183" s="3"/>
      <c r="N183" s="24" t="s">
        <v>924</v>
      </c>
    </row>
    <row r="184" spans="5:14" x14ac:dyDescent="0.35">
      <c r="E184" s="212"/>
      <c r="F184" s="253"/>
      <c r="I184" s="226" t="s">
        <v>784</v>
      </c>
      <c r="J184" s="235">
        <v>42469</v>
      </c>
      <c r="K184" s="3"/>
      <c r="L184" s="3"/>
      <c r="M184" s="3"/>
      <c r="N184" s="24" t="s">
        <v>925</v>
      </c>
    </row>
    <row r="185" spans="5:14" x14ac:dyDescent="0.35">
      <c r="E185" s="212"/>
      <c r="F185" s="253"/>
      <c r="I185" s="23" t="s">
        <v>920</v>
      </c>
      <c r="K185" t="s">
        <v>922</v>
      </c>
      <c r="L185" s="3"/>
      <c r="M185" s="3"/>
      <c r="N185" s="230"/>
    </row>
    <row r="186" spans="5:14" ht="15" thickBot="1" x14ac:dyDescent="0.4">
      <c r="E186" s="212"/>
      <c r="F186" s="253"/>
      <c r="I186" s="25" t="s">
        <v>919</v>
      </c>
      <c r="J186" s="232"/>
      <c r="K186" s="232"/>
      <c r="L186" s="232"/>
      <c r="M186" s="232"/>
      <c r="N186" s="233"/>
    </row>
    <row r="187" spans="5:14" ht="43.5" x14ac:dyDescent="0.35">
      <c r="E187" s="212"/>
      <c r="F187" s="253"/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5:14" x14ac:dyDescent="0.35">
      <c r="E188" s="212"/>
      <c r="F188" s="253"/>
      <c r="I188" s="214" t="s">
        <v>3</v>
      </c>
      <c r="J188" s="274" t="s">
        <v>427</v>
      </c>
      <c r="K188" s="243">
        <f>'2024-2025'!E88</f>
        <v>0</v>
      </c>
      <c r="L188" s="5"/>
      <c r="M188" s="69">
        <f>'2024-2025'!D88</f>
        <v>0</v>
      </c>
      <c r="N188" s="267" t="s">
        <v>536</v>
      </c>
    </row>
    <row r="189" spans="5:14" x14ac:dyDescent="0.35">
      <c r="E189" s="212"/>
      <c r="F189" s="253"/>
      <c r="I189" s="214" t="s">
        <v>4</v>
      </c>
      <c r="J189" s="274" t="s">
        <v>427</v>
      </c>
      <c r="K189" s="243">
        <f>'2024-2025'!I88</f>
        <v>0</v>
      </c>
      <c r="L189" s="5"/>
      <c r="M189" s="243">
        <f>'2024-2025'!H88</f>
        <v>0</v>
      </c>
      <c r="N189" s="267"/>
    </row>
    <row r="190" spans="5:14" x14ac:dyDescent="0.35">
      <c r="E190" s="212"/>
      <c r="F190" s="253"/>
      <c r="I190" s="214" t="s">
        <v>5</v>
      </c>
      <c r="J190" s="5" t="s">
        <v>427</v>
      </c>
      <c r="K190" s="243">
        <f>'2024-2025'!M88</f>
        <v>0</v>
      </c>
      <c r="L190" s="274"/>
      <c r="M190" s="243">
        <f>'2024-2025'!L88</f>
        <v>0</v>
      </c>
      <c r="N190" s="267"/>
    </row>
    <row r="191" spans="5:14" x14ac:dyDescent="0.35">
      <c r="E191" s="212"/>
      <c r="F191" s="253"/>
      <c r="I191" s="214" t="s">
        <v>6</v>
      </c>
      <c r="J191" s="274" t="s">
        <v>427</v>
      </c>
      <c r="K191" s="243">
        <f>'2024-2025'!Q88</f>
        <v>0</v>
      </c>
      <c r="L191" s="274"/>
      <c r="M191" s="243">
        <f>'2024-2025'!P88</f>
        <v>0</v>
      </c>
      <c r="N191" s="267"/>
    </row>
    <row r="192" spans="5:14" x14ac:dyDescent="0.35">
      <c r="E192" s="212"/>
      <c r="F192" s="253"/>
      <c r="I192" s="214" t="s">
        <v>7</v>
      </c>
      <c r="J192" s="274" t="s">
        <v>427</v>
      </c>
      <c r="K192" s="243">
        <f>'2024-2025'!U88</f>
        <v>0</v>
      </c>
      <c r="L192" s="274"/>
      <c r="M192" s="243">
        <f>'2024-2025'!T88</f>
        <v>0</v>
      </c>
      <c r="N192" s="267"/>
    </row>
    <row r="193" spans="5:14" x14ac:dyDescent="0.35">
      <c r="E193" s="212"/>
      <c r="F193" s="253"/>
      <c r="I193" s="214" t="s">
        <v>8</v>
      </c>
      <c r="J193" s="274" t="s">
        <v>427</v>
      </c>
      <c r="K193" s="243">
        <f>'2024-2025'!Y88</f>
        <v>0</v>
      </c>
      <c r="L193" s="274"/>
      <c r="M193" s="243">
        <f>'2024-2025'!X88</f>
        <v>0</v>
      </c>
      <c r="N193" s="267"/>
    </row>
    <row r="194" spans="5:14" x14ac:dyDescent="0.35">
      <c r="E194" s="212"/>
      <c r="F194" s="253"/>
      <c r="I194" s="214" t="s">
        <v>9</v>
      </c>
      <c r="J194" s="274" t="s">
        <v>427</v>
      </c>
      <c r="K194" s="243">
        <f>'2024-2025'!AC88</f>
        <v>0</v>
      </c>
      <c r="L194" s="274"/>
      <c r="M194" s="243">
        <f>'2024-2025'!AB88</f>
        <v>0</v>
      </c>
      <c r="N194" s="267"/>
    </row>
    <row r="195" spans="5:14" x14ac:dyDescent="0.35">
      <c r="E195" s="212"/>
      <c r="F195" s="253"/>
      <c r="I195" s="214" t="s">
        <v>10</v>
      </c>
      <c r="J195" s="274" t="s">
        <v>427</v>
      </c>
      <c r="K195" s="243">
        <f>'2024-2025'!AG88</f>
        <v>0</v>
      </c>
      <c r="L195" s="274"/>
      <c r="M195" s="243">
        <f>'2024-2025'!AF88</f>
        <v>0</v>
      </c>
      <c r="N195" s="267"/>
    </row>
    <row r="196" spans="5:14" x14ac:dyDescent="0.35">
      <c r="E196" s="212"/>
      <c r="F196" s="253"/>
      <c r="I196" s="214" t="s">
        <v>11</v>
      </c>
      <c r="J196" s="274"/>
      <c r="K196" s="243">
        <f>'2024-2025'!AK88</f>
        <v>0</v>
      </c>
      <c r="L196" s="274"/>
      <c r="M196" s="243">
        <f>'2024-2025'!AJ88</f>
        <v>0</v>
      </c>
      <c r="N196" s="267"/>
    </row>
    <row r="197" spans="5:14" x14ac:dyDescent="0.35">
      <c r="E197" s="212"/>
      <c r="F197" s="253"/>
      <c r="I197" s="214" t="s">
        <v>12</v>
      </c>
      <c r="J197" s="274" t="s">
        <v>427</v>
      </c>
      <c r="K197" s="243">
        <f>'2024-2025'!AO88</f>
        <v>0</v>
      </c>
      <c r="L197" s="274"/>
      <c r="M197" s="243">
        <f>'2024-2025'!AN88</f>
        <v>0</v>
      </c>
      <c r="N197" s="267"/>
    </row>
    <row r="198" spans="5:14" x14ac:dyDescent="0.35">
      <c r="E198" s="212"/>
      <c r="F198" s="253"/>
      <c r="I198" s="214" t="s">
        <v>13</v>
      </c>
      <c r="J198" s="274" t="s">
        <v>427</v>
      </c>
      <c r="K198" s="243">
        <f>'2024-2025'!AS88</f>
        <v>0</v>
      </c>
      <c r="L198" s="274"/>
      <c r="M198" s="243">
        <f>'2024-2025'!AR88</f>
        <v>0</v>
      </c>
      <c r="N198" s="267"/>
    </row>
    <row r="199" spans="5:14" ht="15" thickBot="1" x14ac:dyDescent="0.4">
      <c r="E199" s="212"/>
      <c r="F199" s="253"/>
      <c r="I199" s="215" t="s">
        <v>14</v>
      </c>
      <c r="J199" s="276" t="s">
        <v>427</v>
      </c>
      <c r="K199" s="244">
        <f>'2024-2025'!AW88</f>
        <v>0</v>
      </c>
      <c r="L199" s="275"/>
      <c r="M199" s="313">
        <f>'2024-2025'!AV88</f>
        <v>0</v>
      </c>
      <c r="N199" s="304"/>
    </row>
    <row r="200" spans="5:14" ht="15" thickBot="1" x14ac:dyDescent="0.4">
      <c r="E200" s="212"/>
      <c r="F200" s="253"/>
      <c r="L200" s="212" t="s">
        <v>15</v>
      </c>
      <c r="M200" s="213"/>
      <c r="N200" s="213"/>
    </row>
    <row r="201" spans="5:14" ht="15" thickBot="1" x14ac:dyDescent="0.4">
      <c r="E201" s="212"/>
      <c r="F201" s="253"/>
      <c r="L201" s="212"/>
    </row>
    <row r="202" spans="5:14" x14ac:dyDescent="0.35">
      <c r="E202" s="212"/>
      <c r="F202" s="253"/>
      <c r="I202" s="225" t="s">
        <v>1173</v>
      </c>
      <c r="J202" s="228"/>
      <c r="K202" s="228"/>
      <c r="L202" s="228"/>
      <c r="M202" s="228"/>
      <c r="N202" s="229"/>
    </row>
    <row r="203" spans="5:14" x14ac:dyDescent="0.35">
      <c r="E203" s="212"/>
      <c r="F203" s="253"/>
      <c r="I203" s="226" t="s">
        <v>783</v>
      </c>
      <c r="J203" s="235"/>
      <c r="K203" s="3"/>
      <c r="L203" s="3"/>
      <c r="M203" s="3"/>
      <c r="N203" s="24" t="s">
        <v>926</v>
      </c>
    </row>
    <row r="204" spans="5:14" x14ac:dyDescent="0.35">
      <c r="E204" s="212"/>
      <c r="F204" s="253"/>
      <c r="I204" s="226" t="s">
        <v>784</v>
      </c>
      <c r="J204" s="235"/>
      <c r="K204" s="3"/>
      <c r="L204" s="3"/>
      <c r="M204" s="3"/>
      <c r="N204" s="24" t="s">
        <v>925</v>
      </c>
    </row>
    <row r="205" spans="5:14" x14ac:dyDescent="0.35">
      <c r="E205" s="212"/>
      <c r="F205" s="253"/>
      <c r="I205" s="23" t="s">
        <v>920</v>
      </c>
      <c r="K205" t="s">
        <v>922</v>
      </c>
      <c r="L205" s="3"/>
      <c r="M205" s="3"/>
      <c r="N205" s="230"/>
    </row>
    <row r="206" spans="5:14" ht="15" thickBot="1" x14ac:dyDescent="0.4">
      <c r="E206" s="212"/>
      <c r="F206" s="253"/>
      <c r="I206" s="25" t="s">
        <v>919</v>
      </c>
      <c r="J206" s="232"/>
      <c r="K206" s="232"/>
      <c r="L206" s="232"/>
      <c r="M206" s="232"/>
      <c r="N206" s="233"/>
    </row>
    <row r="207" spans="5:14" ht="43.5" x14ac:dyDescent="0.35">
      <c r="E207" s="212"/>
      <c r="F207" s="253"/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5:14" x14ac:dyDescent="0.35">
      <c r="E208" s="212"/>
      <c r="F208" s="253"/>
      <c r="I208" s="214" t="s">
        <v>3</v>
      </c>
      <c r="J208" s="274" t="s">
        <v>427</v>
      </c>
      <c r="K208" s="243">
        <f>'2024-2025'!E89</f>
        <v>0</v>
      </c>
      <c r="L208" s="5"/>
      <c r="M208" s="69">
        <f>'2024-2025'!D89</f>
        <v>0</v>
      </c>
      <c r="N208" s="267" t="s">
        <v>536</v>
      </c>
    </row>
    <row r="209" spans="2:14" x14ac:dyDescent="0.35">
      <c r="E209" s="212"/>
      <c r="F209" s="253"/>
      <c r="I209" s="214" t="s">
        <v>4</v>
      </c>
      <c r="J209" s="274" t="s">
        <v>427</v>
      </c>
      <c r="K209" s="243">
        <f>'2024-2025'!I89</f>
        <v>0</v>
      </c>
      <c r="L209" s="5"/>
      <c r="M209" s="243">
        <f>'2024-2025'!H89</f>
        <v>0</v>
      </c>
      <c r="N209" s="267"/>
    </row>
    <row r="210" spans="2:14" x14ac:dyDescent="0.35">
      <c r="E210" s="212"/>
      <c r="F210" s="253"/>
      <c r="I210" s="214" t="s">
        <v>5</v>
      </c>
      <c r="J210" s="5" t="s">
        <v>427</v>
      </c>
      <c r="K210" s="243">
        <f>'2024-2025'!M89</f>
        <v>0</v>
      </c>
      <c r="L210" s="274"/>
      <c r="M210" s="243">
        <f>'2024-2025'!L89</f>
        <v>0</v>
      </c>
      <c r="N210" s="267"/>
    </row>
    <row r="211" spans="2:14" x14ac:dyDescent="0.35">
      <c r="E211" s="212"/>
      <c r="F211" s="253"/>
      <c r="I211" s="214" t="s">
        <v>6</v>
      </c>
      <c r="J211" s="274" t="s">
        <v>427</v>
      </c>
      <c r="K211" s="243">
        <f>'2024-2025'!Q89</f>
        <v>0</v>
      </c>
      <c r="L211" s="274"/>
      <c r="M211" s="243">
        <f>'2024-2025'!P89</f>
        <v>0</v>
      </c>
      <c r="N211" s="267"/>
    </row>
    <row r="212" spans="2:14" x14ac:dyDescent="0.35">
      <c r="E212" s="212"/>
      <c r="F212" s="253"/>
      <c r="I212" s="214" t="s">
        <v>7</v>
      </c>
      <c r="J212" s="274" t="s">
        <v>427</v>
      </c>
      <c r="K212" s="243">
        <f>'2024-2025'!U89</f>
        <v>0</v>
      </c>
      <c r="L212" s="274"/>
      <c r="M212" s="243">
        <f>'2024-2025'!T89</f>
        <v>0</v>
      </c>
      <c r="N212" s="267"/>
    </row>
    <row r="213" spans="2:14" x14ac:dyDescent="0.35">
      <c r="E213" s="212"/>
      <c r="F213" s="253"/>
      <c r="I213" s="214" t="s">
        <v>8</v>
      </c>
      <c r="J213" s="274" t="s">
        <v>427</v>
      </c>
      <c r="K213" s="243">
        <f>'2024-2025'!Y89</f>
        <v>0</v>
      </c>
      <c r="L213" s="274"/>
      <c r="M213" s="243">
        <f>'2024-2025'!X89</f>
        <v>0</v>
      </c>
      <c r="N213" s="267"/>
    </row>
    <row r="214" spans="2:14" x14ac:dyDescent="0.35">
      <c r="E214" s="212"/>
      <c r="F214" s="253"/>
      <c r="I214" s="214" t="s">
        <v>9</v>
      </c>
      <c r="J214" s="274" t="s">
        <v>427</v>
      </c>
      <c r="K214" s="243">
        <f>'2024-2025'!AC89</f>
        <v>0</v>
      </c>
      <c r="L214" s="274"/>
      <c r="M214" s="243">
        <f>'2024-2025'!AB89</f>
        <v>0</v>
      </c>
      <c r="N214" s="267"/>
    </row>
    <row r="215" spans="2:14" x14ac:dyDescent="0.35">
      <c r="E215" s="212"/>
      <c r="F215" s="253"/>
      <c r="I215" s="214" t="s">
        <v>10</v>
      </c>
      <c r="J215" s="274" t="s">
        <v>427</v>
      </c>
      <c r="K215" s="243">
        <f>'2024-2025'!AG89</f>
        <v>0</v>
      </c>
      <c r="L215" s="274"/>
      <c r="M215" s="243">
        <f>'2024-2025'!AF89</f>
        <v>0</v>
      </c>
      <c r="N215" s="267"/>
    </row>
    <row r="216" spans="2:14" x14ac:dyDescent="0.35">
      <c r="E216" s="212"/>
      <c r="F216" s="253"/>
      <c r="I216" s="214" t="s">
        <v>11</v>
      </c>
      <c r="J216" s="274" t="s">
        <v>427</v>
      </c>
      <c r="K216" s="243">
        <f>'2024-2025'!AK89</f>
        <v>0</v>
      </c>
      <c r="L216" s="274"/>
      <c r="M216" s="243">
        <f>'2024-2025'!AJ89</f>
        <v>0</v>
      </c>
      <c r="N216" s="267"/>
    </row>
    <row r="217" spans="2:14" x14ac:dyDescent="0.35">
      <c r="E217" s="212"/>
      <c r="F217" s="253"/>
      <c r="I217" s="214" t="s">
        <v>12</v>
      </c>
      <c r="J217" s="274" t="s">
        <v>427</v>
      </c>
      <c r="K217" s="243">
        <f>'2024-2025'!AO89</f>
        <v>0</v>
      </c>
      <c r="L217" s="274"/>
      <c r="M217" s="243">
        <f>'2024-2025'!AN89</f>
        <v>0</v>
      </c>
      <c r="N217" s="267"/>
    </row>
    <row r="218" spans="2:14" x14ac:dyDescent="0.35">
      <c r="E218" s="212"/>
      <c r="F218" s="253"/>
      <c r="I218" s="214" t="s">
        <v>13</v>
      </c>
      <c r="J218" s="274" t="s">
        <v>427</v>
      </c>
      <c r="K218" s="243">
        <f>'2024-2025'!AS89</f>
        <v>0</v>
      </c>
      <c r="L218" s="274"/>
      <c r="M218" s="243">
        <f>'2024-2025'!AR89</f>
        <v>0</v>
      </c>
      <c r="N218" s="267"/>
    </row>
    <row r="219" spans="2:14" ht="15" thickBot="1" x14ac:dyDescent="0.4">
      <c r="E219" s="212"/>
      <c r="F219" s="253"/>
      <c r="I219" s="215" t="s">
        <v>14</v>
      </c>
      <c r="J219" s="276" t="s">
        <v>427</v>
      </c>
      <c r="K219" s="244">
        <f>'2024-2025'!AW89</f>
        <v>0</v>
      </c>
      <c r="L219" s="275"/>
      <c r="M219" s="313">
        <f>'2024-2025'!AV89</f>
        <v>0</v>
      </c>
      <c r="N219" s="304"/>
    </row>
    <row r="220" spans="2:14" ht="15" thickBot="1" x14ac:dyDescent="0.4">
      <c r="E220" s="212"/>
      <c r="F220" s="253"/>
      <c r="L220" s="212" t="s">
        <v>15</v>
      </c>
      <c r="M220" s="213"/>
      <c r="N220" s="213"/>
    </row>
    <row r="221" spans="2:14" ht="15" thickBot="1" x14ac:dyDescent="0.4">
      <c r="E221" s="212"/>
      <c r="F221" s="253"/>
      <c r="L221" s="212"/>
    </row>
    <row r="222" spans="2:14" x14ac:dyDescent="0.35">
      <c r="B222" s="225" t="s">
        <v>1034</v>
      </c>
      <c r="C222" s="228"/>
      <c r="D222" s="228"/>
      <c r="E222" s="228"/>
      <c r="F222" s="228"/>
      <c r="G222" s="229"/>
      <c r="I222" s="225" t="s">
        <v>1034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235">
        <v>23765</v>
      </c>
      <c r="D223" s="3"/>
      <c r="E223" s="3"/>
      <c r="F223" s="3"/>
      <c r="G223" s="24" t="s">
        <v>924</v>
      </c>
      <c r="I223" s="226" t="s">
        <v>783</v>
      </c>
      <c r="J223" s="235">
        <v>23765</v>
      </c>
      <c r="K223" s="3"/>
      <c r="L223" s="3"/>
      <c r="M223" s="3"/>
      <c r="N223" s="24" t="s">
        <v>924</v>
      </c>
    </row>
    <row r="224" spans="2:14" x14ac:dyDescent="0.35">
      <c r="B224" s="226" t="s">
        <v>784</v>
      </c>
      <c r="C224" s="235">
        <v>31532</v>
      </c>
      <c r="D224" s="3"/>
      <c r="E224" s="3"/>
      <c r="F224" s="3"/>
      <c r="G224" s="24" t="s">
        <v>925</v>
      </c>
      <c r="I224" s="226" t="s">
        <v>784</v>
      </c>
      <c r="J224" s="235">
        <v>31532</v>
      </c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74"/>
      <c r="D228" s="243">
        <f>'2023-2024'!E84</f>
        <v>0</v>
      </c>
      <c r="E228" s="5"/>
      <c r="F228" s="243">
        <f>'2023-2024'!D84</f>
        <v>0</v>
      </c>
      <c r="G228" s="218"/>
      <c r="I228" s="214" t="s">
        <v>3</v>
      </c>
      <c r="J228" s="274" t="s">
        <v>427</v>
      </c>
      <c r="K228" s="243">
        <f>'2024-2025'!E100</f>
        <v>0</v>
      </c>
      <c r="L228" s="5"/>
      <c r="M228" s="69">
        <f>'2024-2025'!D100</f>
        <v>0</v>
      </c>
      <c r="N228" s="218"/>
    </row>
    <row r="229" spans="2:14" x14ac:dyDescent="0.35">
      <c r="B229" s="214" t="s">
        <v>4</v>
      </c>
      <c r="C229" s="274"/>
      <c r="D229" s="243">
        <f>'2023-2024'!I84</f>
        <v>0</v>
      </c>
      <c r="E229" s="5"/>
      <c r="F229" s="243">
        <f>'2023-2024'!H84</f>
        <v>0</v>
      </c>
      <c r="G229" s="218"/>
      <c r="I229" s="214" t="s">
        <v>4</v>
      </c>
      <c r="J229" s="274" t="s">
        <v>427</v>
      </c>
      <c r="K229" s="243">
        <f>'2024-2025'!I100</f>
        <v>0</v>
      </c>
      <c r="L229" s="5"/>
      <c r="M229" s="243">
        <f>'2024-2025'!H100</f>
        <v>0</v>
      </c>
      <c r="N229" s="218"/>
    </row>
    <row r="230" spans="2:14" x14ac:dyDescent="0.35">
      <c r="B230" s="214" t="s">
        <v>5</v>
      </c>
      <c r="C230" s="5"/>
      <c r="D230" s="243">
        <f>'2023-2024'!M84</f>
        <v>0</v>
      </c>
      <c r="E230" s="274"/>
      <c r="F230" s="243">
        <f>'2023-2024'!L84</f>
        <v>0</v>
      </c>
      <c r="G230" s="218"/>
      <c r="I230" s="214" t="s">
        <v>5</v>
      </c>
      <c r="J230" s="5" t="s">
        <v>427</v>
      </c>
      <c r="K230" s="243">
        <f>'2024-2025'!M100</f>
        <v>0</v>
      </c>
      <c r="L230" s="274"/>
      <c r="M230" s="243">
        <f>'2024-2025'!L100</f>
        <v>0</v>
      </c>
      <c r="N230" s="218"/>
    </row>
    <row r="231" spans="2:14" x14ac:dyDescent="0.35">
      <c r="B231" s="214" t="s">
        <v>6</v>
      </c>
      <c r="C231" s="274"/>
      <c r="D231" s="243">
        <f>'2023-2024'!Q84</f>
        <v>0</v>
      </c>
      <c r="E231" s="274"/>
      <c r="F231" s="243">
        <f>'2023-2024'!P84</f>
        <v>0</v>
      </c>
      <c r="G231" s="218"/>
      <c r="I231" s="214" t="s">
        <v>6</v>
      </c>
      <c r="J231" s="274" t="s">
        <v>427</v>
      </c>
      <c r="K231" s="243">
        <f>'2024-2025'!Q100</f>
        <v>0</v>
      </c>
      <c r="L231" s="274"/>
      <c r="M231" s="243">
        <f>'2024-2025'!P100</f>
        <v>0</v>
      </c>
      <c r="N231" s="218"/>
    </row>
    <row r="232" spans="2:14" x14ac:dyDescent="0.35">
      <c r="B232" s="214" t="s">
        <v>7</v>
      </c>
      <c r="C232" s="274"/>
      <c r="D232" s="243">
        <f>'2023-2024'!U84</f>
        <v>0</v>
      </c>
      <c r="E232" s="274"/>
      <c r="F232" s="243">
        <f>'2023-2024'!T84</f>
        <v>0</v>
      </c>
      <c r="G232" s="218"/>
      <c r="I232" s="214" t="s">
        <v>7</v>
      </c>
      <c r="J232" s="274" t="s">
        <v>427</v>
      </c>
      <c r="K232" s="243">
        <f>'2024-2025'!U100</f>
        <v>0</v>
      </c>
      <c r="L232" s="274"/>
      <c r="M232" s="243">
        <f>'2024-2025'!T100</f>
        <v>0</v>
      </c>
      <c r="N232" s="218"/>
    </row>
    <row r="233" spans="2:14" x14ac:dyDescent="0.35">
      <c r="B233" s="214" t="s">
        <v>8</v>
      </c>
      <c r="C233" s="274"/>
      <c r="D233" s="243">
        <f>'2023-2024'!Y84</f>
        <v>0</v>
      </c>
      <c r="E233" s="274"/>
      <c r="F233" s="243">
        <f>'2023-2024'!X84</f>
        <v>0</v>
      </c>
      <c r="G233" s="218"/>
      <c r="I233" s="214" t="s">
        <v>8</v>
      </c>
      <c r="J233" s="274" t="s">
        <v>427</v>
      </c>
      <c r="K233" s="243">
        <f>'2024-2025'!Y100</f>
        <v>0</v>
      </c>
      <c r="L233" s="274"/>
      <c r="M233" s="243">
        <f>'2024-2025'!X100</f>
        <v>0</v>
      </c>
      <c r="N233" s="218"/>
    </row>
    <row r="234" spans="2:14" x14ac:dyDescent="0.35">
      <c r="B234" s="214" t="s">
        <v>9</v>
      </c>
      <c r="C234" s="274"/>
      <c r="D234" s="243">
        <f>'2023-2024'!AC84</f>
        <v>0</v>
      </c>
      <c r="E234" s="274"/>
      <c r="F234" s="243">
        <f>'2023-2024'!AB84</f>
        <v>0</v>
      </c>
      <c r="G234" s="218"/>
      <c r="I234" s="214" t="s">
        <v>9</v>
      </c>
      <c r="J234" s="274" t="s">
        <v>427</v>
      </c>
      <c r="K234" s="243">
        <f>'2024-2025'!AC100</f>
        <v>0</v>
      </c>
      <c r="L234" s="274"/>
      <c r="M234" s="243">
        <f>'2024-2025'!AB100</f>
        <v>0</v>
      </c>
      <c r="N234" s="218"/>
    </row>
    <row r="235" spans="2:14" x14ac:dyDescent="0.35">
      <c r="B235" s="214" t="s">
        <v>10</v>
      </c>
      <c r="C235" s="274"/>
      <c r="D235" s="243">
        <f>'2023-2024'!AG84</f>
        <v>0</v>
      </c>
      <c r="E235" s="274"/>
      <c r="F235" s="243">
        <f>'2023-2024'!AF84</f>
        <v>0</v>
      </c>
      <c r="G235" s="218"/>
      <c r="I235" s="214" t="s">
        <v>10</v>
      </c>
      <c r="J235" s="274" t="s">
        <v>427</v>
      </c>
      <c r="K235" s="243">
        <f>'2024-2025'!AG100</f>
        <v>0</v>
      </c>
      <c r="L235" s="274"/>
      <c r="M235" s="243">
        <f>'2024-2025'!AF100</f>
        <v>0</v>
      </c>
      <c r="N235" s="218"/>
    </row>
    <row r="236" spans="2:14" x14ac:dyDescent="0.35">
      <c r="B236" s="214" t="s">
        <v>11</v>
      </c>
      <c r="C236" s="274" t="s">
        <v>427</v>
      </c>
      <c r="D236" s="243">
        <f>'2023-2024'!AK84</f>
        <v>0</v>
      </c>
      <c r="E236" s="274"/>
      <c r="F236" s="243">
        <f>'2023-2024'!AJ84</f>
        <v>0</v>
      </c>
      <c r="G236" s="297" t="s">
        <v>536</v>
      </c>
      <c r="I236" s="214" t="s">
        <v>11</v>
      </c>
      <c r="J236" s="274" t="s">
        <v>427</v>
      </c>
      <c r="K236" s="243">
        <f>'2024-2025'!AK100</f>
        <v>0</v>
      </c>
      <c r="L236" s="274"/>
      <c r="M236" s="243">
        <f>'2024-2025'!AJ100</f>
        <v>0</v>
      </c>
      <c r="N236" s="218"/>
    </row>
    <row r="237" spans="2:14" x14ac:dyDescent="0.35">
      <c r="B237" s="214" t="s">
        <v>12</v>
      </c>
      <c r="C237" s="274" t="s">
        <v>427</v>
      </c>
      <c r="D237" s="243">
        <f>'2023-2024'!AO84</f>
        <v>0</v>
      </c>
      <c r="E237" s="274"/>
      <c r="F237" s="243">
        <f>'2023-2024'!AN84</f>
        <v>0</v>
      </c>
      <c r="G237" s="218"/>
      <c r="I237" s="214" t="s">
        <v>12</v>
      </c>
      <c r="J237" s="274" t="s">
        <v>427</v>
      </c>
      <c r="K237" s="243">
        <f>'2024-2025'!AO100</f>
        <v>0</v>
      </c>
      <c r="L237" s="274"/>
      <c r="M237" s="243">
        <f>'2024-2025'!AN100</f>
        <v>0</v>
      </c>
      <c r="N237" s="218"/>
    </row>
    <row r="238" spans="2:14" x14ac:dyDescent="0.35">
      <c r="B238" s="214" t="s">
        <v>13</v>
      </c>
      <c r="C238" s="274" t="s">
        <v>427</v>
      </c>
      <c r="D238" s="243">
        <f>'2023-2024'!AS84</f>
        <v>0</v>
      </c>
      <c r="E238" s="274"/>
      <c r="F238" s="243">
        <f>'2023-2024'!AR84</f>
        <v>0</v>
      </c>
      <c r="G238" s="218"/>
      <c r="I238" s="214" t="s">
        <v>13</v>
      </c>
      <c r="J238" s="274" t="s">
        <v>427</v>
      </c>
      <c r="K238" s="243">
        <f>'2024-2025'!AS100</f>
        <v>0</v>
      </c>
      <c r="L238" s="274"/>
      <c r="M238" s="243">
        <f>'2024-2025'!AR100</f>
        <v>0</v>
      </c>
      <c r="N238" s="218"/>
    </row>
    <row r="239" spans="2:14" ht="15" thickBot="1" x14ac:dyDescent="0.4">
      <c r="B239" s="215" t="s">
        <v>14</v>
      </c>
      <c r="C239" s="276" t="s">
        <v>427</v>
      </c>
      <c r="D239" s="244">
        <f>'2023-2024'!AW84</f>
        <v>0</v>
      </c>
      <c r="E239" s="275"/>
      <c r="F239" s="244">
        <f>'2023-2024'!AV84</f>
        <v>0</v>
      </c>
      <c r="G239" s="219"/>
      <c r="I239" s="215" t="s">
        <v>14</v>
      </c>
      <c r="J239" s="276" t="s">
        <v>427</v>
      </c>
      <c r="K239" s="244">
        <f>'2024-2025'!AW100</f>
        <v>0</v>
      </c>
      <c r="L239" s="275"/>
      <c r="M239" s="313">
        <f>'2024-2025'!AV100</f>
        <v>0</v>
      </c>
      <c r="N239" s="219"/>
    </row>
    <row r="240" spans="2:14" ht="15" thickBot="1" x14ac:dyDescent="0.4">
      <c r="E240" s="212" t="s">
        <v>15</v>
      </c>
      <c r="F240" s="246">
        <f>SUM(F228:F239)</f>
        <v>0</v>
      </c>
      <c r="G240" s="213"/>
      <c r="L240" s="212" t="s">
        <v>15</v>
      </c>
      <c r="M240" s="213"/>
      <c r="N240" s="213"/>
    </row>
    <row r="241" spans="2:14" ht="15" thickBot="1" x14ac:dyDescent="0.4">
      <c r="E241" s="212"/>
      <c r="F241" s="253"/>
      <c r="L241" s="212"/>
    </row>
    <row r="242" spans="2:14" x14ac:dyDescent="0.35">
      <c r="B242" s="225" t="s">
        <v>1207</v>
      </c>
      <c r="C242" s="228"/>
      <c r="D242" s="228"/>
      <c r="E242" s="228"/>
      <c r="F242" s="228"/>
      <c r="G242" s="229"/>
      <c r="I242" s="225" t="s">
        <v>1207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26627</v>
      </c>
      <c r="D243" s="3"/>
      <c r="E243" s="3"/>
      <c r="F243" s="3"/>
      <c r="G243" s="24" t="s">
        <v>926</v>
      </c>
      <c r="I243" s="226" t="s">
        <v>783</v>
      </c>
      <c r="J243" s="235">
        <v>26627</v>
      </c>
      <c r="K243" s="3"/>
      <c r="L243" s="3"/>
      <c r="M243" s="3"/>
      <c r="N243" s="24" t="s">
        <v>926</v>
      </c>
    </row>
    <row r="244" spans="2:14" x14ac:dyDescent="0.35">
      <c r="B244" s="226" t="s">
        <v>784</v>
      </c>
      <c r="C244" s="235">
        <v>32795</v>
      </c>
      <c r="D244" s="3"/>
      <c r="E244" s="3"/>
      <c r="F244" s="3"/>
      <c r="G244" s="24" t="s">
        <v>925</v>
      </c>
      <c r="I244" s="226" t="s">
        <v>784</v>
      </c>
      <c r="J244" s="235">
        <v>32795</v>
      </c>
      <c r="K244" s="3"/>
      <c r="L244" s="3"/>
      <c r="M244" s="3"/>
      <c r="N244" s="24" t="s">
        <v>925</v>
      </c>
    </row>
    <row r="245" spans="2:14" x14ac:dyDescent="0.35">
      <c r="B245" s="23" t="s">
        <v>1208</v>
      </c>
      <c r="D245" t="s">
        <v>922</v>
      </c>
      <c r="E245" s="3"/>
      <c r="F245" s="3"/>
      <c r="G245" s="230"/>
      <c r="I245" s="23" t="s">
        <v>1208</v>
      </c>
      <c r="K245" t="s">
        <v>922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16"/>
      <c r="D248" s="216"/>
      <c r="E248" s="227"/>
      <c r="F248" s="216"/>
      <c r="G248" s="218"/>
      <c r="I248" s="214" t="s">
        <v>3</v>
      </c>
      <c r="J248" s="5" t="s">
        <v>427</v>
      </c>
      <c r="K248" s="243">
        <f>'2024-2025'!E101</f>
        <v>0</v>
      </c>
      <c r="L248" s="5"/>
      <c r="M248" s="69">
        <f>'2024-2025'!D101</f>
        <v>0</v>
      </c>
      <c r="N248" s="218"/>
    </row>
    <row r="249" spans="2:14" x14ac:dyDescent="0.35">
      <c r="B249" s="214" t="s">
        <v>4</v>
      </c>
      <c r="C249" s="216"/>
      <c r="D249" s="216"/>
      <c r="E249" s="5"/>
      <c r="F249" s="216"/>
      <c r="G249" s="218"/>
      <c r="I249" s="214" t="s">
        <v>4</v>
      </c>
      <c r="J249" s="5" t="s">
        <v>427</v>
      </c>
      <c r="K249" s="243">
        <f>'2024-2025'!I101</f>
        <v>0</v>
      </c>
      <c r="L249" s="5"/>
      <c r="M249" s="243">
        <f>'2024-2025'!H101</f>
        <v>0</v>
      </c>
      <c r="N249" s="218"/>
    </row>
    <row r="250" spans="2:14" x14ac:dyDescent="0.35">
      <c r="B250" s="214" t="s">
        <v>5</v>
      </c>
      <c r="C250" s="220"/>
      <c r="D250" s="216"/>
      <c r="E250" s="216"/>
      <c r="F250" s="216"/>
      <c r="G250" s="218"/>
      <c r="I250" s="214" t="s">
        <v>5</v>
      </c>
      <c r="J250" s="5" t="s">
        <v>427</v>
      </c>
      <c r="K250" s="243">
        <f>'2024-2025'!M101</f>
        <v>0</v>
      </c>
      <c r="L250" s="274"/>
      <c r="M250" s="243">
        <f>'2024-2025'!L101</f>
        <v>0</v>
      </c>
      <c r="N250" s="267" t="s">
        <v>536</v>
      </c>
    </row>
    <row r="251" spans="2:14" x14ac:dyDescent="0.35">
      <c r="B251" s="214" t="s">
        <v>6</v>
      </c>
      <c r="C251" s="216"/>
      <c r="D251" s="216"/>
      <c r="E251" s="216"/>
      <c r="F251" s="216"/>
      <c r="G251" s="218"/>
      <c r="I251" s="214" t="s">
        <v>6</v>
      </c>
      <c r="J251" s="5" t="s">
        <v>427</v>
      </c>
      <c r="K251" s="243">
        <f>'2024-2025'!Q101</f>
        <v>0</v>
      </c>
      <c r="L251" s="274"/>
      <c r="M251" s="243">
        <f>'2024-2025'!P101</f>
        <v>0</v>
      </c>
      <c r="N251" s="218"/>
    </row>
    <row r="252" spans="2:14" x14ac:dyDescent="0.35">
      <c r="B252" s="214" t="s">
        <v>7</v>
      </c>
      <c r="C252" s="216"/>
      <c r="D252" s="216"/>
      <c r="E252" s="216"/>
      <c r="F252" s="216"/>
      <c r="G252" s="218"/>
      <c r="I252" s="214" t="s">
        <v>7</v>
      </c>
      <c r="J252" s="5" t="s">
        <v>427</v>
      </c>
      <c r="K252" s="243">
        <f>'2024-2025'!U101</f>
        <v>0</v>
      </c>
      <c r="L252" s="274"/>
      <c r="M252" s="243">
        <f>'2024-2025'!T101</f>
        <v>0</v>
      </c>
      <c r="N252" s="218"/>
    </row>
    <row r="253" spans="2:14" x14ac:dyDescent="0.35">
      <c r="B253" s="214" t="s">
        <v>8</v>
      </c>
      <c r="C253" s="216"/>
      <c r="D253" s="216"/>
      <c r="E253" s="216"/>
      <c r="F253" s="216"/>
      <c r="G253" s="218"/>
      <c r="I253" s="214" t="s">
        <v>8</v>
      </c>
      <c r="J253" s="5" t="s">
        <v>427</v>
      </c>
      <c r="K253" s="243">
        <f>'2024-2025'!Y101</f>
        <v>0</v>
      </c>
      <c r="L253" s="274"/>
      <c r="M253" s="243">
        <f>'2024-2025'!X101</f>
        <v>0</v>
      </c>
      <c r="N253" s="218"/>
    </row>
    <row r="254" spans="2:14" x14ac:dyDescent="0.35">
      <c r="B254" s="214" t="s">
        <v>9</v>
      </c>
      <c r="C254" s="216"/>
      <c r="D254" s="216"/>
      <c r="E254" s="216"/>
      <c r="F254" s="216"/>
      <c r="G254" s="218"/>
      <c r="I254" s="214" t="s">
        <v>9</v>
      </c>
      <c r="J254" s="5" t="s">
        <v>427</v>
      </c>
      <c r="K254" s="243">
        <f>'2024-2025'!AC101</f>
        <v>0</v>
      </c>
      <c r="L254" s="274"/>
      <c r="M254" s="243">
        <f>'2024-2025'!AB101</f>
        <v>0</v>
      </c>
      <c r="N254" s="218"/>
    </row>
    <row r="255" spans="2:14" x14ac:dyDescent="0.35">
      <c r="B255" s="214" t="s">
        <v>10</v>
      </c>
      <c r="C255" s="216"/>
      <c r="D255" s="216"/>
      <c r="E255" s="216"/>
      <c r="F255" s="216"/>
      <c r="G255" s="218"/>
      <c r="I255" s="214" t="s">
        <v>10</v>
      </c>
      <c r="J255" s="5" t="s">
        <v>427</v>
      </c>
      <c r="K255" s="243">
        <f>'2024-2025'!AG101</f>
        <v>0</v>
      </c>
      <c r="L255" s="274"/>
      <c r="M255" s="243">
        <f>'2024-2025'!AF101</f>
        <v>0</v>
      </c>
      <c r="N255" s="218"/>
    </row>
    <row r="256" spans="2:14" x14ac:dyDescent="0.35">
      <c r="B256" s="214" t="s">
        <v>11</v>
      </c>
      <c r="C256" s="216"/>
      <c r="D256" s="216"/>
      <c r="E256" s="216"/>
      <c r="F256" s="216"/>
      <c r="G256" s="218"/>
      <c r="I256" s="214" t="s">
        <v>11</v>
      </c>
      <c r="J256" s="5" t="s">
        <v>427</v>
      </c>
      <c r="K256" s="243">
        <f>'2024-2025'!AK101</f>
        <v>0</v>
      </c>
      <c r="L256" s="274"/>
      <c r="M256" s="243">
        <f>'2024-2025'!AJ101</f>
        <v>0</v>
      </c>
      <c r="N256" s="218"/>
    </row>
    <row r="257" spans="2:14" x14ac:dyDescent="0.35">
      <c r="B257" s="214" t="s">
        <v>12</v>
      </c>
      <c r="C257" s="216"/>
      <c r="D257" s="216"/>
      <c r="E257" s="216"/>
      <c r="F257" s="216"/>
      <c r="G257" s="218"/>
      <c r="I257" s="214" t="s">
        <v>12</v>
      </c>
      <c r="J257" s="5" t="s">
        <v>427</v>
      </c>
      <c r="K257" s="243">
        <f>'2024-2025'!AO101</f>
        <v>0</v>
      </c>
      <c r="L257" s="274"/>
      <c r="M257" s="243">
        <f>'2024-2025'!AN101</f>
        <v>0</v>
      </c>
      <c r="N257" s="218"/>
    </row>
    <row r="258" spans="2:14" x14ac:dyDescent="0.35">
      <c r="B258" s="214" t="s">
        <v>13</v>
      </c>
      <c r="C258" s="216"/>
      <c r="D258" s="216"/>
      <c r="E258" s="216"/>
      <c r="F258" s="216"/>
      <c r="G258" s="218"/>
      <c r="I258" s="214" t="s">
        <v>13</v>
      </c>
      <c r="J258" s="5" t="s">
        <v>427</v>
      </c>
      <c r="K258" s="243">
        <f>'2024-2025'!AS101</f>
        <v>0</v>
      </c>
      <c r="L258" s="274"/>
      <c r="M258" s="243">
        <f>'2024-2025'!AR101</f>
        <v>0</v>
      </c>
      <c r="N258" s="218"/>
    </row>
    <row r="259" spans="2:14" ht="15" thickBot="1" x14ac:dyDescent="0.4">
      <c r="B259" s="215" t="s">
        <v>14</v>
      </c>
      <c r="C259" s="217"/>
      <c r="D259" s="217"/>
      <c r="E259" s="223"/>
      <c r="F259" s="217"/>
      <c r="G259" s="219"/>
      <c r="I259" s="215" t="s">
        <v>14</v>
      </c>
      <c r="J259" s="272" t="s">
        <v>427</v>
      </c>
      <c r="K259" s="244">
        <f>'2024-2025'!AW101</f>
        <v>0</v>
      </c>
      <c r="L259" s="275"/>
      <c r="M259" s="313">
        <f>'2024-2025'!AV101</f>
        <v>0</v>
      </c>
      <c r="N259" s="219"/>
    </row>
    <row r="260" spans="2:14" ht="15" thickBot="1" x14ac:dyDescent="0.4">
      <c r="E260" s="212" t="s">
        <v>15</v>
      </c>
      <c r="F260" s="213"/>
      <c r="G260" s="213"/>
      <c r="L260" s="212" t="s">
        <v>15</v>
      </c>
      <c r="M260" s="213"/>
      <c r="N260" s="213"/>
    </row>
    <row r="261" spans="2:14" ht="15" thickBot="1" x14ac:dyDescent="0.4">
      <c r="E261" s="212"/>
      <c r="F261" s="253"/>
      <c r="L261" s="212"/>
    </row>
    <row r="262" spans="2:14" x14ac:dyDescent="0.35">
      <c r="B262" s="225" t="s">
        <v>885</v>
      </c>
      <c r="C262" s="228"/>
      <c r="D262" s="228"/>
      <c r="E262" s="228"/>
      <c r="F262" s="228"/>
      <c r="G262" s="229"/>
      <c r="I262" s="225" t="s">
        <v>885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29161</v>
      </c>
      <c r="D263" s="3"/>
      <c r="E263" s="3"/>
      <c r="F263" s="3"/>
      <c r="G263" s="24" t="s">
        <v>924</v>
      </c>
      <c r="I263" s="226" t="s">
        <v>783</v>
      </c>
      <c r="J263" s="235">
        <v>29161</v>
      </c>
      <c r="K263" s="3"/>
      <c r="L263" s="3"/>
      <c r="M263" s="3"/>
      <c r="N263" s="24" t="s">
        <v>924</v>
      </c>
    </row>
    <row r="264" spans="2:14" x14ac:dyDescent="0.35">
      <c r="B264" s="226" t="s">
        <v>784</v>
      </c>
      <c r="C264" s="235">
        <v>35428</v>
      </c>
      <c r="D264" s="3"/>
      <c r="E264" s="3"/>
      <c r="F264" s="3"/>
      <c r="G264" s="24" t="s">
        <v>925</v>
      </c>
      <c r="I264" s="226" t="s">
        <v>784</v>
      </c>
      <c r="J264" s="235">
        <v>35428</v>
      </c>
      <c r="K264" s="3"/>
      <c r="L264" s="3"/>
      <c r="M264" s="3"/>
      <c r="N264" s="24" t="s">
        <v>925</v>
      </c>
    </row>
    <row r="265" spans="2:14" x14ac:dyDescent="0.35">
      <c r="B265" s="23" t="s">
        <v>920</v>
      </c>
      <c r="D265" t="s">
        <v>922</v>
      </c>
      <c r="E265" s="3"/>
      <c r="F265" s="3"/>
      <c r="G265" s="230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74"/>
      <c r="D268" s="243">
        <f>'2023-2024'!E87</f>
        <v>0</v>
      </c>
      <c r="E268" s="5"/>
      <c r="F268" s="243">
        <f>'2023-2024'!D87</f>
        <v>0</v>
      </c>
      <c r="G268" s="218"/>
      <c r="I268" s="214" t="s">
        <v>3</v>
      </c>
      <c r="J268" s="274" t="s">
        <v>427</v>
      </c>
      <c r="K268" s="243">
        <f>'2024-2025'!E106</f>
        <v>0</v>
      </c>
      <c r="L268" s="5" t="s">
        <v>427</v>
      </c>
      <c r="M268" s="69">
        <f>'2024-2025'!D106</f>
        <v>15</v>
      </c>
      <c r="N268" s="218"/>
    </row>
    <row r="269" spans="2:14" x14ac:dyDescent="0.35">
      <c r="B269" s="214" t="s">
        <v>4</v>
      </c>
      <c r="C269" s="274" t="s">
        <v>427</v>
      </c>
      <c r="D269" s="243">
        <f>'2023-2024'!I87</f>
        <v>1</v>
      </c>
      <c r="E269" s="5"/>
      <c r="F269" s="243">
        <f>'2023-2024'!H87</f>
        <v>0</v>
      </c>
      <c r="G269" s="218"/>
      <c r="I269" s="214" t="s">
        <v>4</v>
      </c>
      <c r="J269" s="274" t="s">
        <v>427</v>
      </c>
      <c r="K269" s="243">
        <f>'2024-2025'!I106</f>
        <v>0</v>
      </c>
      <c r="L269" s="5"/>
      <c r="M269" s="243">
        <f>'2024-2025'!H106</f>
        <v>0</v>
      </c>
      <c r="N269" s="218"/>
    </row>
    <row r="270" spans="2:14" x14ac:dyDescent="0.35">
      <c r="B270" s="214" t="s">
        <v>5</v>
      </c>
      <c r="C270" s="5" t="s">
        <v>427</v>
      </c>
      <c r="D270" s="243">
        <f>'2023-2024'!M87</f>
        <v>1</v>
      </c>
      <c r="E270" s="274"/>
      <c r="F270" s="243">
        <f>'2023-2024'!L87</f>
        <v>0</v>
      </c>
      <c r="G270" s="218"/>
      <c r="I270" s="214" t="s">
        <v>5</v>
      </c>
      <c r="J270" s="5" t="s">
        <v>427</v>
      </c>
      <c r="K270" s="243">
        <f>'2024-2025'!M106</f>
        <v>0</v>
      </c>
      <c r="L270" s="274"/>
      <c r="M270" s="243">
        <f>'2024-2025'!L106</f>
        <v>0</v>
      </c>
      <c r="N270" s="218"/>
    </row>
    <row r="271" spans="2:14" x14ac:dyDescent="0.35">
      <c r="B271" s="214" t="s">
        <v>6</v>
      </c>
      <c r="C271" s="274"/>
      <c r="D271" s="243">
        <f>'2023-2024'!Q87</f>
        <v>0</v>
      </c>
      <c r="E271" s="274"/>
      <c r="F271" s="243">
        <f>'2023-2024'!P87</f>
        <v>0</v>
      </c>
      <c r="G271" s="218"/>
      <c r="I271" s="214" t="s">
        <v>6</v>
      </c>
      <c r="J271" s="274" t="s">
        <v>427</v>
      </c>
      <c r="K271" s="243">
        <f>'2024-2025'!Q106</f>
        <v>0</v>
      </c>
      <c r="L271" s="274"/>
      <c r="M271" s="243">
        <f>'2024-2025'!P106</f>
        <v>0</v>
      </c>
      <c r="N271" s="218"/>
    </row>
    <row r="272" spans="2:14" x14ac:dyDescent="0.35">
      <c r="B272" s="214" t="s">
        <v>7</v>
      </c>
      <c r="C272" s="274" t="s">
        <v>427</v>
      </c>
      <c r="D272" s="243">
        <f>'2023-2024'!U87</f>
        <v>1</v>
      </c>
      <c r="E272" s="274"/>
      <c r="F272" s="243">
        <f>'2023-2024'!T87</f>
        <v>0</v>
      </c>
      <c r="G272" s="218"/>
      <c r="I272" s="214" t="s">
        <v>7</v>
      </c>
      <c r="J272" s="274" t="s">
        <v>427</v>
      </c>
      <c r="K272" s="243">
        <f>'2024-2025'!U106</f>
        <v>2</v>
      </c>
      <c r="L272" s="274"/>
      <c r="M272" s="243">
        <f>'2024-2025'!T106</f>
        <v>0</v>
      </c>
      <c r="N272" s="218"/>
    </row>
    <row r="273" spans="2:14" x14ac:dyDescent="0.35">
      <c r="B273" s="214" t="s">
        <v>8</v>
      </c>
      <c r="C273" s="274" t="s">
        <v>427</v>
      </c>
      <c r="D273" s="243">
        <f>'2023-2024'!Y87</f>
        <v>0</v>
      </c>
      <c r="E273" s="274"/>
      <c r="F273" s="243">
        <f>'2023-2024'!X87</f>
        <v>0</v>
      </c>
      <c r="G273" s="218"/>
      <c r="I273" s="214" t="s">
        <v>8</v>
      </c>
      <c r="J273" s="274" t="s">
        <v>427</v>
      </c>
      <c r="K273" s="243">
        <f>'2024-2025'!Y106</f>
        <v>2</v>
      </c>
      <c r="L273" s="274"/>
      <c r="M273" s="243">
        <f>'2024-2025'!X106</f>
        <v>0</v>
      </c>
      <c r="N273" s="218"/>
    </row>
    <row r="274" spans="2:14" x14ac:dyDescent="0.35">
      <c r="B274" s="214" t="s">
        <v>9</v>
      </c>
      <c r="C274" s="274" t="s">
        <v>427</v>
      </c>
      <c r="D274" s="243">
        <f>'2023-2024'!AC87</f>
        <v>0</v>
      </c>
      <c r="E274" s="274" t="s">
        <v>427</v>
      </c>
      <c r="F274" s="243">
        <f>'2023-2024'!AB87</f>
        <v>15</v>
      </c>
      <c r="G274" s="218"/>
      <c r="I274" s="214" t="s">
        <v>9</v>
      </c>
      <c r="J274" s="274" t="s">
        <v>427</v>
      </c>
      <c r="K274" s="243">
        <f>'2024-2025'!AC106</f>
        <v>1</v>
      </c>
      <c r="L274" s="274"/>
      <c r="M274" s="243">
        <f>'2024-2025'!AB106</f>
        <v>0</v>
      </c>
      <c r="N274" s="218"/>
    </row>
    <row r="275" spans="2:14" x14ac:dyDescent="0.35">
      <c r="B275" s="214" t="s">
        <v>10</v>
      </c>
      <c r="C275" s="274" t="s">
        <v>427</v>
      </c>
      <c r="D275" s="243">
        <f>'2023-2024'!AG87</f>
        <v>0</v>
      </c>
      <c r="E275" s="274"/>
      <c r="F275" s="243">
        <f>'2023-2024'!AF87</f>
        <v>0</v>
      </c>
      <c r="G275" s="218"/>
      <c r="I275" s="214" t="s">
        <v>10</v>
      </c>
      <c r="J275" s="274" t="s">
        <v>427</v>
      </c>
      <c r="K275" s="243">
        <f>'2024-2025'!AG106</f>
        <v>0</v>
      </c>
      <c r="L275" s="274"/>
      <c r="M275" s="243">
        <f>'2024-2025'!AF106</f>
        <v>0</v>
      </c>
      <c r="N275" s="218"/>
    </row>
    <row r="276" spans="2:14" x14ac:dyDescent="0.35">
      <c r="B276" s="214" t="s">
        <v>11</v>
      </c>
      <c r="C276" s="274" t="s">
        <v>427</v>
      </c>
      <c r="D276" s="243">
        <f>'2023-2024'!AK87</f>
        <v>0</v>
      </c>
      <c r="E276" s="274"/>
      <c r="F276" s="243">
        <f>'2023-2024'!AJ87</f>
        <v>0</v>
      </c>
      <c r="G276" s="218"/>
      <c r="I276" s="214" t="s">
        <v>11</v>
      </c>
      <c r="J276" s="274" t="s">
        <v>427</v>
      </c>
      <c r="K276" s="243">
        <f>'2024-2025'!AK106</f>
        <v>1</v>
      </c>
      <c r="L276" s="274"/>
      <c r="M276" s="243">
        <f>'2024-2025'!AJ106</f>
        <v>0</v>
      </c>
      <c r="N276" s="218"/>
    </row>
    <row r="277" spans="2:14" x14ac:dyDescent="0.35">
      <c r="B277" s="214" t="s">
        <v>12</v>
      </c>
      <c r="C277" s="274" t="s">
        <v>427</v>
      </c>
      <c r="D277" s="243">
        <f>'2023-2024'!AO87</f>
        <v>0</v>
      </c>
      <c r="E277" s="274"/>
      <c r="F277" s="243">
        <f>'2023-2024'!AN87</f>
        <v>0</v>
      </c>
      <c r="G277" s="218"/>
      <c r="I277" s="214" t="s">
        <v>12</v>
      </c>
      <c r="J277" s="274" t="s">
        <v>427</v>
      </c>
      <c r="K277" s="243">
        <f>'2024-2025'!AO106</f>
        <v>0</v>
      </c>
      <c r="L277" s="274"/>
      <c r="M277" s="243">
        <f>'2024-2025'!AN106</f>
        <v>0</v>
      </c>
      <c r="N277" s="218"/>
    </row>
    <row r="278" spans="2:14" x14ac:dyDescent="0.35">
      <c r="B278" s="214" t="s">
        <v>13</v>
      </c>
      <c r="C278" s="274" t="s">
        <v>427</v>
      </c>
      <c r="D278" s="243">
        <f>'2023-2024'!AS87</f>
        <v>0</v>
      </c>
      <c r="E278" s="274"/>
      <c r="F278" s="243">
        <f>'2023-2024'!AR87</f>
        <v>0</v>
      </c>
      <c r="G278" s="218"/>
      <c r="I278" s="214" t="s">
        <v>13</v>
      </c>
      <c r="J278" s="274" t="s">
        <v>427</v>
      </c>
      <c r="K278" s="243">
        <f>'2024-2025'!AS106</f>
        <v>0</v>
      </c>
      <c r="L278" s="274"/>
      <c r="M278" s="243">
        <f>'2024-2025'!AR106</f>
        <v>0</v>
      </c>
      <c r="N278" s="218"/>
    </row>
    <row r="279" spans="2:14" ht="15" thickBot="1" x14ac:dyDescent="0.4">
      <c r="B279" s="215" t="s">
        <v>14</v>
      </c>
      <c r="C279" s="276" t="s">
        <v>427</v>
      </c>
      <c r="D279" s="244">
        <f>'2023-2024'!AW87</f>
        <v>0</v>
      </c>
      <c r="E279" s="275"/>
      <c r="F279" s="244">
        <f>'2023-2024'!AV87</f>
        <v>0</v>
      </c>
      <c r="G279" s="219"/>
      <c r="I279" s="215" t="s">
        <v>14</v>
      </c>
      <c r="J279" s="276" t="s">
        <v>427</v>
      </c>
      <c r="K279" s="244">
        <f>'2024-2025'!AW106</f>
        <v>0</v>
      </c>
      <c r="L279" s="275"/>
      <c r="M279" s="313">
        <f>'2024-2025'!AV106</f>
        <v>0</v>
      </c>
      <c r="N279" s="219"/>
    </row>
    <row r="280" spans="2:14" ht="15" thickBot="1" x14ac:dyDescent="0.4">
      <c r="E280" s="212" t="s">
        <v>15</v>
      </c>
      <c r="F280" s="246">
        <f>SUM(F268:F279)</f>
        <v>15</v>
      </c>
      <c r="G280" s="213"/>
      <c r="L280" s="212" t="s">
        <v>15</v>
      </c>
      <c r="M280" s="213"/>
      <c r="N280" s="213"/>
    </row>
    <row r="281" spans="2:14" ht="15" thickBot="1" x14ac:dyDescent="0.4">
      <c r="E281" s="212"/>
      <c r="F281" s="253"/>
      <c r="L281" s="212"/>
    </row>
    <row r="282" spans="2:14" x14ac:dyDescent="0.35">
      <c r="B282" s="225" t="s">
        <v>1136</v>
      </c>
      <c r="C282" s="228"/>
      <c r="D282" s="228"/>
      <c r="E282" s="228"/>
      <c r="F282" s="228"/>
      <c r="G282" s="229"/>
      <c r="I282" s="225" t="s">
        <v>1136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37855</v>
      </c>
      <c r="D283" s="3"/>
      <c r="E283" s="3"/>
      <c r="F283" s="3"/>
      <c r="G283" s="24" t="s">
        <v>926</v>
      </c>
      <c r="I283" s="226" t="s">
        <v>783</v>
      </c>
      <c r="J283" s="235">
        <v>37855</v>
      </c>
      <c r="K283" s="3"/>
      <c r="L283" s="3"/>
      <c r="M283" s="3"/>
      <c r="N283" s="24" t="s">
        <v>926</v>
      </c>
    </row>
    <row r="284" spans="2:14" x14ac:dyDescent="0.35">
      <c r="B284" s="226" t="s">
        <v>784</v>
      </c>
      <c r="C284" s="235">
        <v>45031</v>
      </c>
      <c r="D284" s="3"/>
      <c r="E284" s="3"/>
      <c r="F284" s="3"/>
      <c r="G284" s="24" t="s">
        <v>925</v>
      </c>
      <c r="I284" s="226" t="s">
        <v>784</v>
      </c>
      <c r="J284" s="235">
        <v>45031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920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16"/>
      <c r="E288" s="227"/>
      <c r="F288" s="216"/>
      <c r="G288" s="218"/>
      <c r="I288" s="214" t="s">
        <v>3</v>
      </c>
      <c r="J288" s="274" t="s">
        <v>427</v>
      </c>
      <c r="K288" s="243">
        <f>'2024-2025'!E110</f>
        <v>0</v>
      </c>
      <c r="L288" s="5"/>
      <c r="M288" s="69">
        <f>'2024-2025'!D110</f>
        <v>0</v>
      </c>
      <c r="N288" s="267" t="s">
        <v>536</v>
      </c>
    </row>
    <row r="289" spans="2:14" x14ac:dyDescent="0.35">
      <c r="B289" s="214" t="s">
        <v>4</v>
      </c>
      <c r="C289" s="274" t="s">
        <v>427</v>
      </c>
      <c r="D289" s="216"/>
      <c r="E289" s="5"/>
      <c r="F289" s="216"/>
      <c r="G289" s="218"/>
      <c r="I289" s="214" t="s">
        <v>4</v>
      </c>
      <c r="J289" s="274" t="s">
        <v>427</v>
      </c>
      <c r="K289" s="243">
        <f>'2024-2025'!I110</f>
        <v>0</v>
      </c>
      <c r="L289" s="5"/>
      <c r="M289" s="243">
        <f>'2024-2025'!H110</f>
        <v>0</v>
      </c>
      <c r="N289" s="218"/>
    </row>
    <row r="290" spans="2:14" x14ac:dyDescent="0.35">
      <c r="B290" s="214" t="s">
        <v>5</v>
      </c>
      <c r="C290" s="5" t="s">
        <v>427</v>
      </c>
      <c r="D290" s="216"/>
      <c r="E290" s="216"/>
      <c r="F290" s="216"/>
      <c r="G290" s="218"/>
      <c r="I290" s="214" t="s">
        <v>5</v>
      </c>
      <c r="J290" s="5" t="s">
        <v>427</v>
      </c>
      <c r="K290" s="243">
        <f>'2024-2025'!M110</f>
        <v>0</v>
      </c>
      <c r="L290" s="274"/>
      <c r="M290" s="243">
        <f>'2024-2025'!L110</f>
        <v>0</v>
      </c>
      <c r="N290" s="218"/>
    </row>
    <row r="291" spans="2:14" x14ac:dyDescent="0.35">
      <c r="B291" s="214" t="s">
        <v>6</v>
      </c>
      <c r="C291" s="274" t="s">
        <v>427</v>
      </c>
      <c r="D291" s="216"/>
      <c r="E291" s="216"/>
      <c r="F291" s="216"/>
      <c r="G291" s="218"/>
      <c r="I291" s="214" t="s">
        <v>6</v>
      </c>
      <c r="J291" s="274" t="s">
        <v>427</v>
      </c>
      <c r="K291" s="243">
        <f>'2024-2025'!Q110</f>
        <v>0</v>
      </c>
      <c r="L291" s="274"/>
      <c r="M291" s="243">
        <f>'2024-2025'!P110</f>
        <v>0</v>
      </c>
      <c r="N291" s="218"/>
    </row>
    <row r="292" spans="2:14" x14ac:dyDescent="0.35">
      <c r="B292" s="214" t="s">
        <v>7</v>
      </c>
      <c r="C292" s="274" t="s">
        <v>427</v>
      </c>
      <c r="D292" s="216"/>
      <c r="E292" s="216"/>
      <c r="F292" s="216"/>
      <c r="G292" s="218"/>
      <c r="I292" s="214" t="s">
        <v>7</v>
      </c>
      <c r="J292" s="274" t="s">
        <v>427</v>
      </c>
      <c r="K292" s="243">
        <f>'2024-2025'!U110</f>
        <v>0</v>
      </c>
      <c r="L292" s="274"/>
      <c r="M292" s="243">
        <f>'2024-2025'!T110</f>
        <v>0</v>
      </c>
      <c r="N292" s="218"/>
    </row>
    <row r="293" spans="2:14" x14ac:dyDescent="0.35">
      <c r="B293" s="214" t="s">
        <v>8</v>
      </c>
      <c r="C293" s="274" t="s">
        <v>427</v>
      </c>
      <c r="D293" s="216"/>
      <c r="E293" s="216"/>
      <c r="F293" s="216"/>
      <c r="G293" s="218"/>
      <c r="I293" s="214" t="s">
        <v>8</v>
      </c>
      <c r="J293" s="274" t="s">
        <v>427</v>
      </c>
      <c r="K293" s="243">
        <f>'2024-2025'!Y110</f>
        <v>0</v>
      </c>
      <c r="L293" s="274"/>
      <c r="M293" s="243">
        <f>'2024-2025'!X110</f>
        <v>0</v>
      </c>
      <c r="N293" s="218"/>
    </row>
    <row r="294" spans="2:14" x14ac:dyDescent="0.35">
      <c r="B294" s="214" t="s">
        <v>9</v>
      </c>
      <c r="C294" s="274" t="s">
        <v>427</v>
      </c>
      <c r="D294" s="216"/>
      <c r="E294" s="216"/>
      <c r="F294" s="216"/>
      <c r="G294" s="218"/>
      <c r="I294" s="214" t="s">
        <v>9</v>
      </c>
      <c r="J294" s="274" t="s">
        <v>427</v>
      </c>
      <c r="K294" s="243">
        <f>'2024-2025'!AC110</f>
        <v>0</v>
      </c>
      <c r="L294" s="274" t="s">
        <v>427</v>
      </c>
      <c r="M294" s="243">
        <f>'2024-2025'!AB110</f>
        <v>15</v>
      </c>
      <c r="N294" s="218"/>
    </row>
    <row r="295" spans="2:14" x14ac:dyDescent="0.35">
      <c r="B295" s="214" t="s">
        <v>10</v>
      </c>
      <c r="C295" s="274" t="s">
        <v>427</v>
      </c>
      <c r="D295" s="216"/>
      <c r="E295" s="216"/>
      <c r="F295" s="216"/>
      <c r="G295" s="218"/>
      <c r="I295" s="214" t="s">
        <v>10</v>
      </c>
      <c r="J295" s="274" t="s">
        <v>427</v>
      </c>
      <c r="K295" s="243">
        <f>'2024-2025'!AG110</f>
        <v>0</v>
      </c>
      <c r="L295" s="274"/>
      <c r="M295" s="243">
        <f>'2024-2025'!AF110</f>
        <v>0</v>
      </c>
      <c r="N295" s="218"/>
    </row>
    <row r="296" spans="2:14" x14ac:dyDescent="0.35">
      <c r="B296" s="214" t="s">
        <v>11</v>
      </c>
      <c r="C296" s="274" t="s">
        <v>427</v>
      </c>
      <c r="D296" s="216"/>
      <c r="E296" s="216"/>
      <c r="F296" s="216"/>
      <c r="G296" s="218"/>
      <c r="I296" s="214" t="s">
        <v>11</v>
      </c>
      <c r="J296" s="274" t="s">
        <v>427</v>
      </c>
      <c r="K296" s="243">
        <f>'2024-2025'!AK110</f>
        <v>0</v>
      </c>
      <c r="L296" s="274" t="s">
        <v>427</v>
      </c>
      <c r="M296" s="243">
        <f>'2024-2025'!AJ110</f>
        <v>32</v>
      </c>
      <c r="N296" s="218"/>
    </row>
    <row r="297" spans="2:14" x14ac:dyDescent="0.35">
      <c r="B297" s="214" t="s">
        <v>12</v>
      </c>
      <c r="C297" s="274" t="s">
        <v>427</v>
      </c>
      <c r="D297" s="216"/>
      <c r="E297" s="216"/>
      <c r="F297" s="216"/>
      <c r="G297" s="218"/>
      <c r="I297" s="214" t="s">
        <v>12</v>
      </c>
      <c r="J297" s="274" t="s">
        <v>427</v>
      </c>
      <c r="K297" s="243">
        <f>'2024-2025'!AO110</f>
        <v>0</v>
      </c>
      <c r="L297" s="274" t="s">
        <v>427</v>
      </c>
      <c r="M297" s="243">
        <f>'2024-2025'!AN110</f>
        <v>29</v>
      </c>
      <c r="N297" s="218"/>
    </row>
    <row r="298" spans="2:14" x14ac:dyDescent="0.35">
      <c r="B298" s="214" t="s">
        <v>13</v>
      </c>
      <c r="C298" s="274" t="s">
        <v>427</v>
      </c>
      <c r="D298" s="216"/>
      <c r="E298" s="216"/>
      <c r="F298" s="216"/>
      <c r="G298" s="218"/>
      <c r="I298" s="214" t="s">
        <v>13</v>
      </c>
      <c r="J298" s="274" t="s">
        <v>427</v>
      </c>
      <c r="K298" s="243">
        <f>'2024-2025'!AS110</f>
        <v>0</v>
      </c>
      <c r="L298" s="274" t="s">
        <v>427</v>
      </c>
      <c r="M298" s="243">
        <f>'2024-2025'!AR110</f>
        <v>30</v>
      </c>
      <c r="N298" s="218"/>
    </row>
    <row r="299" spans="2:14" ht="15" thickBot="1" x14ac:dyDescent="0.4">
      <c r="B299" s="215" t="s">
        <v>14</v>
      </c>
      <c r="C299" s="276" t="s">
        <v>427</v>
      </c>
      <c r="D299" s="217"/>
      <c r="E299" s="223"/>
      <c r="F299" s="217"/>
      <c r="G299" s="219"/>
      <c r="I299" s="215" t="s">
        <v>14</v>
      </c>
      <c r="J299" s="276" t="s">
        <v>427</v>
      </c>
      <c r="K299" s="244">
        <f>'2024-2025'!AW110</f>
        <v>0</v>
      </c>
      <c r="L299" s="275"/>
      <c r="M299" s="313">
        <f>'2024-2025'!AV110</f>
        <v>0</v>
      </c>
      <c r="N299" s="219"/>
    </row>
    <row r="300" spans="2:14" ht="15" thickBot="1" x14ac:dyDescent="0.4">
      <c r="E300" s="212" t="s">
        <v>15</v>
      </c>
      <c r="F300" s="213"/>
      <c r="G300" s="213"/>
      <c r="L300" s="212" t="s">
        <v>15</v>
      </c>
      <c r="M300" s="213"/>
      <c r="N300" s="213"/>
    </row>
    <row r="301" spans="2:14" ht="15" thickBot="1" x14ac:dyDescent="0.4">
      <c r="E301" s="212"/>
      <c r="F301" s="253"/>
      <c r="L301" s="212"/>
    </row>
    <row r="302" spans="2:14" x14ac:dyDescent="0.35">
      <c r="B302" s="225" t="s">
        <v>886</v>
      </c>
      <c r="C302" s="228"/>
      <c r="D302" s="228"/>
      <c r="E302" s="228"/>
      <c r="F302" s="228"/>
      <c r="G302" s="229"/>
      <c r="I302" s="225" t="s">
        <v>886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26310</v>
      </c>
      <c r="D303" s="3"/>
      <c r="E303" s="3"/>
      <c r="F303" s="3"/>
      <c r="G303" s="24" t="s">
        <v>926</v>
      </c>
      <c r="I303" s="226" t="s">
        <v>783</v>
      </c>
      <c r="J303" s="235">
        <v>26310</v>
      </c>
      <c r="K303" s="3"/>
      <c r="L303" s="3"/>
      <c r="M303" s="3"/>
      <c r="N303" s="24" t="s">
        <v>926</v>
      </c>
    </row>
    <row r="304" spans="2:14" x14ac:dyDescent="0.35">
      <c r="B304" s="226" t="s">
        <v>784</v>
      </c>
      <c r="C304" s="235">
        <v>32271</v>
      </c>
      <c r="D304" s="3"/>
      <c r="E304" s="3"/>
      <c r="F304" s="3"/>
      <c r="G304" s="24" t="s">
        <v>925</v>
      </c>
      <c r="I304" s="226" t="s">
        <v>784</v>
      </c>
      <c r="J304" s="235">
        <v>32271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'2023-2024'!E92</f>
        <v>1</v>
      </c>
      <c r="E308" s="5" t="s">
        <v>427</v>
      </c>
      <c r="F308" s="243">
        <f>'2023-2024'!D92</f>
        <v>20</v>
      </c>
      <c r="G308" s="218"/>
      <c r="I308" s="214" t="s">
        <v>3</v>
      </c>
      <c r="J308" s="274" t="s">
        <v>427</v>
      </c>
      <c r="K308" s="243">
        <f>'2024-2025'!E114</f>
        <v>1</v>
      </c>
      <c r="L308" s="5" t="s">
        <v>427</v>
      </c>
      <c r="M308" s="69">
        <f>'2024-2025'!D114</f>
        <v>30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'2023-2024'!I92</f>
        <v>1</v>
      </c>
      <c r="E309" s="5" t="s">
        <v>427</v>
      </c>
      <c r="F309" s="243">
        <f>'2023-2024'!H92</f>
        <v>30</v>
      </c>
      <c r="G309" s="218"/>
      <c r="I309" s="214" t="s">
        <v>4</v>
      </c>
      <c r="J309" s="274" t="s">
        <v>427</v>
      </c>
      <c r="K309" s="243">
        <f>'2024-2025'!I114</f>
        <v>1</v>
      </c>
      <c r="L309" s="5"/>
      <c r="M309" s="243">
        <f>'2024-2025'!H114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'2023-2024'!M92</f>
        <v>1</v>
      </c>
      <c r="E310" s="274" t="s">
        <v>427</v>
      </c>
      <c r="F310" s="243">
        <f>'2023-2024'!L92</f>
        <v>30</v>
      </c>
      <c r="G310" s="218"/>
      <c r="I310" s="214" t="s">
        <v>5</v>
      </c>
      <c r="J310" s="5" t="s">
        <v>427</v>
      </c>
      <c r="K310" s="243">
        <f>'2024-2025'!M114</f>
        <v>1</v>
      </c>
      <c r="L310" s="274"/>
      <c r="M310" s="243">
        <f>'2024-2025'!L114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'2023-2024'!Q92</f>
        <v>1</v>
      </c>
      <c r="E311" s="274" t="s">
        <v>427</v>
      </c>
      <c r="F311" s="243">
        <f>'2023-2024'!P92</f>
        <v>30</v>
      </c>
      <c r="G311" s="218"/>
      <c r="I311" s="214" t="s">
        <v>6</v>
      </c>
      <c r="J311" s="274" t="s">
        <v>427</v>
      </c>
      <c r="K311" s="243">
        <f>'2024-2025'!Q114</f>
        <v>1</v>
      </c>
      <c r="L311" s="274"/>
      <c r="M311" s="243">
        <f>'2024-2025'!P114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'2023-2024'!U92</f>
        <v>1</v>
      </c>
      <c r="E312" s="274" t="s">
        <v>427</v>
      </c>
      <c r="F312" s="243">
        <f>'2023-2024'!T92</f>
        <v>30</v>
      </c>
      <c r="G312" s="218"/>
      <c r="I312" s="214" t="s">
        <v>7</v>
      </c>
      <c r="J312" s="274" t="s">
        <v>427</v>
      </c>
      <c r="K312" s="243">
        <f>'2024-2025'!U114</f>
        <v>1</v>
      </c>
      <c r="L312" s="274"/>
      <c r="M312" s="243">
        <f>'2024-2025'!T114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'2023-2024'!Y92</f>
        <v>1</v>
      </c>
      <c r="E313" s="274" t="s">
        <v>427</v>
      </c>
      <c r="F313" s="243">
        <f>'2023-2024'!X92</f>
        <v>30</v>
      </c>
      <c r="G313" s="218"/>
      <c r="I313" s="214" t="s">
        <v>8</v>
      </c>
      <c r="J313" s="274" t="s">
        <v>427</v>
      </c>
      <c r="K313" s="243">
        <f>'2024-2025'!Y114</f>
        <v>1</v>
      </c>
      <c r="L313" s="274"/>
      <c r="M313" s="243">
        <f>'2024-2025'!X114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'2023-2024'!AC92</f>
        <v>1</v>
      </c>
      <c r="E314" s="274" t="s">
        <v>427</v>
      </c>
      <c r="F314" s="243">
        <f>'2023-2024'!AB92</f>
        <v>33</v>
      </c>
      <c r="G314" s="218"/>
      <c r="I314" s="214" t="s">
        <v>9</v>
      </c>
      <c r="J314" s="274" t="s">
        <v>427</v>
      </c>
      <c r="K314" s="243">
        <f>'2024-2025'!AC114</f>
        <v>1</v>
      </c>
      <c r="L314" s="274" t="s">
        <v>427</v>
      </c>
      <c r="M314" s="243">
        <f>'2024-2025'!AB114</f>
        <v>20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'2023-2024'!AG92</f>
        <v>1</v>
      </c>
      <c r="E315" s="274" t="s">
        <v>427</v>
      </c>
      <c r="F315" s="243">
        <f>'2023-2024'!AF92</f>
        <v>18</v>
      </c>
      <c r="G315" s="218"/>
      <c r="I315" s="214" t="s">
        <v>10</v>
      </c>
      <c r="J315" s="274" t="s">
        <v>427</v>
      </c>
      <c r="K315" s="243">
        <f>'2024-2025'!AG114</f>
        <v>1</v>
      </c>
      <c r="L315" s="274" t="s">
        <v>427</v>
      </c>
      <c r="M315" s="243">
        <f>'2024-2025'!AF114</f>
        <v>16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'2023-2024'!AK92</f>
        <v>1</v>
      </c>
      <c r="E316" s="274" t="s">
        <v>427</v>
      </c>
      <c r="F316" s="243">
        <f>'2023-2024'!AJ92</f>
        <v>18</v>
      </c>
      <c r="G316" s="218"/>
      <c r="I316" s="214" t="s">
        <v>11</v>
      </c>
      <c r="J316" s="274" t="s">
        <v>427</v>
      </c>
      <c r="K316" s="243">
        <f>'2024-2025'!AK114</f>
        <v>1</v>
      </c>
      <c r="L316" s="274"/>
      <c r="M316" s="243">
        <f>'2024-2025'!AJ114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'2023-2024'!AO92</f>
        <v>1</v>
      </c>
      <c r="E317" s="274"/>
      <c r="F317" s="243">
        <f>'2023-2024'!AN92</f>
        <v>0</v>
      </c>
      <c r="G317" s="218"/>
      <c r="I317" s="214" t="s">
        <v>12</v>
      </c>
      <c r="J317" s="274" t="s">
        <v>427</v>
      </c>
      <c r="K317" s="243">
        <f>'2024-2025'!AO114</f>
        <v>1</v>
      </c>
      <c r="L317" s="274"/>
      <c r="M317" s="243">
        <f>'2024-2025'!AN114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'2023-2024'!AS92</f>
        <v>1</v>
      </c>
      <c r="E318" s="274"/>
      <c r="F318" s="243">
        <f>'2023-2024'!AR92</f>
        <v>0</v>
      </c>
      <c r="G318" s="218"/>
      <c r="I318" s="214" t="s">
        <v>13</v>
      </c>
      <c r="J318" s="274" t="s">
        <v>427</v>
      </c>
      <c r="K318" s="243">
        <f>'2024-2025'!AS114</f>
        <v>1</v>
      </c>
      <c r="L318" s="274"/>
      <c r="M318" s="243">
        <f>'2024-2025'!AR114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'2023-2024'!AW92</f>
        <v>1</v>
      </c>
      <c r="E319" s="275"/>
      <c r="F319" s="244">
        <f>'2023-2024'!AV92</f>
        <v>0</v>
      </c>
      <c r="G319" s="219"/>
      <c r="I319" s="215" t="s">
        <v>14</v>
      </c>
      <c r="J319" s="276" t="s">
        <v>427</v>
      </c>
      <c r="K319" s="244">
        <f>'2024-2025'!AW114</f>
        <v>1</v>
      </c>
      <c r="L319" s="275"/>
      <c r="M319" s="313">
        <f>'2024-2025'!AV114</f>
        <v>0</v>
      </c>
      <c r="N319" s="219"/>
    </row>
    <row r="320" spans="2:14" ht="15" thickBot="1" x14ac:dyDescent="0.4">
      <c r="E320" s="212" t="s">
        <v>15</v>
      </c>
      <c r="F320" s="246">
        <f>SUM(F308:F319)</f>
        <v>239</v>
      </c>
      <c r="G320" s="213"/>
      <c r="L320" s="212" t="s">
        <v>15</v>
      </c>
      <c r="M320" s="213"/>
      <c r="N320" s="213"/>
    </row>
    <row r="321" spans="2:14" ht="15" thickBot="1" x14ac:dyDescent="0.4"/>
    <row r="322" spans="2:14" x14ac:dyDescent="0.35">
      <c r="B322" s="225" t="s">
        <v>887</v>
      </c>
      <c r="C322" s="228"/>
      <c r="D322" s="228"/>
      <c r="E322" s="228"/>
      <c r="F322" s="228"/>
      <c r="G322" s="229"/>
      <c r="I322" s="225" t="s">
        <v>887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30495</v>
      </c>
      <c r="D323" s="3"/>
      <c r="E323" s="3"/>
      <c r="F323" s="3"/>
      <c r="G323" s="24" t="s">
        <v>924</v>
      </c>
      <c r="I323" s="226" t="s">
        <v>783</v>
      </c>
      <c r="J323" s="235">
        <v>30495</v>
      </c>
      <c r="K323" s="3"/>
      <c r="L323" s="3"/>
      <c r="M323" s="3"/>
      <c r="N323" s="24" t="s">
        <v>924</v>
      </c>
    </row>
    <row r="324" spans="2:14" x14ac:dyDescent="0.35">
      <c r="B324" s="226" t="s">
        <v>784</v>
      </c>
      <c r="C324" s="235">
        <v>36553</v>
      </c>
      <c r="D324" s="3"/>
      <c r="E324" s="3"/>
      <c r="F324" s="3"/>
      <c r="G324" s="24" t="s">
        <v>925</v>
      </c>
      <c r="I324" s="226" t="s">
        <v>784</v>
      </c>
      <c r="J324" s="235">
        <v>36553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922</v>
      </c>
      <c r="E325" s="3"/>
      <c r="F325" s="3"/>
      <c r="G325" s="230"/>
      <c r="I325" s="23" t="s">
        <v>920</v>
      </c>
      <c r="K325" t="s">
        <v>922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'2023-2024'!E93</f>
        <v>0</v>
      </c>
      <c r="E328" s="5" t="s">
        <v>427</v>
      </c>
      <c r="F328" s="243">
        <f>'2023-2024'!D93</f>
        <v>19</v>
      </c>
      <c r="G328" s="218"/>
      <c r="I328" s="214" t="s">
        <v>3</v>
      </c>
      <c r="J328" s="274" t="s">
        <v>427</v>
      </c>
      <c r="K328" s="243">
        <f>'2024-2025'!E115</f>
        <v>1</v>
      </c>
      <c r="L328" s="5" t="s">
        <v>427</v>
      </c>
      <c r="M328" s="69">
        <f>'2024-2025'!D115</f>
        <v>16</v>
      </c>
      <c r="N328" s="218"/>
    </row>
    <row r="329" spans="2:14" x14ac:dyDescent="0.35">
      <c r="B329" s="214" t="s">
        <v>4</v>
      </c>
      <c r="C329" s="274" t="s">
        <v>427</v>
      </c>
      <c r="D329" s="243">
        <f>'2023-2024'!I93</f>
        <v>0</v>
      </c>
      <c r="E329" s="5"/>
      <c r="F329" s="243">
        <f>'2023-2024'!H93</f>
        <v>0</v>
      </c>
      <c r="G329" s="218"/>
      <c r="I329" s="214" t="s">
        <v>4</v>
      </c>
      <c r="J329" s="274" t="s">
        <v>427</v>
      </c>
      <c r="K329" s="243">
        <f>'2024-2025'!I115</f>
        <v>1</v>
      </c>
      <c r="L329" s="5"/>
      <c r="M329" s="243">
        <f>'2024-2025'!H115</f>
        <v>0</v>
      </c>
      <c r="N329" s="218"/>
    </row>
    <row r="330" spans="2:14" x14ac:dyDescent="0.35">
      <c r="B330" s="214" t="s">
        <v>5</v>
      </c>
      <c r="C330" s="5" t="s">
        <v>427</v>
      </c>
      <c r="D330" s="243">
        <f>'2023-2024'!M93</f>
        <v>0</v>
      </c>
      <c r="E330" s="274"/>
      <c r="F330" s="243">
        <f>'2023-2024'!L93</f>
        <v>0</v>
      </c>
      <c r="G330" s="218"/>
      <c r="I330" s="214" t="s">
        <v>5</v>
      </c>
      <c r="J330" s="5" t="s">
        <v>427</v>
      </c>
      <c r="K330" s="243">
        <f>'2024-2025'!M115</f>
        <v>1</v>
      </c>
      <c r="L330" s="274"/>
      <c r="M330" s="243">
        <f>'2024-2025'!L115</f>
        <v>0</v>
      </c>
      <c r="N330" s="218"/>
    </row>
    <row r="331" spans="2:14" x14ac:dyDescent="0.35">
      <c r="B331" s="214" t="s">
        <v>6</v>
      </c>
      <c r="C331" s="274" t="s">
        <v>427</v>
      </c>
      <c r="D331" s="243">
        <f>'2023-2024'!Q93</f>
        <v>0</v>
      </c>
      <c r="E331" s="274"/>
      <c r="F331" s="243">
        <f>'2023-2024'!P93</f>
        <v>0</v>
      </c>
      <c r="G331" s="218"/>
      <c r="I331" s="214" t="s">
        <v>6</v>
      </c>
      <c r="J331" s="274" t="s">
        <v>427</v>
      </c>
      <c r="K331" s="243">
        <f>'2024-2025'!Q115</f>
        <v>1</v>
      </c>
      <c r="L331" s="274"/>
      <c r="M331" s="243">
        <f>'2024-2025'!P115</f>
        <v>0</v>
      </c>
      <c r="N331" s="218"/>
    </row>
    <row r="332" spans="2:14" x14ac:dyDescent="0.35">
      <c r="B332" s="214" t="s">
        <v>7</v>
      </c>
      <c r="C332" s="274" t="s">
        <v>427</v>
      </c>
      <c r="D332" s="243">
        <f>'2023-2024'!U93</f>
        <v>0</v>
      </c>
      <c r="E332" s="274" t="s">
        <v>427</v>
      </c>
      <c r="F332" s="243">
        <f>'2023-2024'!T93</f>
        <v>13</v>
      </c>
      <c r="G332" s="218"/>
      <c r="I332" s="214" t="s">
        <v>7</v>
      </c>
      <c r="J332" s="274" t="s">
        <v>427</v>
      </c>
      <c r="K332" s="243">
        <f>'2024-2025'!U115</f>
        <v>1</v>
      </c>
      <c r="L332" s="274"/>
      <c r="M332" s="243">
        <f>'2024-2025'!T115</f>
        <v>0</v>
      </c>
      <c r="N332" s="218"/>
    </row>
    <row r="333" spans="2:14" x14ac:dyDescent="0.35">
      <c r="B333" s="214" t="s">
        <v>8</v>
      </c>
      <c r="C333" s="274" t="s">
        <v>427</v>
      </c>
      <c r="D333" s="243">
        <f>'2023-2024'!Y93</f>
        <v>0</v>
      </c>
      <c r="E333" s="274"/>
      <c r="F333" s="243">
        <f>'2023-2024'!X93</f>
        <v>0</v>
      </c>
      <c r="G333" s="218"/>
      <c r="I333" s="214" t="s">
        <v>8</v>
      </c>
      <c r="J333" s="274" t="s">
        <v>427</v>
      </c>
      <c r="K333" s="243">
        <f>'2024-2025'!Y115</f>
        <v>1</v>
      </c>
      <c r="L333" s="274"/>
      <c r="M333" s="243">
        <f>'2024-2025'!X115</f>
        <v>0</v>
      </c>
      <c r="N333" s="218"/>
    </row>
    <row r="334" spans="2:14" x14ac:dyDescent="0.35">
      <c r="B334" s="214" t="s">
        <v>9</v>
      </c>
      <c r="C334" s="274" t="s">
        <v>427</v>
      </c>
      <c r="D334" s="243">
        <f>'2023-2024'!AC93</f>
        <v>0</v>
      </c>
      <c r="E334" s="274" t="s">
        <v>427</v>
      </c>
      <c r="F334" s="243">
        <f>'2023-2024'!AB93</f>
        <v>15</v>
      </c>
      <c r="G334" s="218"/>
      <c r="I334" s="214" t="s">
        <v>9</v>
      </c>
      <c r="J334" s="274" t="s">
        <v>427</v>
      </c>
      <c r="K334" s="243">
        <f>'2024-2025'!AC115</f>
        <v>0</v>
      </c>
      <c r="L334" s="274" t="s">
        <v>427</v>
      </c>
      <c r="M334" s="243">
        <f>'2024-2025'!AB115</f>
        <v>15</v>
      </c>
      <c r="N334" s="218"/>
    </row>
    <row r="335" spans="2:14" x14ac:dyDescent="0.35">
      <c r="B335" s="214" t="s">
        <v>10</v>
      </c>
      <c r="C335" s="274" t="s">
        <v>427</v>
      </c>
      <c r="D335" s="243">
        <f>'2023-2024'!AG93</f>
        <v>0</v>
      </c>
      <c r="E335" s="274"/>
      <c r="F335" s="243">
        <f>'2023-2024'!AF93</f>
        <v>0</v>
      </c>
      <c r="G335" s="218"/>
      <c r="I335" s="214" t="s">
        <v>10</v>
      </c>
      <c r="J335" s="274" t="s">
        <v>427</v>
      </c>
      <c r="K335" s="243">
        <f>'2024-2025'!AG115</f>
        <v>0</v>
      </c>
      <c r="L335" s="274"/>
      <c r="M335" s="243">
        <f>'2024-2025'!AF115</f>
        <v>0</v>
      </c>
      <c r="N335" s="218"/>
    </row>
    <row r="336" spans="2:14" x14ac:dyDescent="0.35">
      <c r="B336" s="214" t="s">
        <v>11</v>
      </c>
      <c r="C336" s="274" t="s">
        <v>427</v>
      </c>
      <c r="D336" s="243">
        <f>'2023-2024'!AK93</f>
        <v>1</v>
      </c>
      <c r="E336" s="274" t="s">
        <v>427</v>
      </c>
      <c r="F336" s="243">
        <f>'2023-2024'!AJ93</f>
        <v>15</v>
      </c>
      <c r="G336" s="218"/>
      <c r="I336" s="214" t="s">
        <v>11</v>
      </c>
      <c r="J336" s="274" t="s">
        <v>427</v>
      </c>
      <c r="K336" s="243">
        <f>'2024-2025'!AK115</f>
        <v>0</v>
      </c>
      <c r="L336" s="274"/>
      <c r="M336" s="243">
        <f>'2024-2025'!AJ115</f>
        <v>0</v>
      </c>
      <c r="N336" s="218"/>
    </row>
    <row r="337" spans="2:14" x14ac:dyDescent="0.35">
      <c r="B337" s="214" t="s">
        <v>12</v>
      </c>
      <c r="C337" s="274" t="s">
        <v>427</v>
      </c>
      <c r="D337" s="243">
        <f>'2023-2024'!AO93</f>
        <v>1</v>
      </c>
      <c r="E337" s="274"/>
      <c r="F337" s="243">
        <f>'2023-2024'!AN93</f>
        <v>0</v>
      </c>
      <c r="G337" s="218"/>
      <c r="I337" s="214" t="s">
        <v>12</v>
      </c>
      <c r="J337" s="274" t="s">
        <v>427</v>
      </c>
      <c r="K337" s="243">
        <f>'2024-2025'!AO115</f>
        <v>0</v>
      </c>
      <c r="L337" s="274"/>
      <c r="M337" s="243">
        <f>'2024-2025'!AN115</f>
        <v>0</v>
      </c>
      <c r="N337" s="218"/>
    </row>
    <row r="338" spans="2:14" x14ac:dyDescent="0.35">
      <c r="B338" s="214" t="s">
        <v>13</v>
      </c>
      <c r="C338" s="274" t="s">
        <v>427</v>
      </c>
      <c r="D338" s="243">
        <f>'2023-2024'!AS93</f>
        <v>1</v>
      </c>
      <c r="E338" s="274"/>
      <c r="F338" s="243">
        <f>'2023-2024'!AR93</f>
        <v>0</v>
      </c>
      <c r="G338" s="218"/>
      <c r="I338" s="214" t="s">
        <v>13</v>
      </c>
      <c r="J338" s="274" t="s">
        <v>427</v>
      </c>
      <c r="K338" s="243">
        <f>'2024-2025'!AS115</f>
        <v>0</v>
      </c>
      <c r="L338" s="274"/>
      <c r="M338" s="243">
        <f>'2024-2025'!AT115</f>
        <v>0</v>
      </c>
      <c r="N338" s="218"/>
    </row>
    <row r="339" spans="2:14" ht="15" thickBot="1" x14ac:dyDescent="0.4">
      <c r="B339" s="215" t="s">
        <v>14</v>
      </c>
      <c r="C339" s="276" t="s">
        <v>427</v>
      </c>
      <c r="D339" s="244">
        <f>'2023-2024'!AW93</f>
        <v>1</v>
      </c>
      <c r="E339" s="275"/>
      <c r="F339" s="244">
        <f>'2023-2024'!AV93</f>
        <v>0</v>
      </c>
      <c r="G339" s="219"/>
      <c r="I339" s="215" t="s">
        <v>14</v>
      </c>
      <c r="J339" s="276" t="s">
        <v>427</v>
      </c>
      <c r="K339" s="244">
        <f>'2024-2025'!AW115</f>
        <v>0</v>
      </c>
      <c r="L339" s="275"/>
      <c r="M339" s="313">
        <f>'2024-2025'!AV115</f>
        <v>0</v>
      </c>
      <c r="N339" s="219"/>
    </row>
    <row r="340" spans="2:14" ht="15" thickBot="1" x14ac:dyDescent="0.4">
      <c r="E340" s="212" t="s">
        <v>15</v>
      </c>
      <c r="F340" s="246">
        <f>SUM(F328:F339)</f>
        <v>62</v>
      </c>
      <c r="G340" s="213"/>
      <c r="L340" s="212" t="s">
        <v>15</v>
      </c>
      <c r="M340" s="213"/>
      <c r="N340" s="213"/>
    </row>
    <row r="341" spans="2:14" ht="15" thickBot="1" x14ac:dyDescent="0.4"/>
    <row r="342" spans="2:14" x14ac:dyDescent="0.35">
      <c r="B342" s="225" t="s">
        <v>888</v>
      </c>
      <c r="C342" s="228"/>
      <c r="D342" s="228"/>
      <c r="E342" s="228"/>
      <c r="F342" s="228"/>
      <c r="G342" s="229"/>
      <c r="I342" s="225" t="s">
        <v>888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18651</v>
      </c>
      <c r="D343" s="3"/>
      <c r="E343" s="3"/>
      <c r="F343" s="3"/>
      <c r="G343" s="24" t="s">
        <v>926</v>
      </c>
      <c r="I343" s="226" t="s">
        <v>783</v>
      </c>
      <c r="J343" s="235">
        <v>18651</v>
      </c>
      <c r="K343" s="3"/>
      <c r="L343" s="3"/>
      <c r="M343" s="3"/>
      <c r="N343" s="24" t="s">
        <v>926</v>
      </c>
    </row>
    <row r="344" spans="2:14" x14ac:dyDescent="0.35">
      <c r="B344" s="226" t="s">
        <v>784</v>
      </c>
      <c r="C344" s="235">
        <v>39480</v>
      </c>
      <c r="D344" s="3"/>
      <c r="E344" s="3"/>
      <c r="F344" s="3"/>
      <c r="G344" s="24" t="s">
        <v>925</v>
      </c>
      <c r="I344" s="226" t="s">
        <v>784</v>
      </c>
      <c r="J344" s="235">
        <v>39480</v>
      </c>
      <c r="K344" s="3"/>
      <c r="L344" s="3"/>
      <c r="M344" s="3"/>
      <c r="N344" s="24" t="s">
        <v>925</v>
      </c>
    </row>
    <row r="345" spans="2:14" x14ac:dyDescent="0.35">
      <c r="B345" s="23" t="s">
        <v>929</v>
      </c>
      <c r="D345" t="s">
        <v>922</v>
      </c>
      <c r="E345" s="3"/>
      <c r="F345" s="3"/>
      <c r="G345" s="230"/>
      <c r="I345" s="23" t="s">
        <v>929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74" t="s">
        <v>427</v>
      </c>
      <c r="D348" s="243">
        <f>'2023-2024'!E107</f>
        <v>0</v>
      </c>
      <c r="E348" s="5" t="s">
        <v>427</v>
      </c>
      <c r="F348" s="243">
        <f>'2023-2024'!D107</f>
        <v>34</v>
      </c>
      <c r="G348" s="218"/>
      <c r="I348" s="214" t="s">
        <v>3</v>
      </c>
      <c r="J348" s="274" t="s">
        <v>427</v>
      </c>
      <c r="K348" s="243">
        <f>'2024-2025'!E129</f>
        <v>0</v>
      </c>
      <c r="L348" s="5"/>
      <c r="M348" s="69">
        <f>'2024-2025'!D129</f>
        <v>0</v>
      </c>
      <c r="N348" s="218"/>
    </row>
    <row r="349" spans="2:14" x14ac:dyDescent="0.35">
      <c r="B349" s="214" t="s">
        <v>4</v>
      </c>
      <c r="C349" s="274" t="s">
        <v>427</v>
      </c>
      <c r="D349" s="243">
        <f>'2023-2024'!I107</f>
        <v>0</v>
      </c>
      <c r="E349" s="5"/>
      <c r="F349" s="243">
        <f>'2023-2024'!H107</f>
        <v>0</v>
      </c>
      <c r="G349" s="218"/>
      <c r="I349" s="214" t="s">
        <v>4</v>
      </c>
      <c r="J349" s="274" t="s">
        <v>427</v>
      </c>
      <c r="K349" s="243">
        <f>'2024-2025'!I129</f>
        <v>0</v>
      </c>
      <c r="L349" s="5"/>
      <c r="M349" s="243">
        <f>'2024-2025'!H129</f>
        <v>0</v>
      </c>
      <c r="N349" s="218"/>
    </row>
    <row r="350" spans="2:14" x14ac:dyDescent="0.35">
      <c r="B350" s="214" t="s">
        <v>5</v>
      </c>
      <c r="C350" s="5" t="s">
        <v>427</v>
      </c>
      <c r="D350" s="243">
        <f>'2023-2024'!M107</f>
        <v>0</v>
      </c>
      <c r="E350" s="274"/>
      <c r="F350" s="243">
        <f>'2023-2024'!L107</f>
        <v>0</v>
      </c>
      <c r="G350" s="218"/>
      <c r="I350" s="214" t="s">
        <v>5</v>
      </c>
      <c r="J350" s="5" t="s">
        <v>427</v>
      </c>
      <c r="K350" s="243">
        <f>'2024-2025'!M129</f>
        <v>0</v>
      </c>
      <c r="L350" s="274"/>
      <c r="M350" s="243">
        <f>'2024-2025'!L129</f>
        <v>0</v>
      </c>
      <c r="N350" s="218"/>
    </row>
    <row r="351" spans="2:14" x14ac:dyDescent="0.35">
      <c r="B351" s="214" t="s">
        <v>6</v>
      </c>
      <c r="C351" s="274" t="s">
        <v>427</v>
      </c>
      <c r="D351" s="243">
        <f>'2023-2024'!Q107</f>
        <v>0</v>
      </c>
      <c r="E351" s="274"/>
      <c r="F351" s="243">
        <f>'2023-2024'!P107</f>
        <v>0</v>
      </c>
      <c r="G351" s="218"/>
      <c r="I351" s="214" t="s">
        <v>6</v>
      </c>
      <c r="J351" s="274" t="s">
        <v>427</v>
      </c>
      <c r="K351" s="243">
        <f>'2024-2025'!Q129</f>
        <v>0</v>
      </c>
      <c r="L351" s="274"/>
      <c r="M351" s="243">
        <f>'2024-2025'!P129</f>
        <v>0</v>
      </c>
      <c r="N351" s="218"/>
    </row>
    <row r="352" spans="2:14" x14ac:dyDescent="0.35">
      <c r="B352" s="214" t="s">
        <v>7</v>
      </c>
      <c r="C352" s="274" t="s">
        <v>427</v>
      </c>
      <c r="D352" s="243">
        <f>'2023-2024'!U107</f>
        <v>0</v>
      </c>
      <c r="E352" s="274"/>
      <c r="F352" s="243">
        <f>'2023-2024'!T107</f>
        <v>0</v>
      </c>
      <c r="G352" s="218"/>
      <c r="I352" s="214" t="s">
        <v>7</v>
      </c>
      <c r="J352" s="274" t="s">
        <v>427</v>
      </c>
      <c r="K352" s="243">
        <f>'2024-2025'!U129</f>
        <v>0</v>
      </c>
      <c r="L352" s="274"/>
      <c r="M352" s="243">
        <f>'2024-2025'!T129</f>
        <v>0</v>
      </c>
      <c r="N352" s="218"/>
    </row>
    <row r="353" spans="2:14" x14ac:dyDescent="0.35">
      <c r="B353" s="214" t="s">
        <v>8</v>
      </c>
      <c r="C353" s="274" t="s">
        <v>427</v>
      </c>
      <c r="D353" s="243">
        <f>'2023-2024'!Y107</f>
        <v>0</v>
      </c>
      <c r="E353" s="274"/>
      <c r="F353" s="243">
        <f>'2023-2024'!X107</f>
        <v>0</v>
      </c>
      <c r="G353" s="218"/>
      <c r="I353" s="214" t="s">
        <v>8</v>
      </c>
      <c r="J353" s="274" t="s">
        <v>427</v>
      </c>
      <c r="K353" s="243">
        <f>'2024-2025'!Y129</f>
        <v>0</v>
      </c>
      <c r="L353" s="274"/>
      <c r="M353" s="243">
        <f>'2024-2025'!X129</f>
        <v>0</v>
      </c>
      <c r="N353" s="218"/>
    </row>
    <row r="354" spans="2:14" x14ac:dyDescent="0.35">
      <c r="B354" s="214" t="s">
        <v>9</v>
      </c>
      <c r="C354" s="274" t="s">
        <v>427</v>
      </c>
      <c r="D354" s="243">
        <f>'2023-2024'!AC107</f>
        <v>0</v>
      </c>
      <c r="E354" s="274" t="s">
        <v>427</v>
      </c>
      <c r="F354" s="243">
        <f>'2023-2024'!AB107</f>
        <v>15</v>
      </c>
      <c r="G354" s="218"/>
      <c r="I354" s="214" t="s">
        <v>9</v>
      </c>
      <c r="J354" s="274" t="s">
        <v>427</v>
      </c>
      <c r="K354" s="243">
        <f>'2024-2025'!AC129</f>
        <v>0</v>
      </c>
      <c r="L354" s="274"/>
      <c r="M354" s="243">
        <f>'2024-2025'!AB129</f>
        <v>0</v>
      </c>
      <c r="N354" s="218"/>
    </row>
    <row r="355" spans="2:14" x14ac:dyDescent="0.35">
      <c r="B355" s="214" t="s">
        <v>10</v>
      </c>
      <c r="C355" s="274" t="s">
        <v>427</v>
      </c>
      <c r="D355" s="243">
        <f>'2023-2024'!AG107</f>
        <v>0</v>
      </c>
      <c r="E355" s="274"/>
      <c r="F355" s="243">
        <f>'2023-2024'!AF107</f>
        <v>0</v>
      </c>
      <c r="G355" s="218"/>
      <c r="I355" s="214" t="s">
        <v>10</v>
      </c>
      <c r="J355" s="274" t="s">
        <v>427</v>
      </c>
      <c r="K355" s="243">
        <f>'2024-2025'!AG129</f>
        <v>0</v>
      </c>
      <c r="L355" s="274"/>
      <c r="M355" s="243">
        <f>'2024-2025'!AF129</f>
        <v>0</v>
      </c>
      <c r="N355" s="218"/>
    </row>
    <row r="356" spans="2:14" x14ac:dyDescent="0.35">
      <c r="B356" s="214" t="s">
        <v>11</v>
      </c>
      <c r="C356" s="274" t="s">
        <v>427</v>
      </c>
      <c r="D356" s="243">
        <f>'2023-2024'!AK107</f>
        <v>0</v>
      </c>
      <c r="E356" s="274"/>
      <c r="F356" s="243">
        <f>'2023-2024'!AJ107</f>
        <v>0</v>
      </c>
      <c r="G356" s="218"/>
      <c r="I356" s="214" t="s">
        <v>11</v>
      </c>
      <c r="J356" s="274" t="s">
        <v>427</v>
      </c>
      <c r="K356" s="243">
        <f>'2024-2025'!AK129</f>
        <v>0</v>
      </c>
      <c r="L356" s="274"/>
      <c r="M356" s="243">
        <f>'2024-2025'!AJ129</f>
        <v>0</v>
      </c>
      <c r="N356" s="218"/>
    </row>
    <row r="357" spans="2:14" x14ac:dyDescent="0.35">
      <c r="B357" s="214" t="s">
        <v>12</v>
      </c>
      <c r="C357" s="274" t="s">
        <v>427</v>
      </c>
      <c r="D357" s="243">
        <f>'2023-2024'!AO107</f>
        <v>0</v>
      </c>
      <c r="E357" s="274"/>
      <c r="F357" s="243">
        <f>'2023-2024'!AN107</f>
        <v>0</v>
      </c>
      <c r="G357" s="218"/>
      <c r="I357" s="214" t="s">
        <v>12</v>
      </c>
      <c r="J357" s="274" t="s">
        <v>427</v>
      </c>
      <c r="K357" s="243">
        <f>'2024-2025'!AO129</f>
        <v>0</v>
      </c>
      <c r="L357" s="274"/>
      <c r="M357" s="243">
        <f>'2024-2025'!AN129</f>
        <v>0</v>
      </c>
      <c r="N357" s="218"/>
    </row>
    <row r="358" spans="2:14" x14ac:dyDescent="0.35">
      <c r="B358" s="214" t="s">
        <v>13</v>
      </c>
      <c r="C358" s="274"/>
      <c r="D358" s="243">
        <f>'2023-2024'!AS107</f>
        <v>0</v>
      </c>
      <c r="E358" s="274"/>
      <c r="F358" s="243">
        <f>'2023-2024'!AR107</f>
        <v>0</v>
      </c>
      <c r="G358" s="218"/>
      <c r="I358" s="214" t="s">
        <v>13</v>
      </c>
      <c r="J358" s="274" t="s">
        <v>427</v>
      </c>
      <c r="K358" s="243">
        <f>'2024-2025'!AS129</f>
        <v>0</v>
      </c>
      <c r="L358" s="274"/>
      <c r="M358" s="243">
        <f>'2024-2025'!AR129</f>
        <v>0</v>
      </c>
      <c r="N358" s="218"/>
    </row>
    <row r="359" spans="2:14" ht="15" thickBot="1" x14ac:dyDescent="0.4">
      <c r="B359" s="215" t="s">
        <v>14</v>
      </c>
      <c r="C359" s="276" t="s">
        <v>427</v>
      </c>
      <c r="D359" s="244">
        <f>'2023-2024'!AW107</f>
        <v>0</v>
      </c>
      <c r="E359" s="275"/>
      <c r="F359" s="244">
        <f>'2023-2024'!AV107</f>
        <v>0</v>
      </c>
      <c r="G359" s="219"/>
      <c r="I359" s="215" t="s">
        <v>14</v>
      </c>
      <c r="J359" s="276" t="s">
        <v>427</v>
      </c>
      <c r="K359" s="244">
        <f>'2024-2025'!AW129</f>
        <v>0</v>
      </c>
      <c r="L359" s="275"/>
      <c r="M359" s="313">
        <f>'2024-2025'!AV129</f>
        <v>0</v>
      </c>
      <c r="N359" s="219"/>
    </row>
    <row r="360" spans="2:14" ht="15" thickBot="1" x14ac:dyDescent="0.4">
      <c r="E360" s="212" t="s">
        <v>15</v>
      </c>
      <c r="F360" s="246">
        <f>SUM(F348:F359)</f>
        <v>49</v>
      </c>
      <c r="G360" s="213"/>
      <c r="L360" s="212" t="s">
        <v>15</v>
      </c>
      <c r="M360" s="213"/>
      <c r="N360" s="213"/>
    </row>
    <row r="361" spans="2:14" ht="15" thickBot="1" x14ac:dyDescent="0.4"/>
    <row r="362" spans="2:14" x14ac:dyDescent="0.35">
      <c r="B362" s="225" t="s">
        <v>889</v>
      </c>
      <c r="C362" s="228"/>
      <c r="D362" s="228"/>
      <c r="E362" s="228"/>
      <c r="F362" s="228"/>
      <c r="G362" s="229"/>
      <c r="I362" s="225" t="s">
        <v>889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21686</v>
      </c>
      <c r="D363" s="3"/>
      <c r="E363" s="3"/>
      <c r="F363" s="3"/>
      <c r="G363" s="24" t="s">
        <v>924</v>
      </c>
      <c r="I363" s="226" t="s">
        <v>783</v>
      </c>
      <c r="J363" s="235">
        <v>21686</v>
      </c>
      <c r="K363" s="3"/>
      <c r="L363" s="3"/>
      <c r="M363" s="3"/>
      <c r="N363" s="24" t="s">
        <v>924</v>
      </c>
    </row>
    <row r="364" spans="2:14" x14ac:dyDescent="0.35">
      <c r="B364" s="226" t="s">
        <v>784</v>
      </c>
      <c r="C364" s="235">
        <v>34902</v>
      </c>
      <c r="D364" s="3"/>
      <c r="E364" s="3"/>
      <c r="F364" s="3"/>
      <c r="G364" s="24" t="s">
        <v>925</v>
      </c>
      <c r="I364" s="226" t="s">
        <v>784</v>
      </c>
      <c r="J364" s="235">
        <v>34902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922</v>
      </c>
      <c r="E365" s="3"/>
      <c r="F365" s="3"/>
      <c r="G365" s="230"/>
      <c r="I365" s="23" t="s">
        <v>920</v>
      </c>
      <c r="K365" t="s">
        <v>922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74" t="s">
        <v>427</v>
      </c>
      <c r="D368" s="243">
        <f>'2023-2024'!E108</f>
        <v>0</v>
      </c>
      <c r="E368" s="5"/>
      <c r="F368" s="243">
        <f>'2023-2024'!D108</f>
        <v>0</v>
      </c>
      <c r="G368" s="218"/>
      <c r="I368" s="214" t="s">
        <v>3</v>
      </c>
      <c r="J368" s="274" t="s">
        <v>427</v>
      </c>
      <c r="K368" s="243">
        <f>'2024-2025'!E130</f>
        <v>0</v>
      </c>
      <c r="L368" s="5"/>
      <c r="M368" s="69">
        <f>'2024-2025'!D130</f>
        <v>0</v>
      </c>
      <c r="N368" s="218"/>
    </row>
    <row r="369" spans="2:14" x14ac:dyDescent="0.35">
      <c r="B369" s="214" t="s">
        <v>4</v>
      </c>
      <c r="C369" s="274" t="s">
        <v>427</v>
      </c>
      <c r="D369" s="243">
        <f>'2023-2024'!I108</f>
        <v>0</v>
      </c>
      <c r="E369" s="5"/>
      <c r="F369" s="243">
        <f>'2023-2024'!H108</f>
        <v>0</v>
      </c>
      <c r="G369" s="218"/>
      <c r="I369" s="214" t="s">
        <v>4</v>
      </c>
      <c r="J369" s="274" t="s">
        <v>427</v>
      </c>
      <c r="K369" s="243">
        <f>'2024-2025'!I130</f>
        <v>0</v>
      </c>
      <c r="L369" s="5"/>
      <c r="M369" s="243">
        <f>'2024-2025'!H130</f>
        <v>0</v>
      </c>
      <c r="N369" s="218"/>
    </row>
    <row r="370" spans="2:14" x14ac:dyDescent="0.35">
      <c r="B370" s="214" t="s">
        <v>5</v>
      </c>
      <c r="C370" s="5" t="s">
        <v>427</v>
      </c>
      <c r="D370" s="243">
        <f>'2023-2024'!M108</f>
        <v>0</v>
      </c>
      <c r="E370" s="274"/>
      <c r="F370" s="243">
        <f>'2023-2024'!L108</f>
        <v>0</v>
      </c>
      <c r="G370" s="218"/>
      <c r="I370" s="214" t="s">
        <v>5</v>
      </c>
      <c r="J370" s="5" t="s">
        <v>427</v>
      </c>
      <c r="K370" s="243">
        <f>'2024-2025'!M130</f>
        <v>0</v>
      </c>
      <c r="L370" s="274"/>
      <c r="M370" s="243">
        <f>'2024-2025'!L130</f>
        <v>0</v>
      </c>
      <c r="N370" s="218"/>
    </row>
    <row r="371" spans="2:14" x14ac:dyDescent="0.35">
      <c r="B371" s="214" t="s">
        <v>6</v>
      </c>
      <c r="C371" s="274" t="s">
        <v>427</v>
      </c>
      <c r="D371" s="243">
        <f>'2023-2024'!Q108</f>
        <v>0</v>
      </c>
      <c r="E371" s="274"/>
      <c r="F371" s="243">
        <f>'2023-2024'!P108</f>
        <v>0</v>
      </c>
      <c r="G371" s="218"/>
      <c r="I371" s="214" t="s">
        <v>6</v>
      </c>
      <c r="J371" s="274" t="s">
        <v>427</v>
      </c>
      <c r="K371" s="243">
        <f>'2024-2025'!Q130</f>
        <v>0</v>
      </c>
      <c r="L371" s="274"/>
      <c r="M371" s="243">
        <f>'2024-2025'!P130</f>
        <v>0</v>
      </c>
      <c r="N371" s="218"/>
    </row>
    <row r="372" spans="2:14" x14ac:dyDescent="0.35">
      <c r="B372" s="214" t="s">
        <v>7</v>
      </c>
      <c r="C372" s="274" t="s">
        <v>427</v>
      </c>
      <c r="D372" s="243">
        <f>'2023-2024'!U108</f>
        <v>0</v>
      </c>
      <c r="E372" s="274" t="s">
        <v>427</v>
      </c>
      <c r="F372" s="243">
        <f>'2023-2024'!T108</f>
        <v>30</v>
      </c>
      <c r="G372" s="218"/>
      <c r="I372" s="214" t="s">
        <v>7</v>
      </c>
      <c r="J372" s="274" t="s">
        <v>427</v>
      </c>
      <c r="K372" s="243">
        <f>'2024-2025'!U130</f>
        <v>0</v>
      </c>
      <c r="L372" s="274"/>
      <c r="M372" s="243">
        <f>'2024-2025'!T130</f>
        <v>0</v>
      </c>
      <c r="N372" s="218"/>
    </row>
    <row r="373" spans="2:14" x14ac:dyDescent="0.35">
      <c r="B373" s="214" t="s">
        <v>8</v>
      </c>
      <c r="C373" s="274" t="s">
        <v>427</v>
      </c>
      <c r="D373" s="243">
        <f>'2023-2024'!Y108</f>
        <v>0</v>
      </c>
      <c r="E373" s="274"/>
      <c r="F373" s="243">
        <f>'2023-2024'!X108</f>
        <v>0</v>
      </c>
      <c r="G373" s="218"/>
      <c r="I373" s="214" t="s">
        <v>8</v>
      </c>
      <c r="J373" s="274" t="s">
        <v>427</v>
      </c>
      <c r="K373" s="243">
        <f>'2024-2025'!Y130</f>
        <v>0</v>
      </c>
      <c r="L373" s="274"/>
      <c r="M373" s="243">
        <f>'2024-2025'!X130</f>
        <v>0</v>
      </c>
      <c r="N373" s="218"/>
    </row>
    <row r="374" spans="2:14" x14ac:dyDescent="0.35">
      <c r="B374" s="214" t="s">
        <v>9</v>
      </c>
      <c r="C374" s="274" t="s">
        <v>427</v>
      </c>
      <c r="D374" s="243">
        <f>'2023-2024'!AC108</f>
        <v>0</v>
      </c>
      <c r="E374" s="274" t="s">
        <v>427</v>
      </c>
      <c r="F374" s="243">
        <f>'2023-2024'!AB108</f>
        <v>15</v>
      </c>
      <c r="G374" s="218"/>
      <c r="I374" s="214" t="s">
        <v>9</v>
      </c>
      <c r="J374" s="274" t="s">
        <v>427</v>
      </c>
      <c r="K374" s="243">
        <f>'2024-2025'!AC130</f>
        <v>0</v>
      </c>
      <c r="L374" s="274"/>
      <c r="M374" s="243">
        <f>'2024-2025'!AB130</f>
        <v>0</v>
      </c>
      <c r="N374" s="218"/>
    </row>
    <row r="375" spans="2:14" x14ac:dyDescent="0.35">
      <c r="B375" s="214" t="s">
        <v>10</v>
      </c>
      <c r="C375" s="274" t="s">
        <v>427</v>
      </c>
      <c r="D375" s="243">
        <f>'2023-2024'!AG108</f>
        <v>0</v>
      </c>
      <c r="E375" s="274"/>
      <c r="F375" s="243">
        <f>'2023-2024'!AF108</f>
        <v>0</v>
      </c>
      <c r="G375" s="218"/>
      <c r="I375" s="214" t="s">
        <v>10</v>
      </c>
      <c r="J375" s="274" t="s">
        <v>427</v>
      </c>
      <c r="K375" s="243">
        <f>'2024-2025'!AG130</f>
        <v>0</v>
      </c>
      <c r="L375" s="274"/>
      <c r="M375" s="243">
        <f>'2024-2025'!AF130</f>
        <v>0</v>
      </c>
      <c r="N375" s="218"/>
    </row>
    <row r="376" spans="2:14" x14ac:dyDescent="0.35">
      <c r="B376" s="214" t="s">
        <v>11</v>
      </c>
      <c r="C376" s="274" t="s">
        <v>427</v>
      </c>
      <c r="D376" s="243">
        <f>'2023-2024'!AK108</f>
        <v>0</v>
      </c>
      <c r="E376" s="274"/>
      <c r="F376" s="243">
        <f>'2023-2024'!AJ108</f>
        <v>0</v>
      </c>
      <c r="G376" s="218"/>
      <c r="I376" s="214" t="s">
        <v>11</v>
      </c>
      <c r="J376" s="274" t="s">
        <v>427</v>
      </c>
      <c r="K376" s="243">
        <f>'2024-2025'!AK130</f>
        <v>0</v>
      </c>
      <c r="L376" s="274"/>
      <c r="M376" s="243">
        <f>'2024-2025'!AJ130</f>
        <v>0</v>
      </c>
      <c r="N376" s="218"/>
    </row>
    <row r="377" spans="2:14" x14ac:dyDescent="0.35">
      <c r="B377" s="214" t="s">
        <v>12</v>
      </c>
      <c r="C377" s="274" t="s">
        <v>427</v>
      </c>
      <c r="D377" s="243">
        <f>'2023-2024'!AO108</f>
        <v>0</v>
      </c>
      <c r="E377" s="274"/>
      <c r="F377" s="243">
        <f>'2023-2024'!AN108</f>
        <v>0</v>
      </c>
      <c r="G377" s="218"/>
      <c r="I377" s="214" t="s">
        <v>12</v>
      </c>
      <c r="J377" s="274" t="s">
        <v>427</v>
      </c>
      <c r="K377" s="243">
        <f>'2024-2025'!AO130</f>
        <v>0</v>
      </c>
      <c r="L377" s="274"/>
      <c r="M377" s="243">
        <f>'2024-2025'!AN130</f>
        <v>0</v>
      </c>
      <c r="N377" s="218"/>
    </row>
    <row r="378" spans="2:14" x14ac:dyDescent="0.35">
      <c r="B378" s="214" t="s">
        <v>13</v>
      </c>
      <c r="C378" s="274" t="s">
        <v>427</v>
      </c>
      <c r="D378" s="243">
        <f>'2023-2024'!AS108</f>
        <v>0</v>
      </c>
      <c r="E378" s="274"/>
      <c r="F378" s="243">
        <f>'2023-2024'!AR108</f>
        <v>0</v>
      </c>
      <c r="G378" s="218"/>
      <c r="I378" s="214" t="s">
        <v>13</v>
      </c>
      <c r="J378" s="274" t="s">
        <v>427</v>
      </c>
      <c r="K378" s="243">
        <f>'2024-2025'!AS130</f>
        <v>0</v>
      </c>
      <c r="L378" s="274"/>
      <c r="M378" s="243">
        <f>'2024-2025'!AR130</f>
        <v>0</v>
      </c>
      <c r="N378" s="218"/>
    </row>
    <row r="379" spans="2:14" ht="15" thickBot="1" x14ac:dyDescent="0.4">
      <c r="B379" s="215" t="s">
        <v>14</v>
      </c>
      <c r="C379" s="276" t="s">
        <v>427</v>
      </c>
      <c r="D379" s="244">
        <f>'2023-2024'!AW108</f>
        <v>0</v>
      </c>
      <c r="E379" s="275"/>
      <c r="F379" s="244">
        <f>'2023-2024'!AV108</f>
        <v>0</v>
      </c>
      <c r="G379" s="219"/>
      <c r="I379" s="215" t="s">
        <v>14</v>
      </c>
      <c r="J379" s="276" t="s">
        <v>427</v>
      </c>
      <c r="K379" s="244">
        <f>'2024-2025'!AW130</f>
        <v>0</v>
      </c>
      <c r="L379" s="275"/>
      <c r="M379" s="313">
        <f>'2024-2025'!AV130</f>
        <v>0</v>
      </c>
      <c r="N379" s="219"/>
    </row>
    <row r="380" spans="2:14" ht="15" thickBot="1" x14ac:dyDescent="0.4">
      <c r="E380" s="212" t="s">
        <v>15</v>
      </c>
      <c r="F380" s="246">
        <f>SUM(F368:F379)</f>
        <v>45</v>
      </c>
      <c r="G380" s="213"/>
      <c r="L380" s="212" t="s">
        <v>15</v>
      </c>
      <c r="M380" s="213"/>
      <c r="N380" s="213"/>
    </row>
    <row r="381" spans="2:14" ht="15" thickBot="1" x14ac:dyDescent="0.4"/>
    <row r="382" spans="2:14" x14ac:dyDescent="0.35">
      <c r="B382" s="225" t="s">
        <v>890</v>
      </c>
      <c r="C382" s="228"/>
      <c r="D382" s="228"/>
      <c r="E382" s="228"/>
      <c r="F382" s="228"/>
      <c r="G382" s="229"/>
      <c r="I382" s="225" t="s">
        <v>890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36361</v>
      </c>
      <c r="D383" s="3"/>
      <c r="E383" s="3"/>
      <c r="F383" s="3"/>
      <c r="G383" s="24" t="s">
        <v>926</v>
      </c>
      <c r="I383" s="226" t="s">
        <v>783</v>
      </c>
      <c r="J383" s="235">
        <v>36361</v>
      </c>
      <c r="K383" s="3"/>
      <c r="L383" s="3"/>
      <c r="M383" s="3"/>
      <c r="N383" s="24" t="s">
        <v>926</v>
      </c>
    </row>
    <row r="384" spans="2:14" x14ac:dyDescent="0.35">
      <c r="B384" s="226" t="s">
        <v>784</v>
      </c>
      <c r="C384" s="235">
        <v>43807</v>
      </c>
      <c r="D384" s="3"/>
      <c r="E384" s="3"/>
      <c r="F384" s="3"/>
      <c r="G384" s="24" t="s">
        <v>925</v>
      </c>
      <c r="I384" s="226" t="s">
        <v>784</v>
      </c>
      <c r="J384" s="235">
        <v>43807</v>
      </c>
      <c r="K384" s="3"/>
      <c r="L384" s="3"/>
      <c r="M384" s="3"/>
      <c r="N384" s="24" t="s">
        <v>925</v>
      </c>
    </row>
    <row r="385" spans="2:14" x14ac:dyDescent="0.35">
      <c r="B385" s="23" t="s">
        <v>920</v>
      </c>
      <c r="D385" t="s">
        <v>922</v>
      </c>
      <c r="E385" s="3"/>
      <c r="F385" s="3"/>
      <c r="G385" s="230"/>
      <c r="I385" s="23" t="s">
        <v>920</v>
      </c>
      <c r="K385" t="s">
        <v>922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43">
        <f>'2023-2024'!E125</f>
        <v>0</v>
      </c>
      <c r="E388" s="5" t="s">
        <v>427</v>
      </c>
      <c r="F388" s="243">
        <f>'2023-2024'!D125</f>
        <v>15</v>
      </c>
      <c r="G388" s="218"/>
      <c r="I388" s="214" t="s">
        <v>3</v>
      </c>
      <c r="J388" s="274" t="s">
        <v>427</v>
      </c>
      <c r="K388" s="243">
        <f>'2024-2025'!E148</f>
        <v>0</v>
      </c>
      <c r="L388" s="5"/>
      <c r="M388" s="69">
        <f>'2024-2025'!D148</f>
        <v>0</v>
      </c>
      <c r="N388" s="218"/>
    </row>
    <row r="389" spans="2:14" x14ac:dyDescent="0.35">
      <c r="B389" s="214" t="s">
        <v>4</v>
      </c>
      <c r="C389" s="274" t="s">
        <v>427</v>
      </c>
      <c r="D389" s="243">
        <f>'2023-2024'!I125</f>
        <v>0</v>
      </c>
      <c r="E389" s="5"/>
      <c r="F389" s="243">
        <f>'2023-2024'!H125</f>
        <v>0</v>
      </c>
      <c r="G389" s="218"/>
      <c r="I389" s="214" t="s">
        <v>4</v>
      </c>
      <c r="J389" s="274" t="s">
        <v>427</v>
      </c>
      <c r="K389" s="243">
        <f>'2024-2025'!I148</f>
        <v>0</v>
      </c>
      <c r="L389" s="5"/>
      <c r="M389" s="243">
        <f>'2024-2025'!H148</f>
        <v>0</v>
      </c>
      <c r="N389" s="218"/>
    </row>
    <row r="390" spans="2:14" x14ac:dyDescent="0.35">
      <c r="B390" s="214" t="s">
        <v>5</v>
      </c>
      <c r="C390" s="5" t="s">
        <v>427</v>
      </c>
      <c r="D390" s="243">
        <f>'2023-2024'!M125</f>
        <v>0</v>
      </c>
      <c r="E390" s="274"/>
      <c r="F390" s="243">
        <f>'2023-2024'!L125</f>
        <v>0</v>
      </c>
      <c r="G390" s="218"/>
      <c r="I390" s="214" t="s">
        <v>5</v>
      </c>
      <c r="J390" s="5" t="s">
        <v>427</v>
      </c>
      <c r="K390" s="243">
        <f>'2024-2025'!M148</f>
        <v>0</v>
      </c>
      <c r="L390" s="274"/>
      <c r="M390" s="243">
        <f>'2024-2025'!L148</f>
        <v>0</v>
      </c>
      <c r="N390" s="218"/>
    </row>
    <row r="391" spans="2:14" x14ac:dyDescent="0.35">
      <c r="B391" s="214" t="s">
        <v>6</v>
      </c>
      <c r="C391" s="274" t="s">
        <v>427</v>
      </c>
      <c r="D391" s="243">
        <f>'2023-2024'!Q125</f>
        <v>0</v>
      </c>
      <c r="E391" s="274"/>
      <c r="F391" s="243">
        <f>'2023-2024'!P125</f>
        <v>0</v>
      </c>
      <c r="G391" s="218"/>
      <c r="I391" s="214" t="s">
        <v>6</v>
      </c>
      <c r="J391" s="274" t="s">
        <v>427</v>
      </c>
      <c r="K391" s="243">
        <f>'2024-2025'!Q148</f>
        <v>0</v>
      </c>
      <c r="L391" s="274"/>
      <c r="M391" s="243">
        <f>'2024-2025'!P148</f>
        <v>0</v>
      </c>
      <c r="N391" s="218"/>
    </row>
    <row r="392" spans="2:14" x14ac:dyDescent="0.35">
      <c r="B392" s="214" t="s">
        <v>7</v>
      </c>
      <c r="C392" s="274" t="s">
        <v>427</v>
      </c>
      <c r="D392" s="243">
        <f>'2023-2024'!U125</f>
        <v>0</v>
      </c>
      <c r="E392" s="274"/>
      <c r="F392" s="243">
        <f>'2023-2024'!T125</f>
        <v>0</v>
      </c>
      <c r="G392" s="218"/>
      <c r="I392" s="214" t="s">
        <v>7</v>
      </c>
      <c r="J392" s="274" t="s">
        <v>427</v>
      </c>
      <c r="K392" s="243">
        <f>'2024-2025'!U148</f>
        <v>0</v>
      </c>
      <c r="L392" s="274"/>
      <c r="M392" s="243">
        <f>'2024-2025'!T148</f>
        <v>0</v>
      </c>
      <c r="N392" s="218"/>
    </row>
    <row r="393" spans="2:14" x14ac:dyDescent="0.35">
      <c r="B393" s="214" t="s">
        <v>8</v>
      </c>
      <c r="C393" s="274" t="s">
        <v>427</v>
      </c>
      <c r="D393" s="243">
        <f>'2023-2024'!Y125</f>
        <v>0</v>
      </c>
      <c r="E393" s="274"/>
      <c r="F393" s="243">
        <f>'2023-2024'!X125</f>
        <v>0</v>
      </c>
      <c r="G393" s="218"/>
      <c r="I393" s="214" t="s">
        <v>8</v>
      </c>
      <c r="J393" s="274" t="s">
        <v>427</v>
      </c>
      <c r="K393" s="243">
        <f>'2024-2025'!Y148</f>
        <v>0</v>
      </c>
      <c r="L393" s="274"/>
      <c r="M393" s="243">
        <f>'2024-2025'!X148</f>
        <v>0</v>
      </c>
      <c r="N393" s="218"/>
    </row>
    <row r="394" spans="2:14" x14ac:dyDescent="0.35">
      <c r="B394" s="214" t="s">
        <v>9</v>
      </c>
      <c r="C394" s="274" t="s">
        <v>427</v>
      </c>
      <c r="D394" s="243">
        <f>'2023-2024'!AC125</f>
        <v>0</v>
      </c>
      <c r="E394" s="274"/>
      <c r="F394" s="243">
        <f>'2023-2024'!AB125</f>
        <v>0</v>
      </c>
      <c r="G394" s="218"/>
      <c r="I394" s="214" t="s">
        <v>9</v>
      </c>
      <c r="J394" s="274" t="s">
        <v>427</v>
      </c>
      <c r="K394" s="243">
        <f>'2024-2025'!AC148</f>
        <v>0</v>
      </c>
      <c r="L394" s="274" t="s">
        <v>427</v>
      </c>
      <c r="M394" s="243">
        <f>'2024-2025'!AB148</f>
        <v>15</v>
      </c>
      <c r="N394" s="218"/>
    </row>
    <row r="395" spans="2:14" x14ac:dyDescent="0.35">
      <c r="B395" s="214" t="s">
        <v>10</v>
      </c>
      <c r="C395" s="274" t="s">
        <v>427</v>
      </c>
      <c r="D395" s="243">
        <f>'2023-2024'!AG125</f>
        <v>0</v>
      </c>
      <c r="E395" s="274"/>
      <c r="F395" s="243">
        <f>'2023-2024'!AF125</f>
        <v>0</v>
      </c>
      <c r="G395" s="218"/>
      <c r="I395" s="214" t="s">
        <v>10</v>
      </c>
      <c r="J395" s="274" t="s">
        <v>427</v>
      </c>
      <c r="K395" s="243">
        <f>'2024-2025'!AG148</f>
        <v>0</v>
      </c>
      <c r="L395" s="274"/>
      <c r="M395" s="243">
        <f>'2024-2025'!AF148</f>
        <v>0</v>
      </c>
      <c r="N395" s="218"/>
    </row>
    <row r="396" spans="2:14" x14ac:dyDescent="0.35">
      <c r="B396" s="214" t="s">
        <v>11</v>
      </c>
      <c r="C396" s="274" t="s">
        <v>427</v>
      </c>
      <c r="D396" s="243">
        <f>'2023-2024'!AK125</f>
        <v>0</v>
      </c>
      <c r="E396" s="274"/>
      <c r="F396" s="243">
        <f>'2023-2024'!AJ125</f>
        <v>0</v>
      </c>
      <c r="G396" s="218"/>
      <c r="I396" s="214" t="s">
        <v>11</v>
      </c>
      <c r="J396" s="274" t="s">
        <v>427</v>
      </c>
      <c r="K396" s="243">
        <f>'2024-2025'!AK148</f>
        <v>0</v>
      </c>
      <c r="L396" s="274"/>
      <c r="M396" s="243">
        <f>'2024-2025'!AJ148</f>
        <v>0</v>
      </c>
      <c r="N396" s="218"/>
    </row>
    <row r="397" spans="2:14" x14ac:dyDescent="0.35">
      <c r="B397" s="214" t="s">
        <v>12</v>
      </c>
      <c r="C397" s="274" t="s">
        <v>427</v>
      </c>
      <c r="D397" s="243">
        <f>'2023-2024'!AO125</f>
        <v>0</v>
      </c>
      <c r="E397" s="274"/>
      <c r="F397" s="243">
        <f>'2023-2024'!AN125</f>
        <v>0</v>
      </c>
      <c r="G397" s="218"/>
      <c r="I397" s="214" t="s">
        <v>12</v>
      </c>
      <c r="J397" s="274" t="s">
        <v>427</v>
      </c>
      <c r="K397" s="243">
        <f>'2024-2025'!AO148</f>
        <v>0</v>
      </c>
      <c r="L397" s="274"/>
      <c r="M397" s="243">
        <f>'2024-2025'!AN148</f>
        <v>0</v>
      </c>
      <c r="N397" s="218"/>
    </row>
    <row r="398" spans="2:14" x14ac:dyDescent="0.35">
      <c r="B398" s="214" t="s">
        <v>13</v>
      </c>
      <c r="C398" s="274" t="s">
        <v>427</v>
      </c>
      <c r="D398" s="243">
        <f>'2023-2024'!AS125</f>
        <v>0</v>
      </c>
      <c r="E398" s="274"/>
      <c r="F398" s="243">
        <f>'2023-2024'!AR125</f>
        <v>0</v>
      </c>
      <c r="G398" s="218"/>
      <c r="I398" s="214" t="s">
        <v>13</v>
      </c>
      <c r="J398" s="274" t="s">
        <v>427</v>
      </c>
      <c r="K398" s="243">
        <f>'2024-2025'!AS148</f>
        <v>0</v>
      </c>
      <c r="L398" s="274"/>
      <c r="M398" s="243">
        <f>'2024-2025'!AR148</f>
        <v>0</v>
      </c>
      <c r="N398" s="218"/>
    </row>
    <row r="399" spans="2:14" ht="15" thickBot="1" x14ac:dyDescent="0.4">
      <c r="B399" s="215" t="s">
        <v>14</v>
      </c>
      <c r="C399" s="276" t="s">
        <v>427</v>
      </c>
      <c r="D399" s="244">
        <f>'2023-2024'!AW125</f>
        <v>0</v>
      </c>
      <c r="E399" s="275"/>
      <c r="F399" s="244">
        <f>'2023-2024'!AV125</f>
        <v>0</v>
      </c>
      <c r="G399" s="219"/>
      <c r="I399" s="215" t="s">
        <v>14</v>
      </c>
      <c r="J399" s="276" t="s">
        <v>427</v>
      </c>
      <c r="K399" s="244">
        <f>'2024-2025'!AW148</f>
        <v>0</v>
      </c>
      <c r="L399" s="275"/>
      <c r="M399" s="313">
        <f>'2024-2025'!AV148</f>
        <v>0</v>
      </c>
      <c r="N399" s="219"/>
    </row>
    <row r="400" spans="2:14" ht="15" thickBot="1" x14ac:dyDescent="0.4">
      <c r="E400" s="212" t="s">
        <v>15</v>
      </c>
      <c r="F400" s="246">
        <f>SUM(F388:F399)</f>
        <v>15</v>
      </c>
      <c r="G400" s="213"/>
      <c r="L400" s="212" t="s">
        <v>15</v>
      </c>
      <c r="M400" s="213"/>
      <c r="N400" s="213"/>
    </row>
    <row r="401" spans="2:14" ht="15" thickBot="1" x14ac:dyDescent="0.4"/>
    <row r="402" spans="2:14" x14ac:dyDescent="0.35">
      <c r="B402" s="225" t="s">
        <v>891</v>
      </c>
      <c r="C402" s="228"/>
      <c r="D402" s="228"/>
      <c r="E402" s="228"/>
      <c r="F402" s="228"/>
      <c r="G402" s="229"/>
      <c r="I402" s="225" t="s">
        <v>891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>
        <v>36933</v>
      </c>
      <c r="D403" s="3"/>
      <c r="E403" s="3"/>
      <c r="F403" s="3"/>
      <c r="G403" s="24" t="s">
        <v>924</v>
      </c>
      <c r="I403" s="226" t="s">
        <v>783</v>
      </c>
      <c r="J403" s="235">
        <v>36933</v>
      </c>
      <c r="K403" s="3"/>
      <c r="L403" s="3"/>
      <c r="M403" s="3"/>
      <c r="N403" s="24" t="s">
        <v>924</v>
      </c>
    </row>
    <row r="404" spans="2:14" x14ac:dyDescent="0.35">
      <c r="B404" s="226" t="s">
        <v>784</v>
      </c>
      <c r="C404" s="235">
        <v>43534</v>
      </c>
      <c r="D404" s="3"/>
      <c r="E404" s="3"/>
      <c r="F404" s="3"/>
      <c r="G404" s="24" t="s">
        <v>925</v>
      </c>
      <c r="I404" s="226" t="s">
        <v>784</v>
      </c>
      <c r="J404" s="235">
        <v>43534</v>
      </c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922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74" t="s">
        <v>427</v>
      </c>
      <c r="D408" s="243">
        <f>'2023-2024'!E126</f>
        <v>0</v>
      </c>
      <c r="E408" s="5" t="s">
        <v>427</v>
      </c>
      <c r="F408" s="243">
        <f>'2023-2024'!D126</f>
        <v>15</v>
      </c>
      <c r="G408" s="218"/>
      <c r="I408" s="214" t="s">
        <v>3</v>
      </c>
      <c r="J408" s="274" t="s">
        <v>427</v>
      </c>
      <c r="K408" s="243">
        <f>'2024-2025'!E149</f>
        <v>0</v>
      </c>
      <c r="L408" s="5"/>
      <c r="M408" s="69">
        <f>'2024-2025'!D149</f>
        <v>0</v>
      </c>
      <c r="N408" s="218"/>
    </row>
    <row r="409" spans="2:14" x14ac:dyDescent="0.35">
      <c r="B409" s="214" t="s">
        <v>4</v>
      </c>
      <c r="C409" s="274" t="s">
        <v>427</v>
      </c>
      <c r="D409" s="243">
        <f>'2023-2024'!I126</f>
        <v>0</v>
      </c>
      <c r="E409" s="5"/>
      <c r="F409" s="243">
        <f>'2023-2024'!H126</f>
        <v>0</v>
      </c>
      <c r="G409" s="218"/>
      <c r="I409" s="214" t="s">
        <v>4</v>
      </c>
      <c r="J409" s="274" t="s">
        <v>427</v>
      </c>
      <c r="K409" s="243">
        <f>'2024-2025'!I149</f>
        <v>0</v>
      </c>
      <c r="L409" s="5"/>
      <c r="M409" s="243">
        <f>'2024-2025'!H149</f>
        <v>0</v>
      </c>
      <c r="N409" s="218"/>
    </row>
    <row r="410" spans="2:14" x14ac:dyDescent="0.35">
      <c r="B410" s="214" t="s">
        <v>5</v>
      </c>
      <c r="C410" s="5" t="s">
        <v>427</v>
      </c>
      <c r="D410" s="243">
        <f>'2023-2024'!M126</f>
        <v>0</v>
      </c>
      <c r="E410" s="274"/>
      <c r="F410" s="243">
        <f>'2023-2024'!L126</f>
        <v>0</v>
      </c>
      <c r="G410" s="218"/>
      <c r="I410" s="214" t="s">
        <v>5</v>
      </c>
      <c r="J410" s="5" t="s">
        <v>427</v>
      </c>
      <c r="K410" s="243">
        <f>'2024-2025'!M149</f>
        <v>0</v>
      </c>
      <c r="L410" s="274"/>
      <c r="M410" s="243">
        <f>'2024-2025'!L149</f>
        <v>0</v>
      </c>
      <c r="N410" s="218"/>
    </row>
    <row r="411" spans="2:14" x14ac:dyDescent="0.35">
      <c r="B411" s="214" t="s">
        <v>6</v>
      </c>
      <c r="C411" s="274" t="s">
        <v>427</v>
      </c>
      <c r="D411" s="243">
        <f>'2023-2024'!Q126</f>
        <v>0</v>
      </c>
      <c r="E411" s="274"/>
      <c r="F411" s="243">
        <f>'2023-2024'!P126</f>
        <v>0</v>
      </c>
      <c r="G411" s="218"/>
      <c r="I411" s="214" t="s">
        <v>6</v>
      </c>
      <c r="J411" s="274" t="s">
        <v>427</v>
      </c>
      <c r="K411" s="243">
        <f>'2024-2025'!Q149</f>
        <v>0</v>
      </c>
      <c r="L411" s="274"/>
      <c r="M411" s="243">
        <f>'2024-2025'!P149</f>
        <v>0</v>
      </c>
      <c r="N411" s="218"/>
    </row>
    <row r="412" spans="2:14" x14ac:dyDescent="0.35">
      <c r="B412" s="214" t="s">
        <v>7</v>
      </c>
      <c r="C412" s="274" t="s">
        <v>427</v>
      </c>
      <c r="D412" s="243">
        <f>'2023-2024'!U126</f>
        <v>0</v>
      </c>
      <c r="E412" s="274"/>
      <c r="F412" s="243">
        <f>'2023-2024'!T126</f>
        <v>0</v>
      </c>
      <c r="G412" s="218"/>
      <c r="I412" s="214" t="s">
        <v>7</v>
      </c>
      <c r="J412" s="274" t="s">
        <v>427</v>
      </c>
      <c r="K412" s="243">
        <f>'2024-2025'!U149</f>
        <v>0</v>
      </c>
      <c r="L412" s="274"/>
      <c r="M412" s="243">
        <f>'2024-2025'!T149</f>
        <v>0</v>
      </c>
      <c r="N412" s="218"/>
    </row>
    <row r="413" spans="2:14" x14ac:dyDescent="0.35">
      <c r="B413" s="214" t="s">
        <v>8</v>
      </c>
      <c r="C413" s="274" t="s">
        <v>427</v>
      </c>
      <c r="D413" s="243">
        <f>'2023-2024'!Y126</f>
        <v>0</v>
      </c>
      <c r="E413" s="274"/>
      <c r="F413" s="243">
        <f>'2023-2024'!X126</f>
        <v>0</v>
      </c>
      <c r="G413" s="218"/>
      <c r="I413" s="214" t="s">
        <v>8</v>
      </c>
      <c r="J413" s="274" t="s">
        <v>427</v>
      </c>
      <c r="K413" s="243">
        <f>'2024-2025'!Y149</f>
        <v>0</v>
      </c>
      <c r="L413" s="274"/>
      <c r="M413" s="243">
        <f>'2024-2025'!X149</f>
        <v>0</v>
      </c>
      <c r="N413" s="218"/>
    </row>
    <row r="414" spans="2:14" x14ac:dyDescent="0.35">
      <c r="B414" s="214" t="s">
        <v>9</v>
      </c>
      <c r="C414" s="274" t="s">
        <v>427</v>
      </c>
      <c r="D414" s="243">
        <f>'2023-2024'!AC126</f>
        <v>0</v>
      </c>
      <c r="E414" s="274"/>
      <c r="F414" s="243">
        <f>'2023-2024'!AB126</f>
        <v>0</v>
      </c>
      <c r="G414" s="218"/>
      <c r="I414" s="214" t="s">
        <v>9</v>
      </c>
      <c r="J414" s="274" t="s">
        <v>427</v>
      </c>
      <c r="K414" s="243">
        <f>'2024-2025'!AC149</f>
        <v>0</v>
      </c>
      <c r="L414" s="274" t="s">
        <v>427</v>
      </c>
      <c r="M414" s="243">
        <f>'2024-2025'!AB149</f>
        <v>15</v>
      </c>
      <c r="N414" s="218"/>
    </row>
    <row r="415" spans="2:14" x14ac:dyDescent="0.35">
      <c r="B415" s="214" t="s">
        <v>10</v>
      </c>
      <c r="C415" s="274" t="s">
        <v>427</v>
      </c>
      <c r="D415" s="243">
        <f>'2023-2024'!AG126</f>
        <v>0</v>
      </c>
      <c r="E415" s="274"/>
      <c r="F415" s="243">
        <f>'2023-2024'!AF126</f>
        <v>0</v>
      </c>
      <c r="G415" s="218"/>
      <c r="I415" s="214" t="s">
        <v>10</v>
      </c>
      <c r="J415" s="274" t="s">
        <v>427</v>
      </c>
      <c r="K415" s="243">
        <f>'2024-2025'!AG149</f>
        <v>0</v>
      </c>
      <c r="L415" s="274"/>
      <c r="M415" s="243">
        <f>'2024-2025'!AF149</f>
        <v>0</v>
      </c>
      <c r="N415" s="218"/>
    </row>
    <row r="416" spans="2:14" x14ac:dyDescent="0.35">
      <c r="B416" s="214" t="s">
        <v>11</v>
      </c>
      <c r="C416" s="274" t="s">
        <v>427</v>
      </c>
      <c r="D416" s="243">
        <f>'2023-2024'!AK126</f>
        <v>0</v>
      </c>
      <c r="E416" s="274"/>
      <c r="F416" s="243">
        <f>'2023-2024'!AJ126</f>
        <v>0</v>
      </c>
      <c r="G416" s="218"/>
      <c r="I416" s="214" t="s">
        <v>11</v>
      </c>
      <c r="J416" s="274" t="s">
        <v>427</v>
      </c>
      <c r="K416" s="243">
        <f>'2024-2025'!AK149</f>
        <v>0</v>
      </c>
      <c r="L416" s="274"/>
      <c r="M416" s="243">
        <f>'2024-2025'!AJ149</f>
        <v>0</v>
      </c>
      <c r="N416" s="218"/>
    </row>
    <row r="417" spans="2:14" x14ac:dyDescent="0.35">
      <c r="B417" s="214" t="s">
        <v>12</v>
      </c>
      <c r="C417" s="274" t="s">
        <v>427</v>
      </c>
      <c r="D417" s="243">
        <f>'2023-2024'!AO126</f>
        <v>0</v>
      </c>
      <c r="E417" s="274"/>
      <c r="F417" s="243">
        <f>'2023-2024'!AN126</f>
        <v>0</v>
      </c>
      <c r="G417" s="218"/>
      <c r="I417" s="214" t="s">
        <v>12</v>
      </c>
      <c r="J417" s="274" t="s">
        <v>427</v>
      </c>
      <c r="K417" s="243">
        <f>'2024-2025'!AO149</f>
        <v>0</v>
      </c>
      <c r="L417" s="274"/>
      <c r="M417" s="243">
        <f>'2024-2025'!AN149</f>
        <v>0</v>
      </c>
      <c r="N417" s="218"/>
    </row>
    <row r="418" spans="2:14" x14ac:dyDescent="0.35">
      <c r="B418" s="214" t="s">
        <v>13</v>
      </c>
      <c r="C418" s="274" t="s">
        <v>427</v>
      </c>
      <c r="D418" s="243">
        <f>'2023-2024'!AS126</f>
        <v>0</v>
      </c>
      <c r="E418" s="274"/>
      <c r="F418" s="243">
        <f>'2023-2024'!AR126</f>
        <v>0</v>
      </c>
      <c r="G418" s="218"/>
      <c r="I418" s="214" t="s">
        <v>13</v>
      </c>
      <c r="J418" s="274" t="s">
        <v>427</v>
      </c>
      <c r="K418" s="243">
        <f>'2024-2025'!AS149</f>
        <v>0</v>
      </c>
      <c r="L418" s="274"/>
      <c r="M418" s="243">
        <f>'2024-2025'!AR149</f>
        <v>0</v>
      </c>
      <c r="N418" s="218"/>
    </row>
    <row r="419" spans="2:14" ht="15" thickBot="1" x14ac:dyDescent="0.4">
      <c r="B419" s="215" t="s">
        <v>14</v>
      </c>
      <c r="C419" s="276" t="s">
        <v>427</v>
      </c>
      <c r="D419" s="244">
        <f>'2023-2024'!AW126</f>
        <v>0</v>
      </c>
      <c r="E419" s="275"/>
      <c r="F419" s="244">
        <f>'2023-2024'!AV126</f>
        <v>0</v>
      </c>
      <c r="G419" s="219"/>
      <c r="I419" s="215" t="s">
        <v>14</v>
      </c>
      <c r="J419" s="276" t="s">
        <v>427</v>
      </c>
      <c r="K419" s="244">
        <f>'2024-2025'!AW149</f>
        <v>0</v>
      </c>
      <c r="L419" s="275"/>
      <c r="M419" s="313">
        <f>'2024-2025'!AV149</f>
        <v>0</v>
      </c>
      <c r="N419" s="219"/>
    </row>
    <row r="420" spans="2:14" ht="15" thickBot="1" x14ac:dyDescent="0.4">
      <c r="E420" s="212" t="s">
        <v>15</v>
      </c>
      <c r="F420" s="246">
        <f>SUM(F408:F419)</f>
        <v>15</v>
      </c>
      <c r="G420" s="213"/>
      <c r="L420" s="212" t="s">
        <v>15</v>
      </c>
      <c r="M420" s="213"/>
      <c r="N420" s="213"/>
    </row>
    <row r="421" spans="2:14" ht="15" thickBot="1" x14ac:dyDescent="0.4"/>
    <row r="422" spans="2:14" x14ac:dyDescent="0.35">
      <c r="B422" s="225" t="s">
        <v>892</v>
      </c>
      <c r="C422" s="228"/>
      <c r="D422" s="228"/>
      <c r="E422" s="228"/>
      <c r="F422" s="228"/>
      <c r="G422" s="229"/>
      <c r="I422" s="225" t="s">
        <v>892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235">
        <v>23710</v>
      </c>
      <c r="D423" s="3"/>
      <c r="E423" s="3"/>
      <c r="F423" s="3"/>
      <c r="G423" s="24" t="s">
        <v>924</v>
      </c>
      <c r="I423" s="226" t="s">
        <v>783</v>
      </c>
      <c r="J423" s="235">
        <v>23710</v>
      </c>
      <c r="K423" s="3"/>
      <c r="L423" s="3"/>
      <c r="M423" s="3"/>
      <c r="N423" s="24" t="s">
        <v>924</v>
      </c>
    </row>
    <row r="424" spans="2:14" x14ac:dyDescent="0.35">
      <c r="B424" s="226" t="s">
        <v>784</v>
      </c>
      <c r="C424" s="235">
        <v>35271</v>
      </c>
      <c r="D424" s="3"/>
      <c r="E424" s="3"/>
      <c r="F424" s="3"/>
      <c r="G424" s="24" t="s">
        <v>925</v>
      </c>
      <c r="I424" s="226" t="s">
        <v>784</v>
      </c>
      <c r="J424" s="235">
        <v>35271</v>
      </c>
      <c r="K424" s="3"/>
      <c r="L424" s="3"/>
      <c r="M424" s="3"/>
      <c r="N424" s="24" t="s">
        <v>925</v>
      </c>
    </row>
    <row r="425" spans="2:14" x14ac:dyDescent="0.35">
      <c r="B425" s="23" t="s">
        <v>920</v>
      </c>
      <c r="D425" t="s">
        <v>922</v>
      </c>
      <c r="E425" s="3"/>
      <c r="F425" s="3"/>
      <c r="G425" s="230"/>
      <c r="I425" s="23" t="s">
        <v>920</v>
      </c>
      <c r="K425" t="s">
        <v>922</v>
      </c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5" t="s">
        <v>919</v>
      </c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74" t="s">
        <v>427</v>
      </c>
      <c r="D428" s="243">
        <f>'2023-2024'!E132</f>
        <v>0</v>
      </c>
      <c r="E428" s="5" t="s">
        <v>427</v>
      </c>
      <c r="F428" s="243">
        <f>'2023-2024'!D132</f>
        <v>25</v>
      </c>
      <c r="G428" s="218"/>
      <c r="I428" s="214" t="s">
        <v>3</v>
      </c>
      <c r="J428" s="274" t="s">
        <v>427</v>
      </c>
      <c r="K428" s="243">
        <f>'2024-2025'!E155</f>
        <v>0</v>
      </c>
      <c r="L428" s="5" t="s">
        <v>427</v>
      </c>
      <c r="M428" s="69">
        <f>'2024-2025'!D155</f>
        <v>16</v>
      </c>
      <c r="N428" s="218"/>
    </row>
    <row r="429" spans="2:14" x14ac:dyDescent="0.35">
      <c r="B429" s="214" t="s">
        <v>4</v>
      </c>
      <c r="C429" s="274" t="s">
        <v>427</v>
      </c>
      <c r="D429" s="243">
        <f>'2023-2024'!I132</f>
        <v>0</v>
      </c>
      <c r="E429" s="5"/>
      <c r="F429" s="243">
        <f>'2023-2024'!H132</f>
        <v>0</v>
      </c>
      <c r="G429" s="218"/>
      <c r="I429" s="214" t="s">
        <v>4</v>
      </c>
      <c r="J429" s="274" t="s">
        <v>427</v>
      </c>
      <c r="K429" s="243">
        <f>'2024-2025'!I155</f>
        <v>0</v>
      </c>
      <c r="L429" s="5"/>
      <c r="M429" s="243">
        <f>'2024-2025'!H155</f>
        <v>0</v>
      </c>
      <c r="N429" s="218"/>
    </row>
    <row r="430" spans="2:14" x14ac:dyDescent="0.35">
      <c r="B430" s="214" t="s">
        <v>5</v>
      </c>
      <c r="C430" s="5" t="s">
        <v>427</v>
      </c>
      <c r="D430" s="243">
        <f>'2023-2024'!M132</f>
        <v>0</v>
      </c>
      <c r="E430" s="274"/>
      <c r="F430" s="243">
        <f>'2023-2024'!L132</f>
        <v>0</v>
      </c>
      <c r="G430" s="218"/>
      <c r="I430" s="214" t="s">
        <v>5</v>
      </c>
      <c r="J430" s="5" t="s">
        <v>427</v>
      </c>
      <c r="K430" s="243">
        <f>'2024-2025'!M155</f>
        <v>0</v>
      </c>
      <c r="L430" s="274"/>
      <c r="M430" s="243">
        <f>'2024-2025'!L155</f>
        <v>0</v>
      </c>
      <c r="N430" s="218"/>
    </row>
    <row r="431" spans="2:14" x14ac:dyDescent="0.35">
      <c r="B431" s="214" t="s">
        <v>6</v>
      </c>
      <c r="C431" s="274" t="s">
        <v>427</v>
      </c>
      <c r="D431" s="243">
        <f>'2023-2024'!Q132</f>
        <v>0</v>
      </c>
      <c r="E431" s="274"/>
      <c r="F431" s="243">
        <f>'2023-2024'!P132</f>
        <v>0</v>
      </c>
      <c r="G431" s="218"/>
      <c r="I431" s="214" t="s">
        <v>6</v>
      </c>
      <c r="J431" s="274" t="s">
        <v>427</v>
      </c>
      <c r="K431" s="243">
        <f>'2024-2025'!Q155</f>
        <v>0</v>
      </c>
      <c r="L431" s="274"/>
      <c r="M431" s="243">
        <f>'2024-2025'!P155</f>
        <v>0</v>
      </c>
      <c r="N431" s="218"/>
    </row>
    <row r="432" spans="2:14" x14ac:dyDescent="0.35">
      <c r="B432" s="214" t="s">
        <v>7</v>
      </c>
      <c r="C432" s="274" t="s">
        <v>427</v>
      </c>
      <c r="D432" s="243">
        <f>'2023-2024'!U132</f>
        <v>0</v>
      </c>
      <c r="E432" s="274" t="s">
        <v>427</v>
      </c>
      <c r="F432" s="243">
        <f>'2023-2024'!T132</f>
        <v>15</v>
      </c>
      <c r="G432" s="218"/>
      <c r="I432" s="214" t="s">
        <v>7</v>
      </c>
      <c r="J432" s="274" t="s">
        <v>427</v>
      </c>
      <c r="K432" s="243">
        <f>'2024-2025'!U155</f>
        <v>0</v>
      </c>
      <c r="L432" s="274"/>
      <c r="M432" s="243">
        <f>'2024-2025'!T155</f>
        <v>0</v>
      </c>
      <c r="N432" s="218"/>
    </row>
    <row r="433" spans="2:14" x14ac:dyDescent="0.35">
      <c r="B433" s="214" t="s">
        <v>8</v>
      </c>
      <c r="C433" s="274" t="s">
        <v>427</v>
      </c>
      <c r="D433" s="243">
        <f>'2023-2024'!Y132</f>
        <v>0</v>
      </c>
      <c r="E433" s="274"/>
      <c r="F433" s="243">
        <f>'2023-2024'!X132</f>
        <v>0</v>
      </c>
      <c r="G433" s="218"/>
      <c r="I433" s="214" t="s">
        <v>8</v>
      </c>
      <c r="J433" s="274" t="s">
        <v>427</v>
      </c>
      <c r="K433" s="243">
        <f>'2024-2025'!Y155</f>
        <v>0</v>
      </c>
      <c r="L433" s="274"/>
      <c r="M433" s="243">
        <f>'2024-2025'!X155</f>
        <v>0</v>
      </c>
      <c r="N433" s="218"/>
    </row>
    <row r="434" spans="2:14" x14ac:dyDescent="0.35">
      <c r="B434" s="214" t="s">
        <v>9</v>
      </c>
      <c r="C434" s="274" t="s">
        <v>427</v>
      </c>
      <c r="D434" s="243">
        <f>'2023-2024'!AC132</f>
        <v>0</v>
      </c>
      <c r="E434" s="274" t="s">
        <v>427</v>
      </c>
      <c r="F434" s="243">
        <f>'2023-2024'!AB132</f>
        <v>20</v>
      </c>
      <c r="G434" s="218"/>
      <c r="I434" s="214" t="s">
        <v>9</v>
      </c>
      <c r="J434" s="274" t="s">
        <v>427</v>
      </c>
      <c r="K434" s="243">
        <f>'2024-2025'!AC155</f>
        <v>0</v>
      </c>
      <c r="L434" s="274" t="s">
        <v>427</v>
      </c>
      <c r="M434" s="243">
        <f>'2024-2025'!AB155</f>
        <v>15</v>
      </c>
      <c r="N434" s="218"/>
    </row>
    <row r="435" spans="2:14" x14ac:dyDescent="0.35">
      <c r="B435" s="214" t="s">
        <v>10</v>
      </c>
      <c r="C435" s="274" t="s">
        <v>427</v>
      </c>
      <c r="D435" s="243">
        <f>'2023-2024'!AG132</f>
        <v>0</v>
      </c>
      <c r="E435" s="274" t="s">
        <v>427</v>
      </c>
      <c r="F435" s="243">
        <f>'2023-2024'!AF132</f>
        <v>17</v>
      </c>
      <c r="G435" s="218"/>
      <c r="I435" s="214" t="s">
        <v>10</v>
      </c>
      <c r="J435" s="274" t="s">
        <v>427</v>
      </c>
      <c r="K435" s="243">
        <f>'2024-2025'!AG155</f>
        <v>0</v>
      </c>
      <c r="L435" s="274" t="s">
        <v>427</v>
      </c>
      <c r="M435" s="243">
        <f>'2024-2025'!AF155</f>
        <v>18</v>
      </c>
      <c r="N435" s="218"/>
    </row>
    <row r="436" spans="2:14" x14ac:dyDescent="0.35">
      <c r="B436" s="214" t="s">
        <v>11</v>
      </c>
      <c r="C436" s="274" t="s">
        <v>427</v>
      </c>
      <c r="D436" s="243">
        <f>'2023-2024'!AK132</f>
        <v>0</v>
      </c>
      <c r="E436" s="274" t="s">
        <v>427</v>
      </c>
      <c r="F436" s="243">
        <f>'2023-2024'!AJ132</f>
        <v>21</v>
      </c>
      <c r="G436" s="218"/>
      <c r="I436" s="214" t="s">
        <v>11</v>
      </c>
      <c r="J436" s="274" t="s">
        <v>427</v>
      </c>
      <c r="K436" s="243">
        <f>'2024-2025'!AK155</f>
        <v>0</v>
      </c>
      <c r="L436" s="274"/>
      <c r="M436" s="243">
        <f>'2024-2025'!AJ155</f>
        <v>0</v>
      </c>
      <c r="N436" s="218"/>
    </row>
    <row r="437" spans="2:14" x14ac:dyDescent="0.35">
      <c r="B437" s="214" t="s">
        <v>12</v>
      </c>
      <c r="C437" s="274" t="s">
        <v>427</v>
      </c>
      <c r="D437" s="243">
        <f>'2023-2024'!AO132</f>
        <v>0</v>
      </c>
      <c r="E437" s="274"/>
      <c r="F437" s="243">
        <f>'2023-2024'!AN132</f>
        <v>0</v>
      </c>
      <c r="G437" s="218"/>
      <c r="I437" s="214" t="s">
        <v>12</v>
      </c>
      <c r="J437" s="274" t="s">
        <v>427</v>
      </c>
      <c r="K437" s="243">
        <f>'2024-2025'!AO155</f>
        <v>0</v>
      </c>
      <c r="L437" s="274"/>
      <c r="M437" s="243">
        <f>'2024-2025'!AN155</f>
        <v>0</v>
      </c>
      <c r="N437" s="218"/>
    </row>
    <row r="438" spans="2:14" x14ac:dyDescent="0.35">
      <c r="B438" s="214" t="s">
        <v>13</v>
      </c>
      <c r="C438" s="274" t="s">
        <v>427</v>
      </c>
      <c r="D438" s="243">
        <f>'2023-2024'!AS132</f>
        <v>0</v>
      </c>
      <c r="E438" s="274"/>
      <c r="F438" s="243">
        <f>'2023-2024'!AR132</f>
        <v>0</v>
      </c>
      <c r="G438" s="218"/>
      <c r="I438" s="214" t="s">
        <v>13</v>
      </c>
      <c r="J438" s="274" t="s">
        <v>427</v>
      </c>
      <c r="K438" s="243">
        <f>'2024-2025'!AS155</f>
        <v>0</v>
      </c>
      <c r="L438" s="274"/>
      <c r="M438" s="243">
        <f>'2024-2025'!AR155</f>
        <v>0</v>
      </c>
      <c r="N438" s="218"/>
    </row>
    <row r="439" spans="2:14" ht="15" thickBot="1" x14ac:dyDescent="0.4">
      <c r="B439" s="215" t="s">
        <v>14</v>
      </c>
      <c r="C439" s="276" t="s">
        <v>427</v>
      </c>
      <c r="D439" s="244">
        <f>'2023-2024'!AW132</f>
        <v>0</v>
      </c>
      <c r="E439" s="275"/>
      <c r="F439" s="244">
        <f>'2023-2024'!AV132</f>
        <v>0</v>
      </c>
      <c r="G439" s="219"/>
      <c r="I439" s="215" t="s">
        <v>14</v>
      </c>
      <c r="J439" s="276" t="s">
        <v>427</v>
      </c>
      <c r="K439" s="244">
        <f>'2024-2025'!AW155</f>
        <v>0</v>
      </c>
      <c r="L439" s="275"/>
      <c r="M439" s="313">
        <f>'2024-2025'!AV155</f>
        <v>0</v>
      </c>
      <c r="N439" s="219"/>
    </row>
    <row r="440" spans="2:14" ht="15" thickBot="1" x14ac:dyDescent="0.4">
      <c r="E440" s="212" t="s">
        <v>15</v>
      </c>
      <c r="F440" s="246">
        <f>SUM(F428:F439)</f>
        <v>98</v>
      </c>
      <c r="G440" s="213"/>
      <c r="L440" s="212" t="s">
        <v>15</v>
      </c>
      <c r="M440" s="213"/>
      <c r="N440" s="213"/>
    </row>
    <row r="441" spans="2:14" ht="15" thickBot="1" x14ac:dyDescent="0.4"/>
    <row r="442" spans="2:14" x14ac:dyDescent="0.35">
      <c r="B442" s="225" t="s">
        <v>893</v>
      </c>
      <c r="C442" s="228"/>
      <c r="D442" s="228"/>
      <c r="E442" s="228"/>
      <c r="F442" s="228"/>
      <c r="G442" s="229"/>
      <c r="I442" s="225" t="s">
        <v>893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235">
        <v>33196</v>
      </c>
      <c r="D443" s="3"/>
      <c r="E443" s="3"/>
      <c r="F443" s="3"/>
      <c r="G443" s="24" t="s">
        <v>924</v>
      </c>
      <c r="I443" s="226" t="s">
        <v>783</v>
      </c>
      <c r="J443" s="235">
        <v>33196</v>
      </c>
      <c r="K443" s="3"/>
      <c r="L443" s="3"/>
      <c r="M443" s="3"/>
      <c r="N443" s="24" t="s">
        <v>924</v>
      </c>
    </row>
    <row r="444" spans="2:14" x14ac:dyDescent="0.35">
      <c r="B444" s="226" t="s">
        <v>784</v>
      </c>
      <c r="C444" s="235">
        <v>39047</v>
      </c>
      <c r="D444" s="3"/>
      <c r="E444" s="3"/>
      <c r="F444" s="3"/>
      <c r="G444" s="24" t="s">
        <v>925</v>
      </c>
      <c r="I444" s="226" t="s">
        <v>784</v>
      </c>
      <c r="J444" s="235">
        <v>39047</v>
      </c>
      <c r="K444" s="3"/>
      <c r="L444" s="3"/>
      <c r="M444" s="3"/>
      <c r="N444" s="24" t="s">
        <v>925</v>
      </c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3" t="s">
        <v>920</v>
      </c>
      <c r="K445" t="s">
        <v>922</v>
      </c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5" t="s">
        <v>919</v>
      </c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74" t="s">
        <v>427</v>
      </c>
      <c r="D448" s="243">
        <f>'2023-2024'!E138</f>
        <v>0</v>
      </c>
      <c r="E448" s="5"/>
      <c r="F448" s="243">
        <f>'2023-2024'!D138</f>
        <v>0</v>
      </c>
      <c r="G448" s="218"/>
      <c r="I448" s="214" t="s">
        <v>3</v>
      </c>
      <c r="J448" s="274" t="s">
        <v>427</v>
      </c>
      <c r="K448" s="243">
        <f>'2024-2025'!E162</f>
        <v>0</v>
      </c>
      <c r="L448" s="5"/>
      <c r="M448" s="69">
        <f>'2024-2025'!D162</f>
        <v>0</v>
      </c>
      <c r="N448" s="218"/>
    </row>
    <row r="449" spans="2:14" x14ac:dyDescent="0.35">
      <c r="B449" s="214" t="s">
        <v>4</v>
      </c>
      <c r="C449" s="274" t="s">
        <v>427</v>
      </c>
      <c r="D449" s="243">
        <f>'2023-2024'!I138</f>
        <v>0</v>
      </c>
      <c r="E449" s="5"/>
      <c r="F449" s="243">
        <f>'2023-2024'!H138</f>
        <v>0</v>
      </c>
      <c r="G449" s="218"/>
      <c r="I449" s="214" t="s">
        <v>4</v>
      </c>
      <c r="J449" s="274" t="s">
        <v>427</v>
      </c>
      <c r="K449" s="243">
        <f>'2024-2025'!I162</f>
        <v>0</v>
      </c>
      <c r="L449" s="5"/>
      <c r="M449" s="243">
        <f>'2024-2025'!H162</f>
        <v>0</v>
      </c>
      <c r="N449" s="218"/>
    </row>
    <row r="450" spans="2:14" x14ac:dyDescent="0.35">
      <c r="B450" s="214" t="s">
        <v>5</v>
      </c>
      <c r="C450" s="5" t="s">
        <v>427</v>
      </c>
      <c r="D450" s="243">
        <f>'2023-2024'!M138</f>
        <v>0</v>
      </c>
      <c r="E450" s="274"/>
      <c r="F450" s="243">
        <f>'2023-2024'!L138</f>
        <v>0</v>
      </c>
      <c r="G450" s="218"/>
      <c r="I450" s="214" t="s">
        <v>5</v>
      </c>
      <c r="J450" s="5" t="s">
        <v>427</v>
      </c>
      <c r="K450" s="243">
        <f>'2024-2025'!M162</f>
        <v>0</v>
      </c>
      <c r="L450" s="274"/>
      <c r="M450" s="243">
        <f>'2024-2025'!L162</f>
        <v>0</v>
      </c>
      <c r="N450" s="218"/>
    </row>
    <row r="451" spans="2:14" x14ac:dyDescent="0.35">
      <c r="B451" s="214" t="s">
        <v>6</v>
      </c>
      <c r="C451" s="274" t="s">
        <v>427</v>
      </c>
      <c r="D451" s="243">
        <f>'2023-2024'!Q138</f>
        <v>0</v>
      </c>
      <c r="E451" s="274"/>
      <c r="F451" s="243">
        <f>'2023-2024'!P138</f>
        <v>0</v>
      </c>
      <c r="G451" s="218"/>
      <c r="I451" s="214" t="s">
        <v>6</v>
      </c>
      <c r="J451" s="274" t="s">
        <v>427</v>
      </c>
      <c r="K451" s="243">
        <f>'2024-2025'!Q162</f>
        <v>0</v>
      </c>
      <c r="L451" s="274"/>
      <c r="M451" s="243">
        <f>'2024-2025'!P162</f>
        <v>0</v>
      </c>
      <c r="N451" s="218"/>
    </row>
    <row r="452" spans="2:14" x14ac:dyDescent="0.35">
      <c r="B452" s="214" t="s">
        <v>7</v>
      </c>
      <c r="C452" s="274" t="s">
        <v>427</v>
      </c>
      <c r="D452" s="243">
        <f>'2023-2024'!U138</f>
        <v>0</v>
      </c>
      <c r="E452" s="274"/>
      <c r="F452" s="243">
        <f>'2023-2024'!T138</f>
        <v>0</v>
      </c>
      <c r="G452" s="218"/>
      <c r="I452" s="214" t="s">
        <v>7</v>
      </c>
      <c r="J452" s="274" t="s">
        <v>427</v>
      </c>
      <c r="K452" s="243">
        <f>'2024-2025'!U162</f>
        <v>0</v>
      </c>
      <c r="L452" s="274"/>
      <c r="M452" s="243">
        <f>'2024-2025'!T162</f>
        <v>0</v>
      </c>
      <c r="N452" s="218"/>
    </row>
    <row r="453" spans="2:14" x14ac:dyDescent="0.35">
      <c r="B453" s="214" t="s">
        <v>8</v>
      </c>
      <c r="C453" s="274" t="s">
        <v>427</v>
      </c>
      <c r="D453" s="243">
        <f>'2023-2024'!Y138</f>
        <v>0</v>
      </c>
      <c r="E453" s="274"/>
      <c r="F453" s="243">
        <f>'2023-2024'!X138</f>
        <v>0</v>
      </c>
      <c r="G453" s="218"/>
      <c r="I453" s="214" t="s">
        <v>8</v>
      </c>
      <c r="J453" s="274" t="s">
        <v>427</v>
      </c>
      <c r="K453" s="243">
        <f>'2024-2025'!Y162</f>
        <v>0</v>
      </c>
      <c r="L453" s="274"/>
      <c r="M453" s="243">
        <f>'2024-2025'!X162</f>
        <v>0</v>
      </c>
      <c r="N453" s="218"/>
    </row>
    <row r="454" spans="2:14" x14ac:dyDescent="0.35">
      <c r="B454" s="214" t="s">
        <v>9</v>
      </c>
      <c r="C454" s="274" t="s">
        <v>427</v>
      </c>
      <c r="D454" s="243">
        <f>'2023-2024'!AC138</f>
        <v>0</v>
      </c>
      <c r="E454" s="274"/>
      <c r="F454" s="243">
        <f>'2023-2024'!AB138</f>
        <v>0</v>
      </c>
      <c r="G454" s="218"/>
      <c r="I454" s="214" t="s">
        <v>9</v>
      </c>
      <c r="J454" s="274" t="s">
        <v>427</v>
      </c>
      <c r="K454" s="243">
        <f>'2024-2025'!AC162</f>
        <v>0</v>
      </c>
      <c r="L454" s="274"/>
      <c r="M454" s="243">
        <f>'2024-2025'!AB162</f>
        <v>0</v>
      </c>
      <c r="N454" s="218"/>
    </row>
    <row r="455" spans="2:14" x14ac:dyDescent="0.35">
      <c r="B455" s="214" t="s">
        <v>10</v>
      </c>
      <c r="C455" s="274" t="s">
        <v>427</v>
      </c>
      <c r="D455" s="243">
        <f>'2023-2024'!AG138</f>
        <v>0</v>
      </c>
      <c r="E455" s="274"/>
      <c r="F455" s="243">
        <f>'2023-2024'!AF138</f>
        <v>0</v>
      </c>
      <c r="G455" s="218"/>
      <c r="I455" s="214" t="s">
        <v>10</v>
      </c>
      <c r="J455" s="274" t="s">
        <v>427</v>
      </c>
      <c r="K455" s="243">
        <f>'2024-2025'!AG162</f>
        <v>0</v>
      </c>
      <c r="L455" s="274"/>
      <c r="M455" s="243">
        <f>'2024-2025'!AF162</f>
        <v>0</v>
      </c>
      <c r="N455" s="218"/>
    </row>
    <row r="456" spans="2:14" x14ac:dyDescent="0.35">
      <c r="B456" s="214" t="s">
        <v>11</v>
      </c>
      <c r="C456" s="274" t="s">
        <v>427</v>
      </c>
      <c r="D456" s="243">
        <f>'2023-2024'!AK138</f>
        <v>0</v>
      </c>
      <c r="E456" s="274"/>
      <c r="F456" s="243">
        <f>'2023-2024'!AJ138</f>
        <v>0</v>
      </c>
      <c r="G456" s="218"/>
      <c r="I456" s="214" t="s">
        <v>11</v>
      </c>
      <c r="J456" s="274" t="s">
        <v>427</v>
      </c>
      <c r="K456" s="243">
        <f>'2024-2025'!AK162</f>
        <v>0</v>
      </c>
      <c r="L456" s="274"/>
      <c r="M456" s="243">
        <f>'2024-2025'!AJ162</f>
        <v>0</v>
      </c>
      <c r="N456" s="218"/>
    </row>
    <row r="457" spans="2:14" x14ac:dyDescent="0.35">
      <c r="B457" s="214" t="s">
        <v>12</v>
      </c>
      <c r="C457" s="274" t="s">
        <v>427</v>
      </c>
      <c r="D457" s="243">
        <f>'2023-2024'!AO138</f>
        <v>0</v>
      </c>
      <c r="E457" s="274"/>
      <c r="F457" s="243">
        <f>'2023-2024'!AN138</f>
        <v>0</v>
      </c>
      <c r="G457" s="218"/>
      <c r="I457" s="214" t="s">
        <v>12</v>
      </c>
      <c r="J457" s="274" t="s">
        <v>427</v>
      </c>
      <c r="K457" s="243">
        <f>'2024-2025'!AO162</f>
        <v>0</v>
      </c>
      <c r="L457" s="274"/>
      <c r="M457" s="243">
        <f>'2024-2025'!AN162</f>
        <v>0</v>
      </c>
      <c r="N457" s="218"/>
    </row>
    <row r="458" spans="2:14" x14ac:dyDescent="0.35">
      <c r="B458" s="214" t="s">
        <v>13</v>
      </c>
      <c r="C458" s="274" t="s">
        <v>427</v>
      </c>
      <c r="D458" s="243">
        <f>'2023-2024'!AS138</f>
        <v>0</v>
      </c>
      <c r="E458" s="274"/>
      <c r="F458" s="243">
        <f>'2023-2024'!AR138</f>
        <v>0</v>
      </c>
      <c r="G458" s="218"/>
      <c r="I458" s="214" t="s">
        <v>13</v>
      </c>
      <c r="J458" s="274" t="s">
        <v>427</v>
      </c>
      <c r="K458" s="243">
        <f>'2024-2025'!AS162</f>
        <v>0</v>
      </c>
      <c r="L458" s="274"/>
      <c r="M458" s="243">
        <f>'2024-2025'!AR162</f>
        <v>0</v>
      </c>
      <c r="N458" s="218"/>
    </row>
    <row r="459" spans="2:14" ht="15" thickBot="1" x14ac:dyDescent="0.4">
      <c r="B459" s="215" t="s">
        <v>14</v>
      </c>
      <c r="C459" s="276" t="s">
        <v>427</v>
      </c>
      <c r="D459" s="244">
        <f>'2023-2024'!AW138</f>
        <v>0</v>
      </c>
      <c r="E459" s="275"/>
      <c r="F459" s="244">
        <f>'2023-2024'!AV138</f>
        <v>0</v>
      </c>
      <c r="G459" s="219"/>
      <c r="I459" s="215" t="s">
        <v>14</v>
      </c>
      <c r="J459" s="276" t="s">
        <v>427</v>
      </c>
      <c r="K459" s="244">
        <f>'2024-2025'!AW162</f>
        <v>0</v>
      </c>
      <c r="L459" s="275"/>
      <c r="M459" s="313">
        <f>'2024-2025'!AV162</f>
        <v>0</v>
      </c>
      <c r="N459" s="219"/>
    </row>
    <row r="460" spans="2:14" ht="15" thickBot="1" x14ac:dyDescent="0.4">
      <c r="E460" s="212" t="s">
        <v>15</v>
      </c>
      <c r="F460" s="246">
        <f>SUM(F448:F459)</f>
        <v>0</v>
      </c>
      <c r="G460" s="213"/>
      <c r="L460" s="212" t="s">
        <v>15</v>
      </c>
      <c r="M460" s="213"/>
      <c r="N460" s="213"/>
    </row>
    <row r="461" spans="2:14" ht="15" thickBot="1" x14ac:dyDescent="0.4"/>
    <row r="462" spans="2:14" x14ac:dyDescent="0.35">
      <c r="B462" s="225" t="s">
        <v>790</v>
      </c>
      <c r="C462" s="228"/>
      <c r="D462" s="228"/>
      <c r="E462" s="228"/>
      <c r="F462" s="228"/>
      <c r="G462" s="229"/>
      <c r="I462" s="225" t="s">
        <v>790</v>
      </c>
      <c r="J462" s="228"/>
      <c r="K462" s="228"/>
      <c r="L462" s="228"/>
      <c r="M462" s="228"/>
      <c r="N462" s="229"/>
    </row>
    <row r="463" spans="2:14" x14ac:dyDescent="0.35">
      <c r="B463" s="226" t="s">
        <v>783</v>
      </c>
      <c r="C463" s="3"/>
      <c r="D463" s="3"/>
      <c r="E463" s="3"/>
      <c r="F463" s="3"/>
      <c r="G463" s="230"/>
      <c r="I463" s="226" t="s">
        <v>783</v>
      </c>
      <c r="J463" s="3"/>
      <c r="K463" s="3"/>
      <c r="L463" s="3"/>
      <c r="M463" s="3"/>
      <c r="N463" s="230"/>
    </row>
    <row r="464" spans="2:14" x14ac:dyDescent="0.35">
      <c r="B464" s="226" t="s">
        <v>784</v>
      </c>
      <c r="C464" s="3"/>
      <c r="D464" s="3"/>
      <c r="E464" s="3"/>
      <c r="F464" s="3"/>
      <c r="G464" s="230"/>
      <c r="I464" s="226" t="s">
        <v>784</v>
      </c>
      <c r="J464" s="3"/>
      <c r="K464" s="3"/>
      <c r="L464" s="3"/>
      <c r="M464" s="3"/>
      <c r="N464" s="230"/>
    </row>
    <row r="465" spans="2:14" x14ac:dyDescent="0.35">
      <c r="B465" s="23" t="s">
        <v>920</v>
      </c>
      <c r="D465" t="s">
        <v>922</v>
      </c>
      <c r="E465" s="3"/>
      <c r="F465" s="3"/>
      <c r="G465" s="230"/>
      <c r="I465" s="226"/>
      <c r="J465" s="3"/>
      <c r="K465" s="3"/>
      <c r="L465" s="3"/>
      <c r="M465" s="3"/>
      <c r="N465" s="230"/>
    </row>
    <row r="466" spans="2:14" ht="15" thickBot="1" x14ac:dyDescent="0.4">
      <c r="B466" s="25" t="s">
        <v>919</v>
      </c>
      <c r="C466" s="232"/>
      <c r="D466" s="232"/>
      <c r="E466" s="232"/>
      <c r="F466" s="232"/>
      <c r="G466" s="233"/>
      <c r="I466" s="231"/>
      <c r="J466" s="232"/>
      <c r="K466" s="232"/>
      <c r="L466" s="232"/>
      <c r="M466" s="232"/>
      <c r="N466" s="233"/>
    </row>
    <row r="467" spans="2:14" ht="43.5" x14ac:dyDescent="0.35">
      <c r="B467" s="224" t="s">
        <v>785</v>
      </c>
      <c r="C467" s="221" t="s">
        <v>786</v>
      </c>
      <c r="D467" s="221" t="s">
        <v>1</v>
      </c>
      <c r="E467" s="221" t="s">
        <v>782</v>
      </c>
      <c r="F467" s="221" t="s">
        <v>787</v>
      </c>
      <c r="G467" s="222" t="s">
        <v>2</v>
      </c>
      <c r="I467" s="234" t="s">
        <v>791</v>
      </c>
      <c r="J467" s="221" t="s">
        <v>786</v>
      </c>
      <c r="K467" s="221" t="s">
        <v>1</v>
      </c>
      <c r="L467" s="221" t="s">
        <v>782</v>
      </c>
      <c r="M467" s="221" t="s">
        <v>787</v>
      </c>
      <c r="N467" s="222" t="s">
        <v>2</v>
      </c>
    </row>
    <row r="468" spans="2:14" x14ac:dyDescent="0.35">
      <c r="B468" s="214" t="s">
        <v>3</v>
      </c>
      <c r="C468" s="216"/>
      <c r="D468" s="216"/>
      <c r="E468" s="227"/>
      <c r="F468" s="216"/>
      <c r="G468" s="218"/>
      <c r="I468" s="214" t="s">
        <v>3</v>
      </c>
      <c r="J468" s="216"/>
      <c r="K468" s="216"/>
      <c r="L468" s="227"/>
      <c r="M468" s="216"/>
      <c r="N468" s="218"/>
    </row>
    <row r="469" spans="2:14" x14ac:dyDescent="0.35">
      <c r="B469" s="214" t="s">
        <v>4</v>
      </c>
      <c r="C469" s="216"/>
      <c r="D469" s="216"/>
      <c r="E469" s="5"/>
      <c r="F469" s="216"/>
      <c r="G469" s="218"/>
      <c r="I469" s="214" t="s">
        <v>4</v>
      </c>
      <c r="J469" s="216"/>
      <c r="K469" s="216"/>
      <c r="L469" s="5"/>
      <c r="M469" s="216"/>
      <c r="N469" s="218"/>
    </row>
    <row r="470" spans="2:14" x14ac:dyDescent="0.35">
      <c r="B470" s="214" t="s">
        <v>5</v>
      </c>
      <c r="C470" s="220"/>
      <c r="D470" s="216"/>
      <c r="E470" s="216"/>
      <c r="F470" s="216"/>
      <c r="G470" s="218"/>
      <c r="I470" s="214" t="s">
        <v>5</v>
      </c>
      <c r="J470" s="220"/>
      <c r="K470" s="216"/>
      <c r="L470" s="216"/>
      <c r="M470" s="216"/>
      <c r="N470" s="218"/>
    </row>
    <row r="471" spans="2:14" x14ac:dyDescent="0.35">
      <c r="B471" s="214" t="s">
        <v>6</v>
      </c>
      <c r="C471" s="216"/>
      <c r="D471" s="216"/>
      <c r="E471" s="216"/>
      <c r="F471" s="216"/>
      <c r="G471" s="218"/>
      <c r="I471" s="214" t="s">
        <v>6</v>
      </c>
      <c r="J471" s="216"/>
      <c r="K471" s="216"/>
      <c r="L471" s="216"/>
      <c r="M471" s="216"/>
      <c r="N471" s="218"/>
    </row>
    <row r="472" spans="2:14" x14ac:dyDescent="0.35">
      <c r="B472" s="214" t="s">
        <v>7</v>
      </c>
      <c r="C472" s="216"/>
      <c r="D472" s="216"/>
      <c r="E472" s="216"/>
      <c r="F472" s="216"/>
      <c r="G472" s="218"/>
      <c r="I472" s="214" t="s">
        <v>7</v>
      </c>
      <c r="J472" s="216"/>
      <c r="K472" s="216"/>
      <c r="L472" s="216"/>
      <c r="M472" s="216"/>
      <c r="N472" s="218"/>
    </row>
    <row r="473" spans="2:14" x14ac:dyDescent="0.35">
      <c r="B473" s="214" t="s">
        <v>8</v>
      </c>
      <c r="C473" s="216"/>
      <c r="D473" s="216"/>
      <c r="E473" s="216"/>
      <c r="F473" s="216"/>
      <c r="G473" s="218"/>
      <c r="I473" s="214" t="s">
        <v>8</v>
      </c>
      <c r="J473" s="216"/>
      <c r="K473" s="216"/>
      <c r="L473" s="216"/>
      <c r="M473" s="216"/>
      <c r="N473" s="218"/>
    </row>
    <row r="474" spans="2:14" x14ac:dyDescent="0.35">
      <c r="B474" s="214" t="s">
        <v>9</v>
      </c>
      <c r="C474" s="216"/>
      <c r="D474" s="216"/>
      <c r="E474" s="216"/>
      <c r="F474" s="216"/>
      <c r="G474" s="218"/>
      <c r="I474" s="214" t="s">
        <v>9</v>
      </c>
      <c r="J474" s="216"/>
      <c r="K474" s="216"/>
      <c r="L474" s="216"/>
      <c r="M474" s="216"/>
      <c r="N474" s="218"/>
    </row>
    <row r="475" spans="2:14" x14ac:dyDescent="0.35">
      <c r="B475" s="214" t="s">
        <v>10</v>
      </c>
      <c r="C475" s="216"/>
      <c r="D475" s="216"/>
      <c r="E475" s="216"/>
      <c r="F475" s="216"/>
      <c r="G475" s="218"/>
      <c r="I475" s="214" t="s">
        <v>10</v>
      </c>
      <c r="J475" s="216"/>
      <c r="K475" s="216"/>
      <c r="L475" s="216"/>
      <c r="M475" s="216"/>
      <c r="N475" s="218"/>
    </row>
    <row r="476" spans="2:14" x14ac:dyDescent="0.35">
      <c r="B476" s="214" t="s">
        <v>11</v>
      </c>
      <c r="C476" s="216"/>
      <c r="D476" s="216"/>
      <c r="E476" s="216"/>
      <c r="F476" s="216"/>
      <c r="G476" s="218"/>
      <c r="I476" s="214" t="s">
        <v>11</v>
      </c>
      <c r="J476" s="216"/>
      <c r="K476" s="216"/>
      <c r="L476" s="216"/>
      <c r="M476" s="216"/>
      <c r="N476" s="218"/>
    </row>
    <row r="477" spans="2:14" x14ac:dyDescent="0.35">
      <c r="B477" s="214" t="s">
        <v>12</v>
      </c>
      <c r="C477" s="216"/>
      <c r="D477" s="216"/>
      <c r="E477" s="216"/>
      <c r="F477" s="216"/>
      <c r="G477" s="218"/>
      <c r="I477" s="214" t="s">
        <v>12</v>
      </c>
      <c r="J477" s="216"/>
      <c r="K477" s="216"/>
      <c r="L477" s="216"/>
      <c r="M477" s="216"/>
      <c r="N477" s="218"/>
    </row>
    <row r="478" spans="2:14" x14ac:dyDescent="0.35">
      <c r="B478" s="214" t="s">
        <v>13</v>
      </c>
      <c r="C478" s="216"/>
      <c r="D478" s="216"/>
      <c r="E478" s="216"/>
      <c r="F478" s="216"/>
      <c r="G478" s="218"/>
      <c r="I478" s="214" t="s">
        <v>13</v>
      </c>
      <c r="J478" s="216"/>
      <c r="K478" s="216"/>
      <c r="L478" s="216"/>
      <c r="M478" s="216"/>
      <c r="N478" s="218"/>
    </row>
    <row r="479" spans="2:14" ht="15" thickBot="1" x14ac:dyDescent="0.4">
      <c r="B479" s="215" t="s">
        <v>14</v>
      </c>
      <c r="C479" s="217"/>
      <c r="D479" s="217"/>
      <c r="E479" s="223"/>
      <c r="F479" s="217"/>
      <c r="G479" s="219"/>
      <c r="I479" s="215" t="s">
        <v>14</v>
      </c>
      <c r="J479" s="217"/>
      <c r="K479" s="217"/>
      <c r="L479" s="223"/>
      <c r="M479" s="217"/>
      <c r="N479" s="219"/>
    </row>
    <row r="480" spans="2:14" ht="15" thickBot="1" x14ac:dyDescent="0.4">
      <c r="E480" s="212" t="s">
        <v>15</v>
      </c>
      <c r="F480" s="213"/>
      <c r="G480" s="213"/>
      <c r="L480" s="212" t="s">
        <v>15</v>
      </c>
      <c r="M480" s="213"/>
      <c r="N480" s="213"/>
    </row>
    <row r="481" spans="2:14" ht="15" thickBot="1" x14ac:dyDescent="0.4"/>
    <row r="482" spans="2:14" x14ac:dyDescent="0.35">
      <c r="B482" s="225" t="s">
        <v>790</v>
      </c>
      <c r="C482" s="228"/>
      <c r="D482" s="228"/>
      <c r="E482" s="228"/>
      <c r="F482" s="228"/>
      <c r="G482" s="229"/>
      <c r="I482" s="225" t="s">
        <v>790</v>
      </c>
      <c r="J482" s="228"/>
      <c r="K482" s="228"/>
      <c r="L482" s="228"/>
      <c r="M482" s="228"/>
      <c r="N482" s="229"/>
    </row>
    <row r="483" spans="2:14" x14ac:dyDescent="0.35">
      <c r="B483" s="226" t="s">
        <v>783</v>
      </c>
      <c r="C483" s="3"/>
      <c r="D483" s="3"/>
      <c r="E483" s="3"/>
      <c r="F483" s="3"/>
      <c r="G483" s="230"/>
      <c r="I483" s="226" t="s">
        <v>783</v>
      </c>
      <c r="J483" s="3"/>
      <c r="K483" s="3"/>
      <c r="L483" s="3"/>
      <c r="M483" s="3"/>
      <c r="N483" s="230"/>
    </row>
    <row r="484" spans="2:14" x14ac:dyDescent="0.35">
      <c r="B484" s="226" t="s">
        <v>784</v>
      </c>
      <c r="C484" s="3"/>
      <c r="D484" s="3"/>
      <c r="E484" s="3"/>
      <c r="F484" s="3"/>
      <c r="G484" s="230"/>
      <c r="I484" s="226" t="s">
        <v>784</v>
      </c>
      <c r="J484" s="3"/>
      <c r="K484" s="3"/>
      <c r="L484" s="3"/>
      <c r="M484" s="3"/>
      <c r="N484" s="230"/>
    </row>
    <row r="485" spans="2:14" x14ac:dyDescent="0.35">
      <c r="B485" s="23" t="s">
        <v>920</v>
      </c>
      <c r="D485" t="s">
        <v>922</v>
      </c>
      <c r="E485" s="3"/>
      <c r="F485" s="3"/>
      <c r="G485" s="230"/>
      <c r="I485" s="226"/>
      <c r="J485" s="3"/>
      <c r="K485" s="3"/>
      <c r="L485" s="3"/>
      <c r="M485" s="3"/>
      <c r="N485" s="230"/>
    </row>
    <row r="486" spans="2:14" ht="15" thickBot="1" x14ac:dyDescent="0.4">
      <c r="B486" s="25" t="s">
        <v>919</v>
      </c>
      <c r="C486" s="232"/>
      <c r="D486" s="232"/>
      <c r="E486" s="232"/>
      <c r="F486" s="232"/>
      <c r="G486" s="233"/>
      <c r="I486" s="231"/>
      <c r="J486" s="232"/>
      <c r="K486" s="232"/>
      <c r="L486" s="232"/>
      <c r="M486" s="232"/>
      <c r="N486" s="233"/>
    </row>
    <row r="487" spans="2:14" ht="43.5" x14ac:dyDescent="0.35">
      <c r="B487" s="224" t="s">
        <v>785</v>
      </c>
      <c r="C487" s="221" t="s">
        <v>786</v>
      </c>
      <c r="D487" s="221" t="s">
        <v>1</v>
      </c>
      <c r="E487" s="221" t="s">
        <v>782</v>
      </c>
      <c r="F487" s="221" t="s">
        <v>787</v>
      </c>
      <c r="G487" s="222" t="s">
        <v>2</v>
      </c>
      <c r="I487" s="234" t="s">
        <v>791</v>
      </c>
      <c r="J487" s="221" t="s">
        <v>786</v>
      </c>
      <c r="K487" s="221" t="s">
        <v>1</v>
      </c>
      <c r="L487" s="221" t="s">
        <v>782</v>
      </c>
      <c r="M487" s="221" t="s">
        <v>787</v>
      </c>
      <c r="N487" s="222" t="s">
        <v>2</v>
      </c>
    </row>
    <row r="488" spans="2:14" x14ac:dyDescent="0.35">
      <c r="B488" s="214" t="s">
        <v>3</v>
      </c>
      <c r="C488" s="216"/>
      <c r="D488" s="216"/>
      <c r="E488" s="227"/>
      <c r="F488" s="216"/>
      <c r="G488" s="218"/>
      <c r="I488" s="214" t="s">
        <v>3</v>
      </c>
      <c r="J488" s="216"/>
      <c r="K488" s="216"/>
      <c r="L488" s="227"/>
      <c r="M488" s="216"/>
      <c r="N488" s="218"/>
    </row>
    <row r="489" spans="2:14" x14ac:dyDescent="0.35">
      <c r="B489" s="214" t="s">
        <v>4</v>
      </c>
      <c r="C489" s="216"/>
      <c r="D489" s="216"/>
      <c r="E489" s="5"/>
      <c r="F489" s="216"/>
      <c r="G489" s="218"/>
      <c r="I489" s="214" t="s">
        <v>4</v>
      </c>
      <c r="J489" s="216"/>
      <c r="K489" s="216"/>
      <c r="L489" s="5"/>
      <c r="M489" s="216"/>
      <c r="N489" s="218"/>
    </row>
    <row r="490" spans="2:14" x14ac:dyDescent="0.35">
      <c r="B490" s="214" t="s">
        <v>5</v>
      </c>
      <c r="C490" s="220"/>
      <c r="D490" s="216"/>
      <c r="E490" s="216"/>
      <c r="F490" s="216"/>
      <c r="G490" s="218"/>
      <c r="I490" s="214" t="s">
        <v>5</v>
      </c>
      <c r="J490" s="220"/>
      <c r="K490" s="216"/>
      <c r="L490" s="216"/>
      <c r="M490" s="216"/>
      <c r="N490" s="218"/>
    </row>
    <row r="491" spans="2:14" x14ac:dyDescent="0.35">
      <c r="B491" s="214" t="s">
        <v>6</v>
      </c>
      <c r="C491" s="216"/>
      <c r="D491" s="216"/>
      <c r="E491" s="216"/>
      <c r="F491" s="216"/>
      <c r="G491" s="218"/>
      <c r="I491" s="214" t="s">
        <v>6</v>
      </c>
      <c r="J491" s="216"/>
      <c r="K491" s="216"/>
      <c r="L491" s="216"/>
      <c r="M491" s="216"/>
      <c r="N491" s="218"/>
    </row>
    <row r="492" spans="2:14" x14ac:dyDescent="0.35">
      <c r="B492" s="214" t="s">
        <v>7</v>
      </c>
      <c r="C492" s="216"/>
      <c r="D492" s="216"/>
      <c r="E492" s="216"/>
      <c r="F492" s="216"/>
      <c r="G492" s="218"/>
      <c r="I492" s="214" t="s">
        <v>7</v>
      </c>
      <c r="J492" s="216"/>
      <c r="K492" s="216"/>
      <c r="L492" s="216"/>
      <c r="M492" s="216"/>
      <c r="N492" s="218"/>
    </row>
    <row r="493" spans="2:14" x14ac:dyDescent="0.35">
      <c r="B493" s="214" t="s">
        <v>8</v>
      </c>
      <c r="C493" s="216"/>
      <c r="D493" s="216"/>
      <c r="E493" s="216"/>
      <c r="F493" s="216"/>
      <c r="G493" s="218"/>
      <c r="I493" s="214" t="s">
        <v>8</v>
      </c>
      <c r="J493" s="216"/>
      <c r="K493" s="216"/>
      <c r="L493" s="216"/>
      <c r="M493" s="216"/>
      <c r="N493" s="218"/>
    </row>
    <row r="494" spans="2:14" x14ac:dyDescent="0.35">
      <c r="B494" s="214" t="s">
        <v>9</v>
      </c>
      <c r="C494" s="216"/>
      <c r="D494" s="216"/>
      <c r="E494" s="216"/>
      <c r="F494" s="216"/>
      <c r="G494" s="218"/>
      <c r="I494" s="214" t="s">
        <v>9</v>
      </c>
      <c r="J494" s="216"/>
      <c r="K494" s="216"/>
      <c r="L494" s="216"/>
      <c r="M494" s="216"/>
      <c r="N494" s="218"/>
    </row>
    <row r="495" spans="2:14" x14ac:dyDescent="0.35">
      <c r="B495" s="214" t="s">
        <v>10</v>
      </c>
      <c r="C495" s="216"/>
      <c r="D495" s="216"/>
      <c r="E495" s="216"/>
      <c r="F495" s="216"/>
      <c r="G495" s="218"/>
      <c r="I495" s="214" t="s">
        <v>10</v>
      </c>
      <c r="J495" s="216"/>
      <c r="K495" s="216"/>
      <c r="L495" s="216"/>
      <c r="M495" s="216"/>
      <c r="N495" s="218"/>
    </row>
    <row r="496" spans="2:14" x14ac:dyDescent="0.35">
      <c r="B496" s="214" t="s">
        <v>11</v>
      </c>
      <c r="C496" s="216"/>
      <c r="D496" s="216"/>
      <c r="E496" s="216"/>
      <c r="F496" s="216"/>
      <c r="G496" s="218"/>
      <c r="I496" s="214" t="s">
        <v>11</v>
      </c>
      <c r="J496" s="216"/>
      <c r="K496" s="216"/>
      <c r="L496" s="216"/>
      <c r="M496" s="216"/>
      <c r="N496" s="218"/>
    </row>
    <row r="497" spans="2:14" x14ac:dyDescent="0.35">
      <c r="B497" s="214" t="s">
        <v>12</v>
      </c>
      <c r="C497" s="216"/>
      <c r="D497" s="216"/>
      <c r="E497" s="216"/>
      <c r="F497" s="216"/>
      <c r="G497" s="218"/>
      <c r="I497" s="214" t="s">
        <v>12</v>
      </c>
      <c r="J497" s="216"/>
      <c r="K497" s="216"/>
      <c r="L497" s="216"/>
      <c r="M497" s="216"/>
      <c r="N497" s="218"/>
    </row>
    <row r="498" spans="2:14" x14ac:dyDescent="0.35">
      <c r="B498" s="214" t="s">
        <v>13</v>
      </c>
      <c r="C498" s="216"/>
      <c r="D498" s="216"/>
      <c r="E498" s="216"/>
      <c r="F498" s="216"/>
      <c r="G498" s="218"/>
      <c r="I498" s="214" t="s">
        <v>13</v>
      </c>
      <c r="J498" s="216"/>
      <c r="K498" s="216"/>
      <c r="L498" s="216"/>
      <c r="M498" s="216"/>
      <c r="N498" s="218"/>
    </row>
    <row r="499" spans="2:14" ht="15" thickBot="1" x14ac:dyDescent="0.4">
      <c r="B499" s="215" t="s">
        <v>14</v>
      </c>
      <c r="C499" s="217"/>
      <c r="D499" s="217"/>
      <c r="E499" s="223"/>
      <c r="F499" s="217"/>
      <c r="G499" s="219"/>
      <c r="I499" s="215" t="s">
        <v>14</v>
      </c>
      <c r="J499" s="217"/>
      <c r="K499" s="217"/>
      <c r="L499" s="223"/>
      <c r="M499" s="217"/>
      <c r="N499" s="219"/>
    </row>
    <row r="500" spans="2:14" ht="15" thickBot="1" x14ac:dyDescent="0.4">
      <c r="E500" s="212" t="s">
        <v>15</v>
      </c>
      <c r="F500" s="213"/>
      <c r="G500" s="213"/>
      <c r="L500" s="212" t="s">
        <v>15</v>
      </c>
      <c r="M500" s="213"/>
      <c r="N500" s="2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23A8-F5D1-46E7-85B2-4D46890586F7}">
  <sheetPr>
    <tabColor rgb="FF92D050"/>
  </sheetPr>
  <dimension ref="B1:N441"/>
  <sheetViews>
    <sheetView zoomScale="97" workbookViewId="0">
      <selection activeCell="J380" sqref="J380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841</v>
      </c>
      <c r="C2" s="228"/>
      <c r="D2" s="228"/>
      <c r="E2" s="228"/>
      <c r="F2" s="228"/>
      <c r="G2" s="229"/>
      <c r="I2" s="225" t="s">
        <v>841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15662</v>
      </c>
      <c r="D3" s="3"/>
      <c r="E3" s="3"/>
      <c r="F3" s="3"/>
      <c r="G3" s="24" t="s">
        <v>926</v>
      </c>
      <c r="I3" s="226" t="s">
        <v>783</v>
      </c>
      <c r="J3" s="235">
        <v>15662</v>
      </c>
      <c r="K3" s="3"/>
      <c r="L3" s="3"/>
      <c r="M3" s="3"/>
      <c r="N3" s="24" t="s">
        <v>926</v>
      </c>
    </row>
    <row r="4" spans="2:14" x14ac:dyDescent="0.35">
      <c r="B4" s="226" t="s">
        <v>784</v>
      </c>
      <c r="C4" s="235">
        <v>21784</v>
      </c>
      <c r="D4" s="3"/>
      <c r="E4" s="3"/>
      <c r="F4" s="3"/>
      <c r="G4" s="24" t="s">
        <v>925</v>
      </c>
      <c r="I4" s="226" t="s">
        <v>784</v>
      </c>
      <c r="J4" s="235">
        <v>21784</v>
      </c>
      <c r="K4" s="3"/>
      <c r="L4" s="3"/>
      <c r="M4" s="3"/>
      <c r="N4" s="24" t="s">
        <v>925</v>
      </c>
    </row>
    <row r="5" spans="2:14" x14ac:dyDescent="0.35">
      <c r="B5" s="23" t="s">
        <v>920</v>
      </c>
      <c r="D5" t="s">
        <v>922</v>
      </c>
      <c r="E5" s="3"/>
      <c r="F5" s="3"/>
      <c r="G5" s="230"/>
      <c r="I5" s="23" t="s">
        <v>920</v>
      </c>
      <c r="K5" t="s">
        <v>922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74" t="s">
        <v>427</v>
      </c>
      <c r="D8" s="243">
        <f>'2023-2024'!E30</f>
        <v>0</v>
      </c>
      <c r="E8" s="5"/>
      <c r="F8" s="243">
        <f>'2023-2024'!D30</f>
        <v>0</v>
      </c>
      <c r="G8" s="218"/>
      <c r="I8" s="214" t="s">
        <v>3</v>
      </c>
      <c r="J8" s="274" t="s">
        <v>427</v>
      </c>
      <c r="K8" s="243">
        <f>'2024-2025'!E31</f>
        <v>0</v>
      </c>
      <c r="L8" s="5"/>
      <c r="M8" s="69">
        <f>'2024-2025'!D31</f>
        <v>0</v>
      </c>
      <c r="N8" s="218"/>
    </row>
    <row r="9" spans="2:14" x14ac:dyDescent="0.35">
      <c r="B9" s="214" t="s">
        <v>4</v>
      </c>
      <c r="C9" s="274" t="s">
        <v>427</v>
      </c>
      <c r="D9" s="243">
        <f>'2023-2024'!I30</f>
        <v>0</v>
      </c>
      <c r="E9" s="5"/>
      <c r="F9" s="243">
        <f>'2023-2024'!H30</f>
        <v>0</v>
      </c>
      <c r="G9" s="218"/>
      <c r="I9" s="214" t="s">
        <v>4</v>
      </c>
      <c r="J9" s="274" t="s">
        <v>427</v>
      </c>
      <c r="K9" s="243">
        <f>'2024-2025'!I31</f>
        <v>0</v>
      </c>
      <c r="L9" s="5"/>
      <c r="M9" s="243">
        <f>'2024-2025'!H31</f>
        <v>0</v>
      </c>
      <c r="N9" s="218"/>
    </row>
    <row r="10" spans="2:14" x14ac:dyDescent="0.35">
      <c r="B10" s="214" t="s">
        <v>5</v>
      </c>
      <c r="C10" s="5" t="s">
        <v>427</v>
      </c>
      <c r="D10" s="243">
        <f>'2023-2024'!M30</f>
        <v>0</v>
      </c>
      <c r="E10" s="274"/>
      <c r="F10" s="243">
        <f>'2023-2024'!L30</f>
        <v>0</v>
      </c>
      <c r="G10" s="218"/>
      <c r="I10" s="214" t="s">
        <v>5</v>
      </c>
      <c r="J10" s="5" t="s">
        <v>427</v>
      </c>
      <c r="K10" s="243">
        <f>'2024-2025'!M31</f>
        <v>0</v>
      </c>
      <c r="L10" s="274"/>
      <c r="M10" s="243">
        <f>'2024-2025'!L31</f>
        <v>0</v>
      </c>
      <c r="N10" s="218"/>
    </row>
    <row r="11" spans="2:14" x14ac:dyDescent="0.35">
      <c r="B11" s="214" t="s">
        <v>6</v>
      </c>
      <c r="C11" s="274" t="s">
        <v>427</v>
      </c>
      <c r="D11" s="243">
        <f>'2023-2024'!Q30</f>
        <v>0</v>
      </c>
      <c r="E11" s="274"/>
      <c r="F11" s="243">
        <f>'2023-2024'!P30</f>
        <v>0</v>
      </c>
      <c r="G11" s="218"/>
      <c r="I11" s="214" t="s">
        <v>6</v>
      </c>
      <c r="J11" s="274" t="s">
        <v>427</v>
      </c>
      <c r="K11" s="243">
        <f>'2024-2025'!Q31</f>
        <v>0</v>
      </c>
      <c r="L11" s="274"/>
      <c r="M11" s="243">
        <f>'2024-2025'!P31</f>
        <v>0</v>
      </c>
      <c r="N11" s="218"/>
    </row>
    <row r="12" spans="2:14" x14ac:dyDescent="0.35">
      <c r="B12" s="214" t="s">
        <v>7</v>
      </c>
      <c r="C12" s="274" t="s">
        <v>427</v>
      </c>
      <c r="D12" s="243">
        <f>'2023-2024'!U30</f>
        <v>0</v>
      </c>
      <c r="E12" s="274"/>
      <c r="F12" s="243">
        <f>'2023-2024'!T30</f>
        <v>0</v>
      </c>
      <c r="G12" s="218"/>
      <c r="I12" s="214" t="s">
        <v>7</v>
      </c>
      <c r="J12" s="274" t="s">
        <v>427</v>
      </c>
      <c r="K12" s="243">
        <f>'2024-2025'!U31</f>
        <v>0</v>
      </c>
      <c r="L12" s="274"/>
      <c r="M12" s="243">
        <f>'2024-2025'!T31</f>
        <v>0</v>
      </c>
      <c r="N12" s="218"/>
    </row>
    <row r="13" spans="2:14" x14ac:dyDescent="0.35">
      <c r="B13" s="214" t="s">
        <v>8</v>
      </c>
      <c r="C13" s="274" t="s">
        <v>427</v>
      </c>
      <c r="D13" s="243">
        <f>'2023-2024'!Y30</f>
        <v>0</v>
      </c>
      <c r="E13" s="274"/>
      <c r="F13" s="243">
        <f>'2023-2024'!X30</f>
        <v>0</v>
      </c>
      <c r="G13" s="218"/>
      <c r="I13" s="214" t="s">
        <v>8</v>
      </c>
      <c r="J13" s="274" t="s">
        <v>427</v>
      </c>
      <c r="K13" s="243">
        <f>'2024-2025'!Y31</f>
        <v>0</v>
      </c>
      <c r="L13" s="274"/>
      <c r="M13" s="243">
        <f>'2024-2025'!X31</f>
        <v>0</v>
      </c>
      <c r="N13" s="218"/>
    </row>
    <row r="14" spans="2:14" x14ac:dyDescent="0.35">
      <c r="B14" s="214" t="s">
        <v>9</v>
      </c>
      <c r="C14" s="274" t="s">
        <v>427</v>
      </c>
      <c r="D14" s="243">
        <f>'2023-2024'!AC30</f>
        <v>0</v>
      </c>
      <c r="E14" s="274"/>
      <c r="F14" s="243">
        <f>'2023-2024'!AB30</f>
        <v>0</v>
      </c>
      <c r="G14" s="218"/>
      <c r="I14" s="214" t="s">
        <v>9</v>
      </c>
      <c r="J14" s="274" t="s">
        <v>427</v>
      </c>
      <c r="K14" s="243">
        <f>'2024-2025'!AC31</f>
        <v>0</v>
      </c>
      <c r="L14" s="274"/>
      <c r="M14" s="243">
        <f>'2024-2025'!AB31</f>
        <v>0</v>
      </c>
      <c r="N14" s="218"/>
    </row>
    <row r="15" spans="2:14" x14ac:dyDescent="0.35">
      <c r="B15" s="214" t="s">
        <v>10</v>
      </c>
      <c r="C15" s="274" t="s">
        <v>427</v>
      </c>
      <c r="D15" s="243">
        <f>'2023-2024'!AG30</f>
        <v>0</v>
      </c>
      <c r="E15" s="274"/>
      <c r="F15" s="243">
        <f>'2023-2024'!AF30</f>
        <v>0</v>
      </c>
      <c r="G15" s="218"/>
      <c r="I15" s="214" t="s">
        <v>10</v>
      </c>
      <c r="J15" s="274" t="s">
        <v>427</v>
      </c>
      <c r="K15" s="243">
        <f>'2024-2025'!AG31</f>
        <v>0</v>
      </c>
      <c r="L15" s="274"/>
      <c r="M15" s="243">
        <f>'2024-2025'!AF31</f>
        <v>0</v>
      </c>
      <c r="N15" s="218"/>
    </row>
    <row r="16" spans="2:14" x14ac:dyDescent="0.35">
      <c r="B16" s="214" t="s">
        <v>11</v>
      </c>
      <c r="C16" s="274" t="s">
        <v>427</v>
      </c>
      <c r="D16" s="243">
        <f>'2023-2024'!AK30</f>
        <v>0</v>
      </c>
      <c r="E16" s="274"/>
      <c r="F16" s="243">
        <f>'2023-2024'!AJ30</f>
        <v>0</v>
      </c>
      <c r="G16" s="218"/>
      <c r="I16" s="214" t="s">
        <v>11</v>
      </c>
      <c r="J16" s="274" t="s">
        <v>427</v>
      </c>
      <c r="K16" s="243">
        <f>'2024-2025'!AK31</f>
        <v>0</v>
      </c>
      <c r="L16" s="274"/>
      <c r="M16" s="243">
        <f>'2024-2025'!AJ31</f>
        <v>0</v>
      </c>
      <c r="N16" s="218"/>
    </row>
    <row r="17" spans="2:14" x14ac:dyDescent="0.35">
      <c r="B17" s="214" t="s">
        <v>12</v>
      </c>
      <c r="C17" s="274" t="s">
        <v>427</v>
      </c>
      <c r="D17" s="243">
        <f>'2023-2024'!AO30</f>
        <v>0</v>
      </c>
      <c r="E17" s="274"/>
      <c r="F17" s="243">
        <f>'2023-2024'!AN30</f>
        <v>0</v>
      </c>
      <c r="G17" s="218"/>
      <c r="I17" s="214" t="s">
        <v>12</v>
      </c>
      <c r="J17" s="274" t="s">
        <v>427</v>
      </c>
      <c r="K17" s="243">
        <f>'2024-2025'!AO31</f>
        <v>0</v>
      </c>
      <c r="L17" s="274"/>
      <c r="M17" s="243">
        <f>'2024-2025'!AN31</f>
        <v>0</v>
      </c>
      <c r="N17" s="218"/>
    </row>
    <row r="18" spans="2:14" x14ac:dyDescent="0.35">
      <c r="B18" s="214" t="s">
        <v>13</v>
      </c>
      <c r="C18" s="274" t="s">
        <v>427</v>
      </c>
      <c r="D18" s="243">
        <f>'2023-2024'!AS30</f>
        <v>0</v>
      </c>
      <c r="E18" s="274"/>
      <c r="F18" s="243">
        <f>'2023-2024'!AR30</f>
        <v>0</v>
      </c>
      <c r="G18" s="218"/>
      <c r="I18" s="214" t="s">
        <v>13</v>
      </c>
      <c r="J18" s="274" t="s">
        <v>427</v>
      </c>
      <c r="K18" s="243">
        <f>'2024-2025'!AS31</f>
        <v>0</v>
      </c>
      <c r="L18" s="274"/>
      <c r="M18" s="243">
        <f>'2024-2025'!AR31</f>
        <v>0</v>
      </c>
      <c r="N18" s="218"/>
    </row>
    <row r="19" spans="2:14" ht="15" thickBot="1" x14ac:dyDescent="0.4">
      <c r="B19" s="215" t="s">
        <v>14</v>
      </c>
      <c r="C19" s="276" t="s">
        <v>427</v>
      </c>
      <c r="D19" s="244">
        <f>'2023-2024'!AW30</f>
        <v>0</v>
      </c>
      <c r="E19" s="275"/>
      <c r="F19" s="244">
        <f>'2023-2024'!AV30</f>
        <v>0</v>
      </c>
      <c r="G19" s="219"/>
      <c r="I19" s="215" t="s">
        <v>14</v>
      </c>
      <c r="J19" s="276" t="s">
        <v>427</v>
      </c>
      <c r="K19" s="244">
        <f>'2024-2025'!AW31</f>
        <v>0</v>
      </c>
      <c r="L19" s="275"/>
      <c r="M19" s="313">
        <f>'2024-2025'!AV31</f>
        <v>0</v>
      </c>
      <c r="N19" s="219"/>
    </row>
    <row r="20" spans="2:14" ht="15" thickBot="1" x14ac:dyDescent="0.4">
      <c r="E20" s="212" t="s">
        <v>15</v>
      </c>
      <c r="F20" s="246">
        <f>SUM(F8:F19)</f>
        <v>0</v>
      </c>
      <c r="G20" s="213"/>
      <c r="L20" s="212" t="s">
        <v>15</v>
      </c>
      <c r="M20" s="213"/>
      <c r="N20" s="213"/>
    </row>
    <row r="21" spans="2:14" ht="15" thickBot="1" x14ac:dyDescent="0.4"/>
    <row r="22" spans="2:14" x14ac:dyDescent="0.35">
      <c r="B22" s="225" t="s">
        <v>843</v>
      </c>
      <c r="C22" s="228"/>
      <c r="D22" s="228"/>
      <c r="E22" s="228"/>
      <c r="F22" s="228"/>
      <c r="G22" s="229"/>
      <c r="I22" s="225" t="s">
        <v>843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22482</v>
      </c>
      <c r="D23" s="3"/>
      <c r="E23" s="3"/>
      <c r="F23" s="3"/>
      <c r="G23" s="24" t="s">
        <v>924</v>
      </c>
      <c r="I23" s="226" t="s">
        <v>783</v>
      </c>
      <c r="J23" s="235">
        <v>22482</v>
      </c>
      <c r="K23" s="3"/>
      <c r="L23" s="3"/>
      <c r="M23" s="3"/>
      <c r="N23" s="24" t="s">
        <v>924</v>
      </c>
    </row>
    <row r="24" spans="2:14" x14ac:dyDescent="0.35">
      <c r="B24" s="226" t="s">
        <v>784</v>
      </c>
      <c r="C24" s="235">
        <v>27243</v>
      </c>
      <c r="D24" s="3"/>
      <c r="E24" s="3"/>
      <c r="F24" s="3"/>
      <c r="G24" s="24" t="s">
        <v>925</v>
      </c>
      <c r="I24" s="226" t="s">
        <v>784</v>
      </c>
      <c r="J24" s="235">
        <v>27243</v>
      </c>
      <c r="K24" s="3"/>
      <c r="L24" s="3"/>
      <c r="M24" s="3"/>
      <c r="N24" s="24" t="s">
        <v>925</v>
      </c>
    </row>
    <row r="25" spans="2:14" x14ac:dyDescent="0.35">
      <c r="B25" s="23" t="s">
        <v>920</v>
      </c>
      <c r="D25" t="s">
        <v>922</v>
      </c>
      <c r="E25" s="3"/>
      <c r="F25" s="3"/>
      <c r="G25" s="230"/>
      <c r="I25" s="23" t="s">
        <v>920</v>
      </c>
      <c r="K25" t="s">
        <v>922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74" t="s">
        <v>427</v>
      </c>
      <c r="D28" s="243">
        <f>'2023-2024'!E32</f>
        <v>0</v>
      </c>
      <c r="E28" s="5"/>
      <c r="F28" s="243">
        <f>'2023-2024'!D32</f>
        <v>0</v>
      </c>
      <c r="G28" s="218"/>
      <c r="I28" s="214" t="s">
        <v>3</v>
      </c>
      <c r="J28" s="274" t="s">
        <v>427</v>
      </c>
      <c r="K28" s="243">
        <f>'2024-2025'!E32</f>
        <v>0</v>
      </c>
      <c r="L28" s="5"/>
      <c r="M28" s="69">
        <f>'2024-2025'!D32</f>
        <v>0</v>
      </c>
      <c r="N28" s="218"/>
    </row>
    <row r="29" spans="2:14" x14ac:dyDescent="0.35">
      <c r="B29" s="214" t="s">
        <v>4</v>
      </c>
      <c r="C29" s="274" t="s">
        <v>427</v>
      </c>
      <c r="D29" s="243">
        <f>'2023-2024'!I32</f>
        <v>0</v>
      </c>
      <c r="E29" s="5"/>
      <c r="F29" s="243">
        <f>'2023-2024'!H32</f>
        <v>0</v>
      </c>
      <c r="G29" s="218"/>
      <c r="I29" s="214" t="s">
        <v>4</v>
      </c>
      <c r="J29" s="274" t="s">
        <v>427</v>
      </c>
      <c r="K29" s="243">
        <f>'2024-2025'!I32</f>
        <v>0</v>
      </c>
      <c r="L29" s="5"/>
      <c r="M29" s="243">
        <f>'2024-2025'!H32</f>
        <v>0</v>
      </c>
      <c r="N29" s="218"/>
    </row>
    <row r="30" spans="2:14" x14ac:dyDescent="0.35">
      <c r="B30" s="214" t="s">
        <v>5</v>
      </c>
      <c r="C30" s="5" t="s">
        <v>427</v>
      </c>
      <c r="D30" s="243">
        <f>'2023-2024'!M32</f>
        <v>0</v>
      </c>
      <c r="E30" s="274"/>
      <c r="F30" s="243">
        <f>'2023-2024'!L32</f>
        <v>0</v>
      </c>
      <c r="G30" s="218"/>
      <c r="I30" s="214" t="s">
        <v>5</v>
      </c>
      <c r="J30" s="5" t="s">
        <v>427</v>
      </c>
      <c r="K30" s="243">
        <f>'2024-2025'!M32</f>
        <v>0</v>
      </c>
      <c r="L30" s="274"/>
      <c r="M30" s="243">
        <f>'2024-2025'!L32</f>
        <v>0</v>
      </c>
      <c r="N30" s="218"/>
    </row>
    <row r="31" spans="2:14" x14ac:dyDescent="0.35">
      <c r="B31" s="214" t="s">
        <v>6</v>
      </c>
      <c r="C31" s="274" t="s">
        <v>427</v>
      </c>
      <c r="D31" s="243">
        <f>'2023-2024'!Q32</f>
        <v>0</v>
      </c>
      <c r="E31" s="274"/>
      <c r="F31" s="243">
        <f>'2023-2024'!P32</f>
        <v>0</v>
      </c>
      <c r="G31" s="218"/>
      <c r="I31" s="214" t="s">
        <v>6</v>
      </c>
      <c r="J31" s="274" t="s">
        <v>427</v>
      </c>
      <c r="K31" s="243">
        <f>'2024-2025'!Q32</f>
        <v>0</v>
      </c>
      <c r="L31" s="274"/>
      <c r="M31" s="243">
        <f>'2024-2025'!P32</f>
        <v>0</v>
      </c>
      <c r="N31" s="218"/>
    </row>
    <row r="32" spans="2:14" x14ac:dyDescent="0.35">
      <c r="B32" s="214" t="s">
        <v>7</v>
      </c>
      <c r="C32" s="274" t="s">
        <v>427</v>
      </c>
      <c r="D32" s="243">
        <f>'2023-2024'!U32</f>
        <v>0</v>
      </c>
      <c r="E32" s="274"/>
      <c r="F32" s="243">
        <f>'2023-2024'!T32</f>
        <v>0</v>
      </c>
      <c r="G32" s="218"/>
      <c r="I32" s="214" t="s">
        <v>7</v>
      </c>
      <c r="J32" s="274" t="s">
        <v>427</v>
      </c>
      <c r="K32" s="243">
        <f>'2024-2025'!U32</f>
        <v>0</v>
      </c>
      <c r="L32" s="274"/>
      <c r="M32" s="243">
        <f>'2024-2025'!T32</f>
        <v>0</v>
      </c>
      <c r="N32" s="218"/>
    </row>
    <row r="33" spans="2:14" x14ac:dyDescent="0.35">
      <c r="B33" s="214" t="s">
        <v>8</v>
      </c>
      <c r="C33" s="274" t="s">
        <v>427</v>
      </c>
      <c r="D33" s="243">
        <f>'2023-2024'!Y32</f>
        <v>0</v>
      </c>
      <c r="E33" s="274"/>
      <c r="F33" s="243">
        <f>'2023-2024'!X32</f>
        <v>0</v>
      </c>
      <c r="G33" s="218"/>
      <c r="I33" s="214" t="s">
        <v>8</v>
      </c>
      <c r="J33" s="274" t="s">
        <v>427</v>
      </c>
      <c r="K33" s="243">
        <f>'2024-2025'!Y32</f>
        <v>0</v>
      </c>
      <c r="L33" s="274"/>
      <c r="M33" s="243">
        <f>'2024-2025'!X32</f>
        <v>0</v>
      </c>
      <c r="N33" s="218"/>
    </row>
    <row r="34" spans="2:14" x14ac:dyDescent="0.35">
      <c r="B34" s="214" t="s">
        <v>9</v>
      </c>
      <c r="C34" s="274" t="s">
        <v>427</v>
      </c>
      <c r="D34" s="243">
        <f>'2023-2024'!AC32</f>
        <v>0</v>
      </c>
      <c r="E34" s="274"/>
      <c r="F34" s="243">
        <f>'2023-2024'!AB32</f>
        <v>0</v>
      </c>
      <c r="G34" s="218"/>
      <c r="I34" s="214" t="s">
        <v>9</v>
      </c>
      <c r="J34" s="274" t="s">
        <v>427</v>
      </c>
      <c r="K34" s="243">
        <f>'2024-2025'!AC32</f>
        <v>0</v>
      </c>
      <c r="L34" s="274"/>
      <c r="M34" s="243">
        <f>'2024-2025'!AB32</f>
        <v>0</v>
      </c>
      <c r="N34" s="218"/>
    </row>
    <row r="35" spans="2:14" x14ac:dyDescent="0.35">
      <c r="B35" s="214" t="s">
        <v>10</v>
      </c>
      <c r="C35" s="274" t="s">
        <v>427</v>
      </c>
      <c r="D35" s="243">
        <f>'2023-2024'!AG32</f>
        <v>0</v>
      </c>
      <c r="E35" s="274"/>
      <c r="F35" s="243">
        <f>'2023-2024'!AF32</f>
        <v>0</v>
      </c>
      <c r="G35" s="218"/>
      <c r="I35" s="214" t="s">
        <v>10</v>
      </c>
      <c r="J35" s="274" t="s">
        <v>427</v>
      </c>
      <c r="K35" s="243">
        <f>'2024-2025'!AG32</f>
        <v>0</v>
      </c>
      <c r="L35" s="274"/>
      <c r="M35" s="243">
        <f>'2024-2025'!AF32</f>
        <v>0</v>
      </c>
      <c r="N35" s="218"/>
    </row>
    <row r="36" spans="2:14" x14ac:dyDescent="0.35">
      <c r="B36" s="214" t="s">
        <v>11</v>
      </c>
      <c r="C36" s="274" t="s">
        <v>427</v>
      </c>
      <c r="D36" s="243">
        <f>'2023-2024'!AK32</f>
        <v>0</v>
      </c>
      <c r="E36" s="274"/>
      <c r="F36" s="243">
        <f>'2023-2024'!AJ32</f>
        <v>0</v>
      </c>
      <c r="G36" s="218"/>
      <c r="I36" s="214" t="s">
        <v>11</v>
      </c>
      <c r="J36" s="274" t="s">
        <v>427</v>
      </c>
      <c r="K36" s="243">
        <f>'2024-2025'!AK32</f>
        <v>0</v>
      </c>
      <c r="L36" s="274"/>
      <c r="M36" s="243">
        <f>'2024-2025'!AJ32</f>
        <v>0</v>
      </c>
      <c r="N36" s="218"/>
    </row>
    <row r="37" spans="2:14" x14ac:dyDescent="0.35">
      <c r="B37" s="214" t="s">
        <v>12</v>
      </c>
      <c r="C37" s="274" t="s">
        <v>427</v>
      </c>
      <c r="D37" s="243">
        <f>'2023-2024'!AO32</f>
        <v>0</v>
      </c>
      <c r="E37" s="274"/>
      <c r="F37" s="243">
        <f>'2023-2024'!AN32</f>
        <v>0</v>
      </c>
      <c r="G37" s="218"/>
      <c r="I37" s="214" t="s">
        <v>12</v>
      </c>
      <c r="J37" s="274" t="s">
        <v>427</v>
      </c>
      <c r="K37" s="243">
        <f>'2024-2025'!AO32</f>
        <v>0</v>
      </c>
      <c r="L37" s="274"/>
      <c r="M37" s="243">
        <f>'2024-2025'!AN32</f>
        <v>0</v>
      </c>
      <c r="N37" s="218"/>
    </row>
    <row r="38" spans="2:14" x14ac:dyDescent="0.35">
      <c r="B38" s="214" t="s">
        <v>13</v>
      </c>
      <c r="C38" s="274" t="s">
        <v>427</v>
      </c>
      <c r="D38" s="243">
        <f>'2023-2024'!AS32</f>
        <v>0</v>
      </c>
      <c r="E38" s="274"/>
      <c r="F38" s="243">
        <f>'2023-2024'!AR32</f>
        <v>0</v>
      </c>
      <c r="G38" s="218"/>
      <c r="I38" s="214" t="s">
        <v>13</v>
      </c>
      <c r="J38" s="274" t="s">
        <v>427</v>
      </c>
      <c r="K38" s="243">
        <f>'2024-2025'!AS32</f>
        <v>0</v>
      </c>
      <c r="L38" s="274"/>
      <c r="M38" s="243">
        <f>'2024-2025'!AR32</f>
        <v>0</v>
      </c>
      <c r="N38" s="218"/>
    </row>
    <row r="39" spans="2:14" ht="15" thickBot="1" x14ac:dyDescent="0.4">
      <c r="B39" s="215" t="s">
        <v>14</v>
      </c>
      <c r="C39" s="276" t="s">
        <v>427</v>
      </c>
      <c r="D39" s="244">
        <f>'2023-2024'!AW32</f>
        <v>0</v>
      </c>
      <c r="E39" s="275"/>
      <c r="F39" s="244">
        <f>'2023-2024'!AV32</f>
        <v>0</v>
      </c>
      <c r="G39" s="219"/>
      <c r="I39" s="215" t="s">
        <v>14</v>
      </c>
      <c r="J39" s="276" t="s">
        <v>427</v>
      </c>
      <c r="K39" s="244">
        <f>'2024-2025'!AW32</f>
        <v>0</v>
      </c>
      <c r="L39" s="275"/>
      <c r="M39" s="313">
        <f>'2024-2025'!AV32</f>
        <v>0</v>
      </c>
      <c r="N39" s="219"/>
    </row>
    <row r="40" spans="2:14" ht="15" thickBot="1" x14ac:dyDescent="0.4">
      <c r="E40" s="212" t="s">
        <v>15</v>
      </c>
      <c r="F40" s="246">
        <f>SUM(F28:F39)</f>
        <v>0</v>
      </c>
      <c r="G40" s="213"/>
      <c r="L40" s="212" t="s">
        <v>15</v>
      </c>
      <c r="M40" s="213"/>
      <c r="N40" s="213"/>
    </row>
    <row r="41" spans="2:14" ht="15" thickBot="1" x14ac:dyDescent="0.4">
      <c r="E41" s="212"/>
      <c r="F41" s="253"/>
      <c r="L41" s="212"/>
    </row>
    <row r="42" spans="2:14" x14ac:dyDescent="0.35">
      <c r="B42" s="225" t="s">
        <v>870</v>
      </c>
      <c r="C42" s="228"/>
      <c r="D42" s="228"/>
      <c r="E42" s="228"/>
      <c r="F42" s="228"/>
      <c r="G42" s="229"/>
      <c r="I42" s="225" t="s">
        <v>870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22843</v>
      </c>
      <c r="D43" s="3"/>
      <c r="E43" s="3"/>
      <c r="F43" s="3"/>
      <c r="G43" s="24" t="s">
        <v>924</v>
      </c>
      <c r="I43" s="226" t="s">
        <v>783</v>
      </c>
      <c r="J43" s="235">
        <v>22843</v>
      </c>
      <c r="K43" s="3"/>
      <c r="L43" s="3"/>
      <c r="M43" s="3"/>
      <c r="N43" s="24" t="s">
        <v>924</v>
      </c>
    </row>
    <row r="44" spans="2:14" x14ac:dyDescent="0.35">
      <c r="B44" s="226" t="s">
        <v>784</v>
      </c>
      <c r="C44" s="235">
        <v>32813</v>
      </c>
      <c r="D44" s="3"/>
      <c r="E44" s="3"/>
      <c r="F44" s="3"/>
      <c r="G44" s="24" t="s">
        <v>925</v>
      </c>
      <c r="I44" s="226" t="s">
        <v>784</v>
      </c>
      <c r="J44" s="235">
        <v>32813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922</v>
      </c>
      <c r="E45" s="3"/>
      <c r="F45" s="3"/>
      <c r="G45" s="230"/>
      <c r="I45" s="23" t="s">
        <v>920</v>
      </c>
      <c r="K45" t="s">
        <v>922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'2023-2024'!E41</f>
        <v>0</v>
      </c>
      <c r="E48" s="5" t="s">
        <v>427</v>
      </c>
      <c r="F48" s="243">
        <f>'2023-2024'!D41</f>
        <v>15</v>
      </c>
      <c r="G48" s="218"/>
      <c r="I48" s="214" t="s">
        <v>3</v>
      </c>
      <c r="J48" s="274" t="s">
        <v>427</v>
      </c>
      <c r="K48" s="243">
        <f>'2024-2025'!E42</f>
        <v>0</v>
      </c>
      <c r="L48" s="5"/>
      <c r="M48" s="69">
        <f>'2024-2025'!D42</f>
        <v>0</v>
      </c>
      <c r="N48" s="218"/>
    </row>
    <row r="49" spans="2:14" x14ac:dyDescent="0.35">
      <c r="B49" s="214" t="s">
        <v>4</v>
      </c>
      <c r="C49" s="274" t="s">
        <v>427</v>
      </c>
      <c r="D49" s="243">
        <f>'2023-2024'!I41</f>
        <v>0</v>
      </c>
      <c r="E49" s="5"/>
      <c r="F49" s="243">
        <f>'2023-2024'!H41</f>
        <v>0</v>
      </c>
      <c r="G49" s="218"/>
      <c r="I49" s="214" t="s">
        <v>4</v>
      </c>
      <c r="J49" s="274" t="s">
        <v>427</v>
      </c>
      <c r="K49" s="243">
        <f>'2024-2025'!I42</f>
        <v>0</v>
      </c>
      <c r="L49" s="5"/>
      <c r="M49" s="243">
        <f>'2024-2025'!H42</f>
        <v>0</v>
      </c>
      <c r="N49" s="218"/>
    </row>
    <row r="50" spans="2:14" x14ac:dyDescent="0.35">
      <c r="B50" s="214" t="s">
        <v>5</v>
      </c>
      <c r="C50" s="5" t="s">
        <v>427</v>
      </c>
      <c r="D50" s="243">
        <f>'2023-2024'!M41</f>
        <v>0</v>
      </c>
      <c r="E50" s="274"/>
      <c r="F50" s="243">
        <f>'2023-2024'!L41</f>
        <v>0</v>
      </c>
      <c r="G50" s="218"/>
      <c r="I50" s="214" t="s">
        <v>5</v>
      </c>
      <c r="J50" s="5" t="s">
        <v>427</v>
      </c>
      <c r="K50" s="243">
        <f>'2024-2025'!M42</f>
        <v>0</v>
      </c>
      <c r="L50" s="274"/>
      <c r="M50" s="243">
        <f>'2024-2025'!L42</f>
        <v>0</v>
      </c>
      <c r="N50" s="218"/>
    </row>
    <row r="51" spans="2:14" x14ac:dyDescent="0.35">
      <c r="B51" s="214" t="s">
        <v>6</v>
      </c>
      <c r="C51" s="274" t="s">
        <v>427</v>
      </c>
      <c r="D51" s="243">
        <f>'2023-2024'!Q41</f>
        <v>0</v>
      </c>
      <c r="E51" s="274"/>
      <c r="F51" s="243">
        <f>'2023-2024'!P41</f>
        <v>0</v>
      </c>
      <c r="G51" s="218"/>
      <c r="I51" s="214" t="s">
        <v>6</v>
      </c>
      <c r="J51" s="274" t="s">
        <v>427</v>
      </c>
      <c r="K51" s="243">
        <f>'2024-2025'!Q42</f>
        <v>0</v>
      </c>
      <c r="L51" s="274"/>
      <c r="M51" s="243">
        <f>'2024-2025'!P42</f>
        <v>0</v>
      </c>
      <c r="N51" s="218"/>
    </row>
    <row r="52" spans="2:14" x14ac:dyDescent="0.35">
      <c r="B52" s="214" t="s">
        <v>7</v>
      </c>
      <c r="C52" s="274" t="s">
        <v>427</v>
      </c>
      <c r="D52" s="243">
        <f>'2023-2024'!U41</f>
        <v>0</v>
      </c>
      <c r="E52" s="274"/>
      <c r="F52" s="243">
        <f>'2023-2024'!T41</f>
        <v>0</v>
      </c>
      <c r="G52" s="218"/>
      <c r="I52" s="214" t="s">
        <v>7</v>
      </c>
      <c r="J52" s="274" t="s">
        <v>427</v>
      </c>
      <c r="K52" s="243">
        <f>'2024-2025'!U42</f>
        <v>0</v>
      </c>
      <c r="L52" s="274"/>
      <c r="M52" s="243">
        <f>'2024-2025'!T42</f>
        <v>0</v>
      </c>
      <c r="N52" s="218"/>
    </row>
    <row r="53" spans="2:14" x14ac:dyDescent="0.35">
      <c r="B53" s="214" t="s">
        <v>8</v>
      </c>
      <c r="C53" s="274" t="s">
        <v>427</v>
      </c>
      <c r="D53" s="243">
        <f>'2023-2024'!Y41</f>
        <v>0</v>
      </c>
      <c r="E53" s="274"/>
      <c r="F53" s="243">
        <f>'2023-2024'!X41</f>
        <v>0</v>
      </c>
      <c r="G53" s="218"/>
      <c r="I53" s="214" t="s">
        <v>8</v>
      </c>
      <c r="J53" s="274" t="s">
        <v>427</v>
      </c>
      <c r="K53" s="243">
        <f>'2024-2025'!Y42</f>
        <v>0</v>
      </c>
      <c r="L53" s="274"/>
      <c r="M53" s="243">
        <f>'2024-2025'!X42</f>
        <v>0</v>
      </c>
      <c r="N53" s="218"/>
    </row>
    <row r="54" spans="2:14" x14ac:dyDescent="0.35">
      <c r="B54" s="214" t="s">
        <v>9</v>
      </c>
      <c r="C54" s="274" t="s">
        <v>427</v>
      </c>
      <c r="D54" s="243">
        <f>'2023-2024'!AC41</f>
        <v>0</v>
      </c>
      <c r="E54" s="274"/>
      <c r="F54" s="243">
        <f>'2023-2024'!AB41</f>
        <v>0</v>
      </c>
      <c r="G54" s="218"/>
      <c r="I54" s="214" t="s">
        <v>9</v>
      </c>
      <c r="J54" s="274" t="s">
        <v>427</v>
      </c>
      <c r="K54" s="243">
        <f>'2024-2025'!AC42</f>
        <v>0</v>
      </c>
      <c r="L54" s="274"/>
      <c r="M54" s="243">
        <f>'2024-2025'!AB42</f>
        <v>0</v>
      </c>
      <c r="N54" s="218"/>
    </row>
    <row r="55" spans="2:14" x14ac:dyDescent="0.35">
      <c r="B55" s="214" t="s">
        <v>10</v>
      </c>
      <c r="C55" s="274" t="s">
        <v>427</v>
      </c>
      <c r="D55" s="243">
        <f>'2023-2024'!AG41</f>
        <v>0</v>
      </c>
      <c r="E55" s="274"/>
      <c r="F55" s="243">
        <f>'2023-2024'!AF41</f>
        <v>0</v>
      </c>
      <c r="G55" s="218"/>
      <c r="I55" s="214" t="s">
        <v>10</v>
      </c>
      <c r="J55" s="274" t="s">
        <v>427</v>
      </c>
      <c r="K55" s="243">
        <f>'2024-2025'!AG42</f>
        <v>0</v>
      </c>
      <c r="L55" s="274"/>
      <c r="M55" s="243">
        <f>'2024-2025'!AF42</f>
        <v>0</v>
      </c>
      <c r="N55" s="218"/>
    </row>
    <row r="56" spans="2:14" x14ac:dyDescent="0.35">
      <c r="B56" s="214" t="s">
        <v>11</v>
      </c>
      <c r="C56" s="274" t="s">
        <v>427</v>
      </c>
      <c r="D56" s="243">
        <f>'2023-2024'!AK41</f>
        <v>0</v>
      </c>
      <c r="E56" s="274"/>
      <c r="F56" s="243">
        <f>'2023-2024'!AJ41</f>
        <v>0</v>
      </c>
      <c r="G56" s="218"/>
      <c r="I56" s="214" t="s">
        <v>11</v>
      </c>
      <c r="J56" s="274" t="s">
        <v>427</v>
      </c>
      <c r="K56" s="243">
        <f>'2024-2025'!AK42</f>
        <v>0</v>
      </c>
      <c r="L56" s="274"/>
      <c r="M56" s="243">
        <f>'2024-2025'!AJ42</f>
        <v>0</v>
      </c>
      <c r="N56" s="218"/>
    </row>
    <row r="57" spans="2:14" x14ac:dyDescent="0.35">
      <c r="B57" s="214" t="s">
        <v>12</v>
      </c>
      <c r="C57" s="274" t="s">
        <v>427</v>
      </c>
      <c r="D57" s="243">
        <f>'2023-2024'!AO41</f>
        <v>0</v>
      </c>
      <c r="E57" s="274"/>
      <c r="F57" s="243">
        <f>'2023-2024'!AN41</f>
        <v>0</v>
      </c>
      <c r="G57" s="218"/>
      <c r="I57" s="214" t="s">
        <v>12</v>
      </c>
      <c r="J57" s="274" t="s">
        <v>427</v>
      </c>
      <c r="K57" s="243">
        <f>'2024-2025'!AO42</f>
        <v>0</v>
      </c>
      <c r="L57" s="274"/>
      <c r="M57" s="243">
        <f>'2024-2025'!AN42</f>
        <v>0</v>
      </c>
      <c r="N57" s="218"/>
    </row>
    <row r="58" spans="2:14" x14ac:dyDescent="0.35">
      <c r="B58" s="214" t="s">
        <v>13</v>
      </c>
      <c r="C58" s="274" t="s">
        <v>427</v>
      </c>
      <c r="D58" s="243">
        <f>'2023-2024'!AS41</f>
        <v>0</v>
      </c>
      <c r="E58" s="274"/>
      <c r="F58" s="243">
        <f>'2023-2024'!AR41</f>
        <v>0</v>
      </c>
      <c r="G58" s="218"/>
      <c r="I58" s="214" t="s">
        <v>13</v>
      </c>
      <c r="J58" s="274" t="s">
        <v>427</v>
      </c>
      <c r="K58" s="243">
        <f>'2024-2025'!AS42</f>
        <v>0</v>
      </c>
      <c r="L58" s="274"/>
      <c r="M58" s="243">
        <f>'2024-2025'!AR42</f>
        <v>0</v>
      </c>
      <c r="N58" s="218"/>
    </row>
    <row r="59" spans="2:14" ht="15" thickBot="1" x14ac:dyDescent="0.4">
      <c r="B59" s="215" t="s">
        <v>14</v>
      </c>
      <c r="C59" s="276" t="s">
        <v>427</v>
      </c>
      <c r="D59" s="244">
        <f>'2023-2024'!AW41</f>
        <v>0</v>
      </c>
      <c r="E59" s="275"/>
      <c r="F59" s="244">
        <f>'2023-2024'!AV41</f>
        <v>0</v>
      </c>
      <c r="G59" s="219"/>
      <c r="I59" s="215" t="s">
        <v>14</v>
      </c>
      <c r="J59" s="276" t="s">
        <v>427</v>
      </c>
      <c r="K59" s="244">
        <f>'2024-2025'!AW42</f>
        <v>0</v>
      </c>
      <c r="L59" s="275"/>
      <c r="M59" s="313">
        <f>'2024-2025'!AV42</f>
        <v>0</v>
      </c>
      <c r="N59" s="219"/>
    </row>
    <row r="60" spans="2:14" ht="15" thickBot="1" x14ac:dyDescent="0.4">
      <c r="E60" s="212" t="s">
        <v>15</v>
      </c>
      <c r="F60" s="246">
        <f>SUM(F48:F59)</f>
        <v>15</v>
      </c>
      <c r="G60" s="213"/>
      <c r="L60" s="212" t="s">
        <v>15</v>
      </c>
      <c r="M60" s="213"/>
      <c r="N60" s="213"/>
    </row>
    <row r="61" spans="2:14" ht="15" thickBot="1" x14ac:dyDescent="0.4"/>
    <row r="62" spans="2:14" x14ac:dyDescent="0.35">
      <c r="B62" s="225" t="s">
        <v>871</v>
      </c>
      <c r="C62" s="228"/>
      <c r="D62" s="228"/>
      <c r="E62" s="228"/>
      <c r="F62" s="228"/>
      <c r="G62" s="229"/>
      <c r="I62" s="225" t="s">
        <v>871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22843</v>
      </c>
      <c r="D63" s="3"/>
      <c r="E63" s="3"/>
      <c r="F63" s="3"/>
      <c r="G63" s="24" t="s">
        <v>926</v>
      </c>
      <c r="I63" s="226" t="s">
        <v>783</v>
      </c>
      <c r="J63" s="235">
        <v>22843</v>
      </c>
      <c r="K63" s="3"/>
      <c r="L63" s="3"/>
      <c r="M63" s="3"/>
      <c r="N63" s="24" t="s">
        <v>926</v>
      </c>
    </row>
    <row r="64" spans="2:14" x14ac:dyDescent="0.35">
      <c r="B64" s="226" t="s">
        <v>784</v>
      </c>
      <c r="C64" s="235">
        <v>32813</v>
      </c>
      <c r="D64" s="3"/>
      <c r="E64" s="3"/>
      <c r="F64" s="3"/>
      <c r="G64" s="24" t="s">
        <v>925</v>
      </c>
      <c r="I64" s="226" t="s">
        <v>784</v>
      </c>
      <c r="J64" s="235">
        <v>32813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922</v>
      </c>
      <c r="E65" s="3"/>
      <c r="F65" s="3"/>
      <c r="G65" s="230"/>
      <c r="I65" s="23" t="s">
        <v>920</v>
      </c>
      <c r="K65" t="s">
        <v>922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274" t="s">
        <v>427</v>
      </c>
      <c r="D68" s="243">
        <f>'2023-2024'!E42</f>
        <v>0</v>
      </c>
      <c r="E68" s="5" t="s">
        <v>427</v>
      </c>
      <c r="F68" s="243">
        <f>'2023-2024'!D42</f>
        <v>17</v>
      </c>
      <c r="G68" s="218"/>
      <c r="I68" s="214" t="s">
        <v>3</v>
      </c>
      <c r="J68" s="274" t="s">
        <v>427</v>
      </c>
      <c r="K68" s="243">
        <f>'2024-2025'!E43</f>
        <v>0</v>
      </c>
      <c r="L68" s="5" t="s">
        <v>427</v>
      </c>
      <c r="M68" s="69">
        <f>'2024-2025'!D43</f>
        <v>15</v>
      </c>
      <c r="N68" s="218"/>
    </row>
    <row r="69" spans="2:14" x14ac:dyDescent="0.35">
      <c r="B69" s="214" t="s">
        <v>4</v>
      </c>
      <c r="C69" s="274" t="s">
        <v>427</v>
      </c>
      <c r="D69" s="243">
        <f>'2023-2024'!I42</f>
        <v>0</v>
      </c>
      <c r="E69" s="5"/>
      <c r="F69" s="243">
        <f>'2023-2024'!H42</f>
        <v>0</v>
      </c>
      <c r="G69" s="218"/>
      <c r="I69" s="214" t="s">
        <v>4</v>
      </c>
      <c r="J69" s="274" t="s">
        <v>427</v>
      </c>
      <c r="K69" s="243">
        <f>'2024-2025'!I43</f>
        <v>0</v>
      </c>
      <c r="L69" s="5"/>
      <c r="M69" s="243">
        <f>'2024-2025'!H43</f>
        <v>0</v>
      </c>
      <c r="N69" s="218"/>
    </row>
    <row r="70" spans="2:14" x14ac:dyDescent="0.35">
      <c r="B70" s="214" t="s">
        <v>5</v>
      </c>
      <c r="C70" s="5" t="s">
        <v>427</v>
      </c>
      <c r="D70" s="243">
        <f>'2023-2024'!M42</f>
        <v>0</v>
      </c>
      <c r="E70" s="274"/>
      <c r="F70" s="243">
        <f>'2023-2024'!L42</f>
        <v>0</v>
      </c>
      <c r="G70" s="218"/>
      <c r="I70" s="214" t="s">
        <v>5</v>
      </c>
      <c r="J70" s="5" t="s">
        <v>427</v>
      </c>
      <c r="K70" s="243">
        <f>'2024-2025'!M43</f>
        <v>0</v>
      </c>
      <c r="L70" s="274"/>
      <c r="M70" s="243">
        <f>'2024-2025'!L43</f>
        <v>0</v>
      </c>
      <c r="N70" s="218"/>
    </row>
    <row r="71" spans="2:14" x14ac:dyDescent="0.35">
      <c r="B71" s="214" t="s">
        <v>6</v>
      </c>
      <c r="C71" s="274" t="s">
        <v>427</v>
      </c>
      <c r="D71" s="243">
        <f>'2023-2024'!Q42</f>
        <v>0</v>
      </c>
      <c r="E71" s="274"/>
      <c r="F71" s="243">
        <f>'2023-2024'!P42</f>
        <v>0</v>
      </c>
      <c r="G71" s="218"/>
      <c r="I71" s="214" t="s">
        <v>6</v>
      </c>
      <c r="J71" s="274" t="s">
        <v>427</v>
      </c>
      <c r="K71" s="243">
        <f>'2024-2025'!Q43</f>
        <v>0</v>
      </c>
      <c r="L71" s="274"/>
      <c r="M71" s="243">
        <f>'2024-2025'!P43</f>
        <v>0</v>
      </c>
      <c r="N71" s="218"/>
    </row>
    <row r="72" spans="2:14" x14ac:dyDescent="0.35">
      <c r="B72" s="214" t="s">
        <v>7</v>
      </c>
      <c r="C72" s="274" t="s">
        <v>427</v>
      </c>
      <c r="D72" s="243">
        <f>'2023-2024'!U42</f>
        <v>0</v>
      </c>
      <c r="E72" s="274"/>
      <c r="F72" s="243">
        <f>'2023-2024'!T42</f>
        <v>0</v>
      </c>
      <c r="G72" s="218"/>
      <c r="I72" s="214" t="s">
        <v>7</v>
      </c>
      <c r="J72" s="274" t="s">
        <v>427</v>
      </c>
      <c r="K72" s="243">
        <f>'2024-2025'!U43</f>
        <v>0</v>
      </c>
      <c r="L72" s="274"/>
      <c r="M72" s="243">
        <f>'2024-2025'!T43</f>
        <v>0</v>
      </c>
      <c r="N72" s="218"/>
    </row>
    <row r="73" spans="2:14" x14ac:dyDescent="0.35">
      <c r="B73" s="214" t="s">
        <v>8</v>
      </c>
      <c r="C73" s="274" t="s">
        <v>427</v>
      </c>
      <c r="D73" s="243">
        <f>'2023-2024'!Y42</f>
        <v>0</v>
      </c>
      <c r="E73" s="274" t="s">
        <v>427</v>
      </c>
      <c r="F73" s="243">
        <f>'2023-2024'!X42</f>
        <v>31</v>
      </c>
      <c r="G73" s="218"/>
      <c r="I73" s="214" t="s">
        <v>8</v>
      </c>
      <c r="J73" s="274" t="s">
        <v>427</v>
      </c>
      <c r="K73" s="243">
        <f>'2024-2025'!Y43</f>
        <v>0</v>
      </c>
      <c r="L73" s="274"/>
      <c r="M73" s="243">
        <f>'2024-2025'!X43</f>
        <v>0</v>
      </c>
      <c r="N73" s="218"/>
    </row>
    <row r="74" spans="2:14" x14ac:dyDescent="0.35">
      <c r="B74" s="214" t="s">
        <v>9</v>
      </c>
      <c r="C74" s="274" t="s">
        <v>427</v>
      </c>
      <c r="D74" s="243">
        <f>'2023-2024'!AC42</f>
        <v>0</v>
      </c>
      <c r="E74" s="274" t="s">
        <v>427</v>
      </c>
      <c r="F74" s="243">
        <f>'2023-2024'!AB42</f>
        <v>17</v>
      </c>
      <c r="G74" s="218"/>
      <c r="I74" s="214" t="s">
        <v>9</v>
      </c>
      <c r="J74" s="274" t="s">
        <v>427</v>
      </c>
      <c r="K74" s="243">
        <f>'2024-2025'!AC43</f>
        <v>0</v>
      </c>
      <c r="L74" s="274" t="s">
        <v>427</v>
      </c>
      <c r="M74" s="243">
        <f>'2024-2025'!AB43</f>
        <v>15</v>
      </c>
      <c r="N74" s="218"/>
    </row>
    <row r="75" spans="2:14" x14ac:dyDescent="0.35">
      <c r="B75" s="214" t="s">
        <v>10</v>
      </c>
      <c r="C75" s="274" t="s">
        <v>427</v>
      </c>
      <c r="D75" s="243">
        <f>'2023-2024'!AG42</f>
        <v>0</v>
      </c>
      <c r="E75" s="274" t="s">
        <v>427</v>
      </c>
      <c r="F75" s="243">
        <f>'2023-2024'!AF42</f>
        <v>16</v>
      </c>
      <c r="G75" s="218"/>
      <c r="I75" s="214" t="s">
        <v>10</v>
      </c>
      <c r="J75" s="274" t="s">
        <v>427</v>
      </c>
      <c r="K75" s="243">
        <f>'2024-2025'!AG43</f>
        <v>0</v>
      </c>
      <c r="L75" s="274"/>
      <c r="M75" s="243">
        <f>'2024-2025'!AF43</f>
        <v>0</v>
      </c>
      <c r="N75" s="218"/>
    </row>
    <row r="76" spans="2:14" x14ac:dyDescent="0.35">
      <c r="B76" s="214" t="s">
        <v>11</v>
      </c>
      <c r="C76" s="274" t="s">
        <v>427</v>
      </c>
      <c r="D76" s="243">
        <f>'2023-2024'!AK42</f>
        <v>0</v>
      </c>
      <c r="E76" s="274"/>
      <c r="F76" s="243">
        <f>'2023-2024'!AJ42</f>
        <v>17</v>
      </c>
      <c r="G76" s="218"/>
      <c r="I76" s="214" t="s">
        <v>11</v>
      </c>
      <c r="J76" s="274" t="s">
        <v>427</v>
      </c>
      <c r="K76" s="243">
        <f>'2024-2025'!AK43</f>
        <v>0</v>
      </c>
      <c r="L76" s="274"/>
      <c r="M76" s="243">
        <f>'2024-2025'!AJ43</f>
        <v>0</v>
      </c>
      <c r="N76" s="218"/>
    </row>
    <row r="77" spans="2:14" x14ac:dyDescent="0.35">
      <c r="B77" s="214" t="s">
        <v>12</v>
      </c>
      <c r="C77" s="274" t="s">
        <v>427</v>
      </c>
      <c r="D77" s="243">
        <f>'2023-2024'!AO42</f>
        <v>0</v>
      </c>
      <c r="E77" s="274"/>
      <c r="F77" s="243">
        <f>'2023-2024'!AN42</f>
        <v>0</v>
      </c>
      <c r="G77" s="218"/>
      <c r="I77" s="214" t="s">
        <v>12</v>
      </c>
      <c r="J77" s="274" t="s">
        <v>427</v>
      </c>
      <c r="K77" s="243">
        <f>'2024-2025'!AO43</f>
        <v>0</v>
      </c>
      <c r="L77" s="274"/>
      <c r="M77" s="243">
        <f>'2024-2025'!AN43</f>
        <v>0</v>
      </c>
      <c r="N77" s="218"/>
    </row>
    <row r="78" spans="2:14" x14ac:dyDescent="0.35">
      <c r="B78" s="214" t="s">
        <v>13</v>
      </c>
      <c r="C78" s="274" t="s">
        <v>427</v>
      </c>
      <c r="D78" s="243">
        <f>'2023-2024'!AS42</f>
        <v>0</v>
      </c>
      <c r="E78" s="274"/>
      <c r="F78" s="243">
        <f>'2023-2024'!AR42</f>
        <v>0</v>
      </c>
      <c r="G78" s="218"/>
      <c r="I78" s="214" t="s">
        <v>13</v>
      </c>
      <c r="J78" s="274" t="s">
        <v>427</v>
      </c>
      <c r="K78" s="243">
        <f>'2024-2025'!AS43</f>
        <v>0</v>
      </c>
      <c r="L78" s="274"/>
      <c r="M78" s="243">
        <f>'2024-2025'!AR43</f>
        <v>0</v>
      </c>
      <c r="N78" s="218"/>
    </row>
    <row r="79" spans="2:14" ht="15" thickBot="1" x14ac:dyDescent="0.4">
      <c r="B79" s="215" t="s">
        <v>14</v>
      </c>
      <c r="C79" s="276" t="s">
        <v>427</v>
      </c>
      <c r="D79" s="244">
        <f>'2023-2024'!AW42</f>
        <v>0</v>
      </c>
      <c r="E79" s="275"/>
      <c r="F79" s="244">
        <f>'2023-2024'!AV42</f>
        <v>0</v>
      </c>
      <c r="G79" s="219"/>
      <c r="I79" s="215" t="s">
        <v>14</v>
      </c>
      <c r="J79" s="276" t="s">
        <v>427</v>
      </c>
      <c r="K79" s="244">
        <f>'2024-2025'!AW43</f>
        <v>0</v>
      </c>
      <c r="L79" s="275"/>
      <c r="M79" s="313">
        <f>'2024-2025'!AV43</f>
        <v>0</v>
      </c>
      <c r="N79" s="219"/>
    </row>
    <row r="80" spans="2:14" ht="15" thickBot="1" x14ac:dyDescent="0.4">
      <c r="E80" s="212" t="s">
        <v>15</v>
      </c>
      <c r="F80" s="246">
        <f>SUM(F68:F79)</f>
        <v>98</v>
      </c>
      <c r="G80" s="213"/>
      <c r="L80" s="212" t="s">
        <v>15</v>
      </c>
      <c r="M80" s="213"/>
      <c r="N80" s="213"/>
    </row>
    <row r="81" spans="2:14" ht="15" thickBot="1" x14ac:dyDescent="0.4"/>
    <row r="82" spans="2:14" x14ac:dyDescent="0.35">
      <c r="B82" s="225" t="s">
        <v>872</v>
      </c>
      <c r="C82" s="228"/>
      <c r="D82" s="228"/>
      <c r="E82" s="228"/>
      <c r="F82" s="228"/>
      <c r="G82" s="229"/>
      <c r="I82" s="225" t="s">
        <v>872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24913</v>
      </c>
      <c r="D83" s="3"/>
      <c r="E83" s="3"/>
      <c r="F83" s="3"/>
      <c r="G83" s="24" t="s">
        <v>926</v>
      </c>
      <c r="I83" s="226" t="s">
        <v>783</v>
      </c>
      <c r="J83" s="235">
        <v>24913</v>
      </c>
      <c r="K83" s="3"/>
      <c r="L83" s="3"/>
      <c r="M83" s="3"/>
      <c r="N83" s="24" t="s">
        <v>926</v>
      </c>
    </row>
    <row r="84" spans="2:14" x14ac:dyDescent="0.35">
      <c r="B84" s="226" t="s">
        <v>784</v>
      </c>
      <c r="C84" s="235">
        <v>31983</v>
      </c>
      <c r="D84" s="3"/>
      <c r="E84" s="3"/>
      <c r="F84" s="3"/>
      <c r="G84" s="24" t="s">
        <v>925</v>
      </c>
      <c r="I84" s="226" t="s">
        <v>784</v>
      </c>
      <c r="J84" s="235">
        <v>31983</v>
      </c>
      <c r="K84" s="3"/>
      <c r="L84" s="3"/>
      <c r="M84" s="3"/>
      <c r="N84" s="24" t="s">
        <v>925</v>
      </c>
    </row>
    <row r="85" spans="2:14" x14ac:dyDescent="0.35">
      <c r="B85" s="23" t="s">
        <v>920</v>
      </c>
      <c r="D85" t="s">
        <v>922</v>
      </c>
      <c r="E85" s="3"/>
      <c r="F85" s="3"/>
      <c r="G85" s="230"/>
      <c r="I85" s="23" t="s">
        <v>920</v>
      </c>
      <c r="K85" t="s">
        <v>922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'2023-2024'!E52</f>
        <v>0</v>
      </c>
      <c r="E88" s="5" t="s">
        <v>427</v>
      </c>
      <c r="F88" s="243">
        <f>'2023-2024'!D52</f>
        <v>35</v>
      </c>
      <c r="G88" s="218"/>
      <c r="I88" s="214" t="s">
        <v>3</v>
      </c>
      <c r="J88" s="274" t="s">
        <v>427</v>
      </c>
      <c r="K88" s="243">
        <f>'2024-2025'!E55</f>
        <v>0</v>
      </c>
      <c r="L88" s="5"/>
      <c r="M88" s="69">
        <f>'2024-2025'!D55</f>
        <v>0</v>
      </c>
      <c r="N88" s="218"/>
    </row>
    <row r="89" spans="2:14" x14ac:dyDescent="0.35">
      <c r="B89" s="214" t="s">
        <v>4</v>
      </c>
      <c r="C89" s="274" t="s">
        <v>427</v>
      </c>
      <c r="D89" s="243">
        <f>'2023-2024'!I52</f>
        <v>0</v>
      </c>
      <c r="E89" s="5"/>
      <c r="F89" s="243">
        <f>'2023-2024'!H52</f>
        <v>0</v>
      </c>
      <c r="G89" s="218"/>
      <c r="I89" s="214" t="s">
        <v>4</v>
      </c>
      <c r="J89" s="274" t="s">
        <v>427</v>
      </c>
      <c r="K89" s="243">
        <f>'2024-2025'!I55</f>
        <v>1</v>
      </c>
      <c r="L89" s="5"/>
      <c r="M89" s="243">
        <f>'2024-2025'!H55</f>
        <v>0</v>
      </c>
      <c r="N89" s="218"/>
    </row>
    <row r="90" spans="2:14" x14ac:dyDescent="0.35">
      <c r="B90" s="214" t="s">
        <v>5</v>
      </c>
      <c r="C90" s="5" t="s">
        <v>427</v>
      </c>
      <c r="D90" s="243">
        <f>'2023-2024'!M52</f>
        <v>0</v>
      </c>
      <c r="E90" s="274"/>
      <c r="F90" s="243">
        <f>'2023-2024'!L52</f>
        <v>0</v>
      </c>
      <c r="G90" s="218"/>
      <c r="I90" s="214" t="s">
        <v>5</v>
      </c>
      <c r="J90" s="5" t="s">
        <v>427</v>
      </c>
      <c r="K90" s="243">
        <f>'2024-2025'!M55</f>
        <v>1</v>
      </c>
      <c r="L90" s="274"/>
      <c r="M90" s="243">
        <f>'2024-2025'!L55</f>
        <v>0</v>
      </c>
      <c r="N90" s="218"/>
    </row>
    <row r="91" spans="2:14" x14ac:dyDescent="0.35">
      <c r="B91" s="214" t="s">
        <v>6</v>
      </c>
      <c r="C91" s="274" t="s">
        <v>427</v>
      </c>
      <c r="D91" s="243">
        <f>'2023-2024'!Q52</f>
        <v>0</v>
      </c>
      <c r="E91" s="274"/>
      <c r="F91" s="243">
        <f>'2023-2024'!P52</f>
        <v>0</v>
      </c>
      <c r="G91" s="218"/>
      <c r="I91" s="214" t="s">
        <v>6</v>
      </c>
      <c r="J91" s="274" t="s">
        <v>427</v>
      </c>
      <c r="K91" s="243">
        <f>'2024-2025'!Q55</f>
        <v>0</v>
      </c>
      <c r="L91" s="274"/>
      <c r="M91" s="243">
        <f>'2024-2025'!P55</f>
        <v>0</v>
      </c>
      <c r="N91" s="218"/>
    </row>
    <row r="92" spans="2:14" x14ac:dyDescent="0.35">
      <c r="B92" s="214" t="s">
        <v>7</v>
      </c>
      <c r="C92" s="274" t="s">
        <v>427</v>
      </c>
      <c r="D92" s="243">
        <f>'2023-2024'!U52</f>
        <v>0</v>
      </c>
      <c r="E92" s="274" t="s">
        <v>427</v>
      </c>
      <c r="F92" s="243">
        <f>'2023-2024'!T52</f>
        <v>18</v>
      </c>
      <c r="G92" s="218"/>
      <c r="I92" s="214" t="s">
        <v>7</v>
      </c>
      <c r="J92" s="274" t="s">
        <v>427</v>
      </c>
      <c r="K92" s="243">
        <f>'2024-2025'!U55</f>
        <v>0</v>
      </c>
      <c r="L92" s="274"/>
      <c r="M92" s="243">
        <f>'2024-2025'!T55</f>
        <v>0</v>
      </c>
      <c r="N92" s="218"/>
    </row>
    <row r="93" spans="2:14" x14ac:dyDescent="0.35">
      <c r="B93" s="214" t="s">
        <v>8</v>
      </c>
      <c r="C93" s="274" t="s">
        <v>427</v>
      </c>
      <c r="D93" s="243">
        <f>'2023-2024'!Y52</f>
        <v>0</v>
      </c>
      <c r="E93" s="274" t="s">
        <v>427</v>
      </c>
      <c r="F93" s="243">
        <f>'2023-2024'!X52</f>
        <v>45</v>
      </c>
      <c r="G93" s="218"/>
      <c r="I93" s="214" t="s">
        <v>8</v>
      </c>
      <c r="J93" s="274" t="s">
        <v>427</v>
      </c>
      <c r="K93" s="243">
        <f>'2024-2025'!Y55</f>
        <v>0</v>
      </c>
      <c r="L93" s="274"/>
      <c r="M93" s="243">
        <f>'2024-2025'!X55</f>
        <v>0</v>
      </c>
      <c r="N93" s="218"/>
    </row>
    <row r="94" spans="2:14" x14ac:dyDescent="0.35">
      <c r="B94" s="214" t="s">
        <v>9</v>
      </c>
      <c r="C94" s="274" t="s">
        <v>427</v>
      </c>
      <c r="D94" s="243">
        <f>'2023-2024'!AC52</f>
        <v>0</v>
      </c>
      <c r="E94" s="274" t="s">
        <v>427</v>
      </c>
      <c r="F94" s="243">
        <f>'2023-2024'!AB52</f>
        <v>44</v>
      </c>
      <c r="G94" s="218"/>
      <c r="I94" s="214" t="s">
        <v>9</v>
      </c>
      <c r="J94" s="274" t="s">
        <v>427</v>
      </c>
      <c r="K94" s="243">
        <f>'2024-2025'!AC55</f>
        <v>0</v>
      </c>
      <c r="L94" s="274" t="s">
        <v>427</v>
      </c>
      <c r="M94" s="243">
        <f>'2024-2025'!AB55</f>
        <v>28</v>
      </c>
      <c r="N94" s="218"/>
    </row>
    <row r="95" spans="2:14" x14ac:dyDescent="0.35">
      <c r="B95" s="214" t="s">
        <v>10</v>
      </c>
      <c r="C95" s="274" t="s">
        <v>427</v>
      </c>
      <c r="D95" s="243">
        <f>'2023-2024'!AG52</f>
        <v>0</v>
      </c>
      <c r="E95" s="274" t="s">
        <v>427</v>
      </c>
      <c r="F95" s="243">
        <f>'2023-2024'!AF52</f>
        <v>37</v>
      </c>
      <c r="G95" s="218"/>
      <c r="I95" s="214" t="s">
        <v>10</v>
      </c>
      <c r="J95" s="274" t="s">
        <v>427</v>
      </c>
      <c r="K95" s="243">
        <f>'2024-2025'!AG55</f>
        <v>0</v>
      </c>
      <c r="L95" s="274" t="s">
        <v>427</v>
      </c>
      <c r="M95" s="243">
        <f>'2024-2025'!AF55</f>
        <v>31</v>
      </c>
      <c r="N95" s="218"/>
    </row>
    <row r="96" spans="2:14" x14ac:dyDescent="0.35">
      <c r="B96" s="214" t="s">
        <v>11</v>
      </c>
      <c r="C96" s="274" t="s">
        <v>427</v>
      </c>
      <c r="D96" s="243">
        <f>'2023-2024'!AK52</f>
        <v>1</v>
      </c>
      <c r="E96" s="274" t="s">
        <v>427</v>
      </c>
      <c r="F96" s="243">
        <f>'2023-2024'!AJ52</f>
        <v>63</v>
      </c>
      <c r="G96" s="218"/>
      <c r="I96" s="214" t="s">
        <v>11</v>
      </c>
      <c r="J96" s="274" t="s">
        <v>427</v>
      </c>
      <c r="K96" s="243">
        <f>'2024-2025'!AK55</f>
        <v>0</v>
      </c>
      <c r="L96" s="274" t="s">
        <v>427</v>
      </c>
      <c r="M96" s="243">
        <f>'2024-2025'!AJ55</f>
        <v>37</v>
      </c>
      <c r="N96" s="218"/>
    </row>
    <row r="97" spans="2:14" x14ac:dyDescent="0.35">
      <c r="B97" s="214" t="s">
        <v>12</v>
      </c>
      <c r="C97" s="274" t="s">
        <v>427</v>
      </c>
      <c r="D97" s="243">
        <f>'2023-2024'!AO52</f>
        <v>1</v>
      </c>
      <c r="E97" s="274" t="s">
        <v>427</v>
      </c>
      <c r="F97" s="243">
        <f>'2023-2024'!AN52</f>
        <v>36</v>
      </c>
      <c r="G97" s="218"/>
      <c r="I97" s="214" t="s">
        <v>12</v>
      </c>
      <c r="J97" s="274" t="s">
        <v>427</v>
      </c>
      <c r="K97" s="243">
        <f>'2024-2025'!AO55</f>
        <v>0</v>
      </c>
      <c r="L97" s="274" t="s">
        <v>427</v>
      </c>
      <c r="M97" s="243">
        <f>'2024-2025'!AN55</f>
        <v>31</v>
      </c>
      <c r="N97" s="218"/>
    </row>
    <row r="98" spans="2:14" x14ac:dyDescent="0.35">
      <c r="B98" s="214" t="s">
        <v>13</v>
      </c>
      <c r="C98" s="274" t="s">
        <v>427</v>
      </c>
      <c r="D98" s="243">
        <f>'2023-2024'!AS52</f>
        <v>1</v>
      </c>
      <c r="E98" s="274"/>
      <c r="F98" s="243">
        <f>'2023-2024'!AR52</f>
        <v>30</v>
      </c>
      <c r="G98" s="218"/>
      <c r="I98" s="214" t="s">
        <v>13</v>
      </c>
      <c r="J98" s="274" t="s">
        <v>427</v>
      </c>
      <c r="K98" s="243">
        <f>'2024-2025'!AS55</f>
        <v>0</v>
      </c>
      <c r="L98" s="274" t="s">
        <v>427</v>
      </c>
      <c r="M98" s="243">
        <f>'2024-2025'!AR55</f>
        <v>32</v>
      </c>
      <c r="N98" s="218"/>
    </row>
    <row r="99" spans="2:14" ht="15" thickBot="1" x14ac:dyDescent="0.4">
      <c r="B99" s="215" t="s">
        <v>14</v>
      </c>
      <c r="C99" s="276" t="s">
        <v>427</v>
      </c>
      <c r="D99" s="244">
        <f>'2023-2024'!AW52</f>
        <v>0</v>
      </c>
      <c r="E99" s="275"/>
      <c r="F99" s="244">
        <f>'2023-2024'!AV52</f>
        <v>34</v>
      </c>
      <c r="G99" s="219"/>
      <c r="I99" s="215" t="s">
        <v>14</v>
      </c>
      <c r="J99" s="276" t="s">
        <v>427</v>
      </c>
      <c r="K99" s="244">
        <f>'2024-2025'!AW55</f>
        <v>0</v>
      </c>
      <c r="L99" s="275" t="s">
        <v>427</v>
      </c>
      <c r="M99" s="313">
        <f>'2024-2025'!AV55</f>
        <v>32</v>
      </c>
      <c r="N99" s="219"/>
    </row>
    <row r="100" spans="2:14" ht="15" thickBot="1" x14ac:dyDescent="0.4">
      <c r="E100" s="212" t="s">
        <v>15</v>
      </c>
      <c r="F100" s="246">
        <f>SUM(F88:F99)</f>
        <v>342</v>
      </c>
      <c r="G100" s="213"/>
      <c r="L100" s="212" t="s">
        <v>15</v>
      </c>
      <c r="M100" s="213"/>
      <c r="N100" s="213"/>
    </row>
    <row r="101" spans="2:14" ht="15" thickBot="1" x14ac:dyDescent="0.4"/>
    <row r="102" spans="2:14" x14ac:dyDescent="0.35">
      <c r="B102" s="225" t="s">
        <v>873</v>
      </c>
      <c r="C102" s="228"/>
      <c r="D102" s="228"/>
      <c r="E102" s="228"/>
      <c r="F102" s="228"/>
      <c r="G102" s="229"/>
      <c r="I102" s="225" t="s">
        <v>873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22115</v>
      </c>
      <c r="D103" s="3"/>
      <c r="E103" s="3"/>
      <c r="F103" s="3"/>
      <c r="G103" s="24" t="s">
        <v>924</v>
      </c>
      <c r="I103" s="226" t="s">
        <v>783</v>
      </c>
      <c r="J103" s="235">
        <v>22115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 s="235">
        <v>26670</v>
      </c>
      <c r="D104" s="3"/>
      <c r="E104" s="3"/>
      <c r="F104" s="3"/>
      <c r="G104" s="24" t="s">
        <v>925</v>
      </c>
      <c r="I104" s="226" t="s">
        <v>784</v>
      </c>
      <c r="J104" s="235">
        <v>26670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274" t="s">
        <v>427</v>
      </c>
      <c r="D108" s="243">
        <f>'2023-2024'!E57</f>
        <v>0</v>
      </c>
      <c r="E108" s="5"/>
      <c r="F108" s="243">
        <f>'2023-2024'!D57</f>
        <v>0</v>
      </c>
      <c r="G108" s="218"/>
      <c r="I108" s="214" t="s">
        <v>3</v>
      </c>
      <c r="J108" s="274" t="s">
        <v>427</v>
      </c>
      <c r="K108" s="243">
        <f>'2024-2025'!E60</f>
        <v>0</v>
      </c>
      <c r="L108" s="5"/>
      <c r="M108" s="69">
        <f>'2024-2025'!D60</f>
        <v>0</v>
      </c>
      <c r="N108" s="218"/>
    </row>
    <row r="109" spans="2:14" x14ac:dyDescent="0.35">
      <c r="B109" s="214" t="s">
        <v>4</v>
      </c>
      <c r="C109" s="274" t="s">
        <v>427</v>
      </c>
      <c r="D109" s="243">
        <f>'2023-2024'!I57</f>
        <v>0</v>
      </c>
      <c r="E109" s="5"/>
      <c r="F109" s="243">
        <f>'2023-2024'!H57</f>
        <v>0</v>
      </c>
      <c r="G109" s="218"/>
      <c r="I109" s="214" t="s">
        <v>4</v>
      </c>
      <c r="J109" s="274" t="s">
        <v>427</v>
      </c>
      <c r="K109" s="243">
        <f>'2024-2025'!I60</f>
        <v>0</v>
      </c>
      <c r="L109" s="5"/>
      <c r="M109" s="243">
        <f>'2024-2025'!H60</f>
        <v>0</v>
      </c>
      <c r="N109" s="218"/>
    </row>
    <row r="110" spans="2:14" x14ac:dyDescent="0.35">
      <c r="B110" s="214" t="s">
        <v>5</v>
      </c>
      <c r="C110" s="5" t="s">
        <v>427</v>
      </c>
      <c r="D110" s="243">
        <f>'2023-2024'!M57</f>
        <v>0</v>
      </c>
      <c r="E110" s="274"/>
      <c r="F110" s="243">
        <f>'2023-2024'!L57</f>
        <v>0</v>
      </c>
      <c r="G110" s="218"/>
      <c r="I110" s="214" t="s">
        <v>5</v>
      </c>
      <c r="J110" s="5" t="s">
        <v>427</v>
      </c>
      <c r="K110" s="243">
        <f>'2024-2025'!M60</f>
        <v>0</v>
      </c>
      <c r="L110" s="274"/>
      <c r="M110" s="243">
        <f>'2024-2025'!L60</f>
        <v>0</v>
      </c>
      <c r="N110" s="218"/>
    </row>
    <row r="111" spans="2:14" x14ac:dyDescent="0.35">
      <c r="B111" s="214" t="s">
        <v>6</v>
      </c>
      <c r="C111" s="274" t="s">
        <v>427</v>
      </c>
      <c r="D111" s="243">
        <f>'2023-2024'!Q57</f>
        <v>0</v>
      </c>
      <c r="E111" s="274"/>
      <c r="F111" s="243">
        <f>'2023-2024'!P57</f>
        <v>0</v>
      </c>
      <c r="G111" s="218"/>
      <c r="I111" s="214" t="s">
        <v>6</v>
      </c>
      <c r="J111" s="274" t="s">
        <v>427</v>
      </c>
      <c r="K111" s="243">
        <f>'2024-2025'!Q60</f>
        <v>0</v>
      </c>
      <c r="L111" s="274"/>
      <c r="M111" s="243">
        <f>'2024-2025'!P60</f>
        <v>0</v>
      </c>
      <c r="N111" s="218"/>
    </row>
    <row r="112" spans="2:14" x14ac:dyDescent="0.35">
      <c r="B112" s="214" t="s">
        <v>7</v>
      </c>
      <c r="C112" s="274" t="s">
        <v>427</v>
      </c>
      <c r="D112" s="243">
        <f>'2023-2024'!U57</f>
        <v>0</v>
      </c>
      <c r="E112" s="274"/>
      <c r="F112" s="243">
        <f>'2023-2024'!T57</f>
        <v>0</v>
      </c>
      <c r="G112" s="218"/>
      <c r="I112" s="214" t="s">
        <v>7</v>
      </c>
      <c r="J112" s="274" t="s">
        <v>427</v>
      </c>
      <c r="K112" s="243">
        <f>'2024-2025'!U60</f>
        <v>0</v>
      </c>
      <c r="L112" s="274"/>
      <c r="M112" s="243">
        <f>'2024-2025'!T60</f>
        <v>0</v>
      </c>
      <c r="N112" s="218"/>
    </row>
    <row r="113" spans="2:14" x14ac:dyDescent="0.35">
      <c r="B113" s="214" t="s">
        <v>8</v>
      </c>
      <c r="C113" s="274" t="s">
        <v>427</v>
      </c>
      <c r="D113" s="243">
        <f>'2023-2024'!Y57</f>
        <v>0</v>
      </c>
      <c r="E113" s="274"/>
      <c r="F113" s="243">
        <f>'2023-2024'!X57</f>
        <v>0</v>
      </c>
      <c r="G113" s="218"/>
      <c r="I113" s="214" t="s">
        <v>8</v>
      </c>
      <c r="J113" s="274" t="s">
        <v>427</v>
      </c>
      <c r="K113" s="243">
        <f>'2024-2025'!Y60</f>
        <v>0</v>
      </c>
      <c r="L113" s="274"/>
      <c r="M113" s="243">
        <f>'2024-2025'!X60</f>
        <v>0</v>
      </c>
      <c r="N113" s="218"/>
    </row>
    <row r="114" spans="2:14" x14ac:dyDescent="0.35">
      <c r="B114" s="214" t="s">
        <v>9</v>
      </c>
      <c r="C114" s="274" t="s">
        <v>427</v>
      </c>
      <c r="D114" s="243">
        <f>'2023-2024'!AC57</f>
        <v>0</v>
      </c>
      <c r="E114" s="274"/>
      <c r="F114" s="243">
        <f>'2023-2024'!AB57</f>
        <v>0</v>
      </c>
      <c r="G114" s="218"/>
      <c r="I114" s="214" t="s">
        <v>9</v>
      </c>
      <c r="J114" s="274" t="s">
        <v>427</v>
      </c>
      <c r="K114" s="243">
        <f>'2024-2025'!AC60</f>
        <v>0</v>
      </c>
      <c r="L114" s="274"/>
      <c r="M114" s="243">
        <f>'2024-2025'!AB60</f>
        <v>0</v>
      </c>
      <c r="N114" s="218"/>
    </row>
    <row r="115" spans="2:14" x14ac:dyDescent="0.35">
      <c r="B115" s="214" t="s">
        <v>10</v>
      </c>
      <c r="C115" s="274" t="s">
        <v>427</v>
      </c>
      <c r="D115" s="243">
        <f>'2023-2024'!AG57</f>
        <v>0</v>
      </c>
      <c r="E115" s="274"/>
      <c r="F115" s="243">
        <f>'2023-2024'!AF57</f>
        <v>0</v>
      </c>
      <c r="G115" s="218"/>
      <c r="I115" s="214" t="s">
        <v>10</v>
      </c>
      <c r="J115" s="274" t="s">
        <v>427</v>
      </c>
      <c r="K115" s="243">
        <f>'2024-2025'!AG60</f>
        <v>0</v>
      </c>
      <c r="L115" s="274"/>
      <c r="M115" s="243">
        <f>'2024-2025'!AF60</f>
        <v>0</v>
      </c>
      <c r="N115" s="218"/>
    </row>
    <row r="116" spans="2:14" x14ac:dyDescent="0.35">
      <c r="B116" s="214" t="s">
        <v>11</v>
      </c>
      <c r="C116" s="274" t="s">
        <v>427</v>
      </c>
      <c r="D116" s="243">
        <f>'2023-2024'!AK57</f>
        <v>0</v>
      </c>
      <c r="E116" s="274"/>
      <c r="F116" s="243">
        <f>'2023-2024'!AJ57</f>
        <v>0</v>
      </c>
      <c r="G116" s="218"/>
      <c r="I116" s="214" t="s">
        <v>11</v>
      </c>
      <c r="J116" s="274" t="s">
        <v>427</v>
      </c>
      <c r="K116" s="243">
        <f>'2024-2025'!AK60</f>
        <v>0</v>
      </c>
      <c r="L116" s="274"/>
      <c r="M116" s="243">
        <f>'2024-2025'!AJ60</f>
        <v>0</v>
      </c>
      <c r="N116" s="218"/>
    </row>
    <row r="117" spans="2:14" x14ac:dyDescent="0.35">
      <c r="B117" s="214" t="s">
        <v>12</v>
      </c>
      <c r="C117" s="274" t="s">
        <v>427</v>
      </c>
      <c r="D117" s="243">
        <f>'2023-2024'!AO57</f>
        <v>0</v>
      </c>
      <c r="E117" s="274"/>
      <c r="F117" s="243">
        <f>'2023-2024'!AN57</f>
        <v>0</v>
      </c>
      <c r="G117" s="218"/>
      <c r="I117" s="214" t="s">
        <v>12</v>
      </c>
      <c r="J117" s="274" t="s">
        <v>427</v>
      </c>
      <c r="K117" s="243">
        <f>'2024-2025'!AO60</f>
        <v>0</v>
      </c>
      <c r="L117" s="274"/>
      <c r="M117" s="243">
        <f>'2024-2025'!AN60</f>
        <v>0</v>
      </c>
      <c r="N117" s="218"/>
    </row>
    <row r="118" spans="2:14" x14ac:dyDescent="0.35">
      <c r="B118" s="214" t="s">
        <v>13</v>
      </c>
      <c r="C118" s="274" t="s">
        <v>427</v>
      </c>
      <c r="D118" s="243">
        <f>'2023-2024'!AS57</f>
        <v>0</v>
      </c>
      <c r="E118" s="274"/>
      <c r="F118" s="243">
        <f>'2023-2024'!AR57</f>
        <v>0</v>
      </c>
      <c r="G118" s="218"/>
      <c r="I118" s="214" t="s">
        <v>13</v>
      </c>
      <c r="J118" s="274" t="s">
        <v>427</v>
      </c>
      <c r="K118" s="243">
        <f>'2024-2025'!AS60</f>
        <v>0</v>
      </c>
      <c r="L118" s="274"/>
      <c r="M118" s="243">
        <f>'2024-2025'!AR60</f>
        <v>0</v>
      </c>
      <c r="N118" s="218"/>
    </row>
    <row r="119" spans="2:14" ht="15" thickBot="1" x14ac:dyDescent="0.4">
      <c r="B119" s="215" t="s">
        <v>14</v>
      </c>
      <c r="C119" s="276" t="s">
        <v>427</v>
      </c>
      <c r="D119" s="244">
        <f>'2023-2024'!AW57</f>
        <v>0</v>
      </c>
      <c r="E119" s="275"/>
      <c r="F119" s="244">
        <f>'2023-2024'!AV57</f>
        <v>0</v>
      </c>
      <c r="G119" s="219"/>
      <c r="I119" s="215" t="s">
        <v>14</v>
      </c>
      <c r="J119" s="276" t="s">
        <v>427</v>
      </c>
      <c r="K119" s="244">
        <f>'2024-2025'!AW60</f>
        <v>0</v>
      </c>
      <c r="L119" s="275"/>
      <c r="M119" s="313">
        <f>'2024-2025'!AV60</f>
        <v>0</v>
      </c>
      <c r="N119" s="219"/>
    </row>
    <row r="120" spans="2:14" ht="15" thickBot="1" x14ac:dyDescent="0.4">
      <c r="E120" s="212" t="s">
        <v>15</v>
      </c>
      <c r="F120" s="246">
        <f>SUM(F108:F119)</f>
        <v>0</v>
      </c>
      <c r="G120" s="213"/>
      <c r="L120" s="212" t="s">
        <v>15</v>
      </c>
      <c r="M120" s="213"/>
      <c r="N120" s="213"/>
    </row>
    <row r="121" spans="2:14" ht="15" thickBot="1" x14ac:dyDescent="0.4"/>
    <row r="122" spans="2:14" x14ac:dyDescent="0.35">
      <c r="B122" s="225" t="s">
        <v>874</v>
      </c>
      <c r="C122" s="228"/>
      <c r="D122" s="228"/>
      <c r="E122" s="228"/>
      <c r="F122" s="228"/>
      <c r="G122" s="229"/>
      <c r="I122" s="225" t="s">
        <v>874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32722</v>
      </c>
      <c r="D123" s="3"/>
      <c r="E123" s="3"/>
      <c r="F123" s="3"/>
      <c r="G123" s="24" t="s">
        <v>926</v>
      </c>
      <c r="I123" s="226" t="s">
        <v>783</v>
      </c>
      <c r="J123" s="235">
        <v>32722</v>
      </c>
      <c r="K123" s="3"/>
      <c r="L123" s="3"/>
      <c r="M123" s="3"/>
      <c r="N123" s="24" t="s">
        <v>926</v>
      </c>
    </row>
    <row r="124" spans="2:14" x14ac:dyDescent="0.35">
      <c r="B124" s="226" t="s">
        <v>784</v>
      </c>
      <c r="C124" s="235">
        <v>39731</v>
      </c>
      <c r="D124" s="3"/>
      <c r="E124" s="3"/>
      <c r="F124" s="3"/>
      <c r="G124" s="24" t="s">
        <v>925</v>
      </c>
      <c r="I124" s="226" t="s">
        <v>784</v>
      </c>
      <c r="J124" s="235">
        <v>39731</v>
      </c>
      <c r="K124" s="3"/>
      <c r="L124" s="3"/>
      <c r="M124" s="3"/>
      <c r="N124" s="24" t="s">
        <v>925</v>
      </c>
    </row>
    <row r="125" spans="2:14" x14ac:dyDescent="0.35">
      <c r="B125" s="23" t="s">
        <v>930</v>
      </c>
      <c r="D125" t="s">
        <v>922</v>
      </c>
      <c r="E125" s="3"/>
      <c r="F125" s="3"/>
      <c r="G125" s="230"/>
      <c r="I125" s="23" t="s">
        <v>930</v>
      </c>
      <c r="K125" t="s">
        <v>922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'2023-2024'!E58</f>
        <v>2</v>
      </c>
      <c r="E128" s="5"/>
      <c r="F128" s="243">
        <f>'2023-2024'!D58</f>
        <v>0</v>
      </c>
      <c r="G128" s="218"/>
      <c r="I128" s="214" t="s">
        <v>3</v>
      </c>
      <c r="J128" s="274" t="s">
        <v>427</v>
      </c>
      <c r="K128" s="243">
        <f>'2024-2025'!E61</f>
        <v>4</v>
      </c>
      <c r="L128" s="5"/>
      <c r="M128" s="69">
        <f>'2024-2025'!D61</f>
        <v>0</v>
      </c>
      <c r="N128" s="218"/>
    </row>
    <row r="129" spans="2:14" x14ac:dyDescent="0.35">
      <c r="B129" s="214" t="s">
        <v>4</v>
      </c>
      <c r="C129" s="274" t="s">
        <v>427</v>
      </c>
      <c r="D129" s="243">
        <f>'2023-2024'!I58</f>
        <v>2</v>
      </c>
      <c r="E129" s="5"/>
      <c r="F129" s="243">
        <f>'2023-2024'!H58</f>
        <v>0</v>
      </c>
      <c r="G129" s="218"/>
      <c r="I129" s="214" t="s">
        <v>4</v>
      </c>
      <c r="J129" s="274" t="s">
        <v>427</v>
      </c>
      <c r="K129" s="243">
        <f>'2024-2025'!I61</f>
        <v>3</v>
      </c>
      <c r="L129" s="5"/>
      <c r="M129" s="243">
        <f>'2024-2025'!H61</f>
        <v>0</v>
      </c>
      <c r="N129" s="218"/>
    </row>
    <row r="130" spans="2:14" x14ac:dyDescent="0.35">
      <c r="B130" s="214" t="s">
        <v>5</v>
      </c>
      <c r="C130" s="5" t="s">
        <v>427</v>
      </c>
      <c r="D130" s="243">
        <f>'2023-2024'!M58</f>
        <v>2</v>
      </c>
      <c r="E130" s="274"/>
      <c r="F130" s="243">
        <f>'2023-2024'!L58</f>
        <v>0</v>
      </c>
      <c r="G130" s="218"/>
      <c r="I130" s="214" t="s">
        <v>5</v>
      </c>
      <c r="J130" s="5" t="s">
        <v>427</v>
      </c>
      <c r="K130" s="243">
        <f>'2024-2025'!M61</f>
        <v>2</v>
      </c>
      <c r="L130" s="274"/>
      <c r="M130" s="243">
        <f>'2024-2025'!L61</f>
        <v>0</v>
      </c>
      <c r="N130" s="218"/>
    </row>
    <row r="131" spans="2:14" x14ac:dyDescent="0.35">
      <c r="B131" s="214" t="s">
        <v>6</v>
      </c>
      <c r="C131" s="274" t="s">
        <v>427</v>
      </c>
      <c r="D131" s="243">
        <f>'2023-2024'!Q58</f>
        <v>2</v>
      </c>
      <c r="E131" s="274"/>
      <c r="F131" s="243">
        <f>'2023-2024'!P58</f>
        <v>0</v>
      </c>
      <c r="G131" s="218"/>
      <c r="I131" s="214" t="s">
        <v>6</v>
      </c>
      <c r="J131" s="274" t="s">
        <v>427</v>
      </c>
      <c r="K131" s="243">
        <f>'2024-2025'!Q61</f>
        <v>2</v>
      </c>
      <c r="L131" s="274"/>
      <c r="M131" s="243">
        <f>'2024-2025'!P61</f>
        <v>0</v>
      </c>
      <c r="N131" s="218"/>
    </row>
    <row r="132" spans="2:14" x14ac:dyDescent="0.35">
      <c r="B132" s="214" t="s">
        <v>7</v>
      </c>
      <c r="C132" s="274" t="s">
        <v>427</v>
      </c>
      <c r="D132" s="243">
        <f>'2023-2024'!U58</f>
        <v>2</v>
      </c>
      <c r="E132" s="274" t="s">
        <v>427</v>
      </c>
      <c r="F132" s="243">
        <f>'2023-2024'!T58</f>
        <v>15</v>
      </c>
      <c r="G132" s="218"/>
      <c r="I132" s="214" t="s">
        <v>7</v>
      </c>
      <c r="J132" s="274" t="s">
        <v>427</v>
      </c>
      <c r="K132" s="243">
        <f>'2024-2025'!U61</f>
        <v>2</v>
      </c>
      <c r="L132" s="274"/>
      <c r="M132" s="243">
        <f>'2024-2025'!T61</f>
        <v>0</v>
      </c>
      <c r="N132" s="218"/>
    </row>
    <row r="133" spans="2:14" x14ac:dyDescent="0.35">
      <c r="B133" s="214" t="s">
        <v>8</v>
      </c>
      <c r="C133" s="274" t="s">
        <v>427</v>
      </c>
      <c r="D133" s="243">
        <f>'2023-2024'!Y58</f>
        <v>2</v>
      </c>
      <c r="E133" s="274" t="s">
        <v>427</v>
      </c>
      <c r="F133" s="243">
        <f>'2023-2024'!X58</f>
        <v>29</v>
      </c>
      <c r="G133" s="218"/>
      <c r="I133" s="214" t="s">
        <v>8</v>
      </c>
      <c r="J133" s="274" t="s">
        <v>427</v>
      </c>
      <c r="K133" s="243">
        <f>'2024-2025'!Y61</f>
        <v>1</v>
      </c>
      <c r="L133" s="274"/>
      <c r="M133" s="243">
        <f>'2024-2025'!X61</f>
        <v>0</v>
      </c>
      <c r="N133" s="218"/>
    </row>
    <row r="134" spans="2:14" x14ac:dyDescent="0.35">
      <c r="B134" s="214" t="s">
        <v>9</v>
      </c>
      <c r="C134" s="274" t="s">
        <v>427</v>
      </c>
      <c r="D134" s="243">
        <f>'2023-2024'!AC58</f>
        <v>2</v>
      </c>
      <c r="E134" s="274" t="s">
        <v>427</v>
      </c>
      <c r="F134" s="243">
        <f>'2023-2024'!AB58</f>
        <v>17</v>
      </c>
      <c r="G134" s="218"/>
      <c r="I134" s="214" t="s">
        <v>9</v>
      </c>
      <c r="J134" s="274" t="s">
        <v>427</v>
      </c>
      <c r="K134" s="243">
        <f>'2024-2025'!AC61</f>
        <v>2</v>
      </c>
      <c r="L134" s="274"/>
      <c r="M134" s="243">
        <f>'2024-2025'!AB61</f>
        <v>0</v>
      </c>
      <c r="N134" s="218"/>
    </row>
    <row r="135" spans="2:14" x14ac:dyDescent="0.35">
      <c r="B135" s="214" t="s">
        <v>10</v>
      </c>
      <c r="C135" s="274" t="s">
        <v>427</v>
      </c>
      <c r="D135" s="243">
        <f>'2023-2024'!AG58</f>
        <v>4</v>
      </c>
      <c r="E135" s="274" t="s">
        <v>427</v>
      </c>
      <c r="F135" s="243">
        <f>'2023-2024'!AF58</f>
        <v>30</v>
      </c>
      <c r="G135" s="218"/>
      <c r="I135" s="214" t="s">
        <v>10</v>
      </c>
      <c r="J135" s="274" t="s">
        <v>427</v>
      </c>
      <c r="K135" s="243">
        <f>'2024-2025'!AG61</f>
        <v>2</v>
      </c>
      <c r="L135" s="274" t="s">
        <v>427</v>
      </c>
      <c r="M135" s="243">
        <f>'2024-2025'!AF61</f>
        <v>15</v>
      </c>
      <c r="N135" s="218"/>
    </row>
    <row r="136" spans="2:14" x14ac:dyDescent="0.35">
      <c r="B136" s="214" t="s">
        <v>11</v>
      </c>
      <c r="C136" s="274" t="s">
        <v>427</v>
      </c>
      <c r="D136" s="243">
        <f>'2023-2024'!AK58</f>
        <v>3</v>
      </c>
      <c r="E136" s="274"/>
      <c r="F136" s="243">
        <f>'2023-2024'!AJ58</f>
        <v>15</v>
      </c>
      <c r="G136" s="218"/>
      <c r="I136" s="214" t="s">
        <v>11</v>
      </c>
      <c r="J136" s="274" t="s">
        <v>427</v>
      </c>
      <c r="K136" s="243">
        <f>'2024-2025'!AK61</f>
        <v>2</v>
      </c>
      <c r="L136" s="274"/>
      <c r="M136" s="243">
        <f>'2024-2025'!AJ61</f>
        <v>0</v>
      </c>
      <c r="N136" s="218"/>
    </row>
    <row r="137" spans="2:14" x14ac:dyDescent="0.35">
      <c r="B137" s="214" t="s">
        <v>12</v>
      </c>
      <c r="C137" s="274" t="s">
        <v>427</v>
      </c>
      <c r="D137" s="243">
        <f>'2023-2024'!AO58</f>
        <v>4</v>
      </c>
      <c r="E137" s="274"/>
      <c r="F137" s="243">
        <f>'2023-2024'!AN58</f>
        <v>0</v>
      </c>
      <c r="G137" s="218"/>
      <c r="I137" s="214" t="s">
        <v>12</v>
      </c>
      <c r="J137" s="274" t="s">
        <v>427</v>
      </c>
      <c r="K137" s="243">
        <f>'2024-2025'!AO61</f>
        <v>2</v>
      </c>
      <c r="L137" s="274"/>
      <c r="M137" s="243">
        <f>'2024-2025'!AN61</f>
        <v>0</v>
      </c>
      <c r="N137" s="218"/>
    </row>
    <row r="138" spans="2:14" x14ac:dyDescent="0.35">
      <c r="B138" s="214" t="s">
        <v>13</v>
      </c>
      <c r="C138" s="274" t="s">
        <v>427</v>
      </c>
      <c r="D138" s="243">
        <f>'2023-2024'!AS58</f>
        <v>4</v>
      </c>
      <c r="E138" s="274"/>
      <c r="F138" s="243">
        <f>'2023-2024'!AR58</f>
        <v>0</v>
      </c>
      <c r="G138" s="218"/>
      <c r="I138" s="214" t="s">
        <v>13</v>
      </c>
      <c r="J138" s="274" t="s">
        <v>427</v>
      </c>
      <c r="K138" s="243">
        <f>'2024-2025'!AS61</f>
        <v>2</v>
      </c>
      <c r="L138" s="274"/>
      <c r="M138" s="243">
        <f>'2024-2025'!AR61</f>
        <v>0</v>
      </c>
      <c r="N138" s="218"/>
    </row>
    <row r="139" spans="2:14" ht="15" thickBot="1" x14ac:dyDescent="0.4">
      <c r="B139" s="215" t="s">
        <v>14</v>
      </c>
      <c r="C139" s="276" t="s">
        <v>427</v>
      </c>
      <c r="D139" s="244">
        <f>'2023-2024'!AW58</f>
        <v>3</v>
      </c>
      <c r="E139" s="275"/>
      <c r="F139" s="244">
        <f>'2023-2024'!AV58</f>
        <v>0</v>
      </c>
      <c r="G139" s="219"/>
      <c r="I139" s="215" t="s">
        <v>14</v>
      </c>
      <c r="J139" s="276" t="s">
        <v>427</v>
      </c>
      <c r="K139" s="244">
        <f>'2024-2025'!AW61</f>
        <v>2</v>
      </c>
      <c r="L139" s="275"/>
      <c r="M139" s="313">
        <f>'2024-2025'!AV61</f>
        <v>0</v>
      </c>
      <c r="N139" s="219"/>
    </row>
    <row r="140" spans="2:14" ht="15" thickBot="1" x14ac:dyDescent="0.4">
      <c r="E140" s="212" t="s">
        <v>15</v>
      </c>
      <c r="F140" s="246">
        <f>SUM(F128:F139)</f>
        <v>106</v>
      </c>
      <c r="G140" s="213"/>
      <c r="L140" s="212" t="s">
        <v>15</v>
      </c>
      <c r="M140" s="213"/>
      <c r="N140" s="213"/>
    </row>
    <row r="141" spans="2:14" ht="15" thickBot="1" x14ac:dyDescent="0.4"/>
    <row r="142" spans="2:14" x14ac:dyDescent="0.35">
      <c r="B142" s="225" t="s">
        <v>875</v>
      </c>
      <c r="C142" s="228"/>
      <c r="D142" s="228"/>
      <c r="E142" s="228"/>
      <c r="F142" s="228"/>
      <c r="G142" s="229"/>
      <c r="I142" s="225" t="s">
        <v>875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32582</v>
      </c>
      <c r="D143" s="3"/>
      <c r="E143" s="3"/>
      <c r="F143" s="3"/>
      <c r="G143" s="24" t="s">
        <v>924</v>
      </c>
      <c r="I143" s="226" t="s">
        <v>783</v>
      </c>
      <c r="J143" s="235">
        <v>32582</v>
      </c>
      <c r="K143" s="3"/>
      <c r="L143" s="3"/>
      <c r="M143" s="3"/>
      <c r="N143" s="24" t="s">
        <v>924</v>
      </c>
    </row>
    <row r="144" spans="2:14" x14ac:dyDescent="0.35">
      <c r="B144" s="226" t="s">
        <v>784</v>
      </c>
      <c r="C144" s="235">
        <v>38654</v>
      </c>
      <c r="D144" s="3"/>
      <c r="E144" s="3"/>
      <c r="F144" s="3"/>
      <c r="G144" s="24" t="s">
        <v>925</v>
      </c>
      <c r="I144" s="226" t="s">
        <v>784</v>
      </c>
      <c r="J144" s="235">
        <v>38654</v>
      </c>
      <c r="K144" s="3"/>
      <c r="L144" s="3"/>
      <c r="M144" s="3"/>
      <c r="N144" s="24" t="s">
        <v>925</v>
      </c>
    </row>
    <row r="145" spans="2:14" x14ac:dyDescent="0.35">
      <c r="B145" s="23" t="s">
        <v>920</v>
      </c>
      <c r="D145" t="s">
        <v>922</v>
      </c>
      <c r="E145" s="3"/>
      <c r="F145" s="3"/>
      <c r="G145" s="230"/>
      <c r="I145" s="23" t="s">
        <v>920</v>
      </c>
      <c r="K145" t="s">
        <v>922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274" t="s">
        <v>427</v>
      </c>
      <c r="D148" s="243">
        <f>'2023-2024'!E59</f>
        <v>1</v>
      </c>
      <c r="E148" s="5"/>
      <c r="F148" s="243">
        <f>'2023-2024'!D59</f>
        <v>0</v>
      </c>
      <c r="G148" s="218"/>
      <c r="I148" s="214" t="s">
        <v>3</v>
      </c>
      <c r="J148" s="274" t="s">
        <v>427</v>
      </c>
      <c r="K148" s="243">
        <f>'2024-2025'!E62</f>
        <v>0</v>
      </c>
      <c r="L148" s="5"/>
      <c r="M148" s="69">
        <f>'2024-2025'!D62</f>
        <v>0</v>
      </c>
      <c r="N148" s="218"/>
    </row>
    <row r="149" spans="2:14" x14ac:dyDescent="0.35">
      <c r="B149" s="214" t="s">
        <v>4</v>
      </c>
      <c r="C149" s="274" t="s">
        <v>427</v>
      </c>
      <c r="D149" s="243">
        <f>'2023-2024'!I59</f>
        <v>1</v>
      </c>
      <c r="E149" s="5"/>
      <c r="F149" s="243">
        <f>'2023-2024'!H59</f>
        <v>0</v>
      </c>
      <c r="G149" s="218"/>
      <c r="I149" s="214" t="s">
        <v>4</v>
      </c>
      <c r="J149" s="274" t="s">
        <v>427</v>
      </c>
      <c r="K149" s="243">
        <f>'2024-2025'!I62</f>
        <v>0</v>
      </c>
      <c r="L149" s="5"/>
      <c r="M149" s="243">
        <f>'2024-2025'!H62</f>
        <v>0</v>
      </c>
      <c r="N149" s="218"/>
    </row>
    <row r="150" spans="2:14" x14ac:dyDescent="0.35">
      <c r="B150" s="214" t="s">
        <v>5</v>
      </c>
      <c r="C150" s="5" t="s">
        <v>427</v>
      </c>
      <c r="D150" s="243">
        <f>'2023-2024'!M59</f>
        <v>0</v>
      </c>
      <c r="E150" s="274"/>
      <c r="F150" s="243">
        <f>'2023-2024'!L59</f>
        <v>0</v>
      </c>
      <c r="G150" s="218"/>
      <c r="I150" s="214" t="s">
        <v>5</v>
      </c>
      <c r="J150" s="5" t="s">
        <v>427</v>
      </c>
      <c r="K150" s="243">
        <f>'2024-2025'!M62</f>
        <v>0</v>
      </c>
      <c r="L150" s="274"/>
      <c r="M150" s="243">
        <f>'2024-2025'!L62</f>
        <v>0</v>
      </c>
      <c r="N150" s="218"/>
    </row>
    <row r="151" spans="2:14" x14ac:dyDescent="0.35">
      <c r="B151" s="214" t="s">
        <v>6</v>
      </c>
      <c r="C151" s="274" t="s">
        <v>427</v>
      </c>
      <c r="D151" s="243">
        <f>'2023-2024'!Q59</f>
        <v>1</v>
      </c>
      <c r="E151" s="274"/>
      <c r="F151" s="243">
        <f>'2023-2024'!P59</f>
        <v>0</v>
      </c>
      <c r="G151" s="218"/>
      <c r="I151" s="214" t="s">
        <v>6</v>
      </c>
      <c r="J151" s="274" t="s">
        <v>427</v>
      </c>
      <c r="K151" s="243">
        <f>'2024-2025'!Q62</f>
        <v>0</v>
      </c>
      <c r="L151" s="274"/>
      <c r="M151" s="243">
        <f>'2024-2025'!P62</f>
        <v>0</v>
      </c>
      <c r="N151" s="218"/>
    </row>
    <row r="152" spans="2:14" x14ac:dyDescent="0.35">
      <c r="B152" s="214" t="s">
        <v>7</v>
      </c>
      <c r="C152" s="274" t="s">
        <v>427</v>
      </c>
      <c r="D152" s="243">
        <f>'2023-2024'!U59</f>
        <v>1</v>
      </c>
      <c r="E152" s="274"/>
      <c r="F152" s="243">
        <f>'2023-2024'!T59</f>
        <v>0</v>
      </c>
      <c r="G152" s="218"/>
      <c r="I152" s="214" t="s">
        <v>7</v>
      </c>
      <c r="J152" s="274" t="s">
        <v>427</v>
      </c>
      <c r="K152" s="243">
        <f>'2024-2025'!U62</f>
        <v>0</v>
      </c>
      <c r="L152" s="274"/>
      <c r="M152" s="243">
        <f>'2024-2025'!T62</f>
        <v>0</v>
      </c>
      <c r="N152" s="218"/>
    </row>
    <row r="153" spans="2:14" x14ac:dyDescent="0.35">
      <c r="B153" s="214" t="s">
        <v>8</v>
      </c>
      <c r="C153" s="274" t="s">
        <v>427</v>
      </c>
      <c r="D153" s="243">
        <f>'2023-2024'!Y59</f>
        <v>0</v>
      </c>
      <c r="E153" s="274"/>
      <c r="F153" s="243">
        <f>'2023-2024'!X59</f>
        <v>0</v>
      </c>
      <c r="G153" s="218"/>
      <c r="I153" s="214" t="s">
        <v>8</v>
      </c>
      <c r="J153" s="274" t="s">
        <v>427</v>
      </c>
      <c r="K153" s="243">
        <f>'2024-2025'!Y62</f>
        <v>0</v>
      </c>
      <c r="L153" s="274"/>
      <c r="M153" s="243">
        <f>'2024-2025'!X62</f>
        <v>0</v>
      </c>
      <c r="N153" s="218"/>
    </row>
    <row r="154" spans="2:14" x14ac:dyDescent="0.35">
      <c r="B154" s="214" t="s">
        <v>9</v>
      </c>
      <c r="C154" s="274" t="s">
        <v>427</v>
      </c>
      <c r="D154" s="243">
        <f>'2023-2024'!AC59</f>
        <v>0</v>
      </c>
      <c r="E154" s="274" t="s">
        <v>427</v>
      </c>
      <c r="F154" s="243">
        <f>'2023-2024'!AB59</f>
        <v>15</v>
      </c>
      <c r="G154" s="218"/>
      <c r="I154" s="214" t="s">
        <v>9</v>
      </c>
      <c r="J154" s="274" t="s">
        <v>427</v>
      </c>
      <c r="K154" s="243">
        <f>'2024-2025'!AC62</f>
        <v>0</v>
      </c>
      <c r="L154" s="274"/>
      <c r="M154" s="243">
        <f>'2024-2025'!AB62</f>
        <v>0</v>
      </c>
      <c r="N154" s="218"/>
    </row>
    <row r="155" spans="2:14" x14ac:dyDescent="0.35">
      <c r="B155" s="214" t="s">
        <v>10</v>
      </c>
      <c r="C155" s="274" t="s">
        <v>427</v>
      </c>
      <c r="D155" s="243">
        <f>'2023-2024'!AG59</f>
        <v>0</v>
      </c>
      <c r="E155" s="274" t="s">
        <v>427</v>
      </c>
      <c r="F155" s="243">
        <f>'2023-2024'!AF59</f>
        <v>15</v>
      </c>
      <c r="G155" s="218"/>
      <c r="I155" s="214" t="s">
        <v>10</v>
      </c>
      <c r="J155" s="274" t="s">
        <v>427</v>
      </c>
      <c r="K155" s="243">
        <f>'2024-2025'!AG62</f>
        <v>0</v>
      </c>
      <c r="L155" s="274"/>
      <c r="M155" s="243">
        <f>'2024-2025'!AF62</f>
        <v>15</v>
      </c>
      <c r="N155" s="218"/>
    </row>
    <row r="156" spans="2:14" x14ac:dyDescent="0.35">
      <c r="B156" s="214" t="s">
        <v>11</v>
      </c>
      <c r="C156" s="274" t="s">
        <v>427</v>
      </c>
      <c r="D156" s="243">
        <f>'2023-2024'!AK59</f>
        <v>0</v>
      </c>
      <c r="E156" s="274" t="s">
        <v>427</v>
      </c>
      <c r="F156" s="243">
        <f>'2023-2024'!AJ59</f>
        <v>15</v>
      </c>
      <c r="G156" s="218"/>
      <c r="I156" s="214" t="s">
        <v>11</v>
      </c>
      <c r="J156" s="274" t="s">
        <v>427</v>
      </c>
      <c r="K156" s="243">
        <f>'2024-2025'!AK62</f>
        <v>0</v>
      </c>
      <c r="L156" s="274"/>
      <c r="M156" s="243">
        <f>'2024-2025'!AJ62</f>
        <v>0</v>
      </c>
      <c r="N156" s="218"/>
    </row>
    <row r="157" spans="2:14" x14ac:dyDescent="0.35">
      <c r="B157" s="214" t="s">
        <v>12</v>
      </c>
      <c r="C157" s="274" t="s">
        <v>427</v>
      </c>
      <c r="D157" s="243">
        <f>'2023-2024'!AO59</f>
        <v>0</v>
      </c>
      <c r="E157" s="274"/>
      <c r="F157" s="243">
        <f>'2023-2024'!AN59</f>
        <v>0</v>
      </c>
      <c r="G157" s="218"/>
      <c r="I157" s="214" t="s">
        <v>12</v>
      </c>
      <c r="J157" s="274" t="s">
        <v>427</v>
      </c>
      <c r="K157" s="243">
        <f>'2024-2025'!AO62</f>
        <v>0</v>
      </c>
      <c r="L157" s="274"/>
      <c r="M157" s="243">
        <f>'2024-2025'!AN62</f>
        <v>0</v>
      </c>
      <c r="N157" s="218"/>
    </row>
    <row r="158" spans="2:14" x14ac:dyDescent="0.35">
      <c r="B158" s="214" t="s">
        <v>13</v>
      </c>
      <c r="C158" s="274" t="s">
        <v>427</v>
      </c>
      <c r="D158" s="243">
        <f>'2023-2024'!AS59</f>
        <v>0</v>
      </c>
      <c r="E158" s="274"/>
      <c r="F158" s="243">
        <f>'2023-2024'!AR59</f>
        <v>0</v>
      </c>
      <c r="G158" s="218"/>
      <c r="I158" s="214" t="s">
        <v>13</v>
      </c>
      <c r="J158" s="274" t="s">
        <v>427</v>
      </c>
      <c r="K158" s="243">
        <f>'2024-2025'!AS62</f>
        <v>0</v>
      </c>
      <c r="L158" s="274"/>
      <c r="M158" s="243">
        <f>'2024-2025'!AR62</f>
        <v>0</v>
      </c>
      <c r="N158" s="218"/>
    </row>
    <row r="159" spans="2:14" ht="15" thickBot="1" x14ac:dyDescent="0.4">
      <c r="B159" s="215" t="s">
        <v>14</v>
      </c>
      <c r="C159" s="276" t="s">
        <v>427</v>
      </c>
      <c r="D159" s="244">
        <f>'2023-2024'!AW59</f>
        <v>0</v>
      </c>
      <c r="E159" s="275"/>
      <c r="F159" s="244">
        <f>'2023-2024'!AV59</f>
        <v>0</v>
      </c>
      <c r="G159" s="219"/>
      <c r="I159" s="215" t="s">
        <v>14</v>
      </c>
      <c r="J159" s="276" t="s">
        <v>427</v>
      </c>
      <c r="K159" s="244">
        <f>'2024-2025'!AW62</f>
        <v>0</v>
      </c>
      <c r="L159" s="275"/>
      <c r="M159" s="313">
        <f>'2024-2025'!AV62</f>
        <v>0</v>
      </c>
      <c r="N159" s="219"/>
    </row>
    <row r="160" spans="2:14" ht="15" thickBot="1" x14ac:dyDescent="0.4">
      <c r="E160" s="212" t="s">
        <v>15</v>
      </c>
      <c r="F160" s="246">
        <f>SUM(F148:F159)</f>
        <v>45</v>
      </c>
      <c r="G160" s="213"/>
      <c r="L160" s="212" t="s">
        <v>15</v>
      </c>
      <c r="M160" s="213"/>
      <c r="N160" s="213"/>
    </row>
    <row r="161" spans="2:14" ht="15" thickBot="1" x14ac:dyDescent="0.4">
      <c r="E161" s="212"/>
      <c r="F161" s="253"/>
      <c r="L161" s="212"/>
    </row>
    <row r="162" spans="2:14" x14ac:dyDescent="0.35">
      <c r="B162" s="225" t="s">
        <v>790</v>
      </c>
      <c r="C162" s="228"/>
      <c r="D162" s="228"/>
      <c r="E162" s="228"/>
      <c r="F162" s="228"/>
      <c r="G162" s="229"/>
      <c r="I162" s="225" t="s">
        <v>1230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3"/>
      <c r="D163" s="3"/>
      <c r="E163" s="3"/>
      <c r="F163" s="3"/>
      <c r="G163" s="230"/>
      <c r="I163" s="226" t="s">
        <v>783</v>
      </c>
      <c r="J163" s="235">
        <v>37580</v>
      </c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3"/>
      <c r="D164" s="3"/>
      <c r="E164" s="3"/>
      <c r="F164" s="3"/>
      <c r="G164" s="230"/>
      <c r="I164" s="226" t="s">
        <v>784</v>
      </c>
      <c r="J164" s="235"/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922</v>
      </c>
      <c r="E165" s="3"/>
      <c r="F165" s="3"/>
      <c r="G165" s="230"/>
      <c r="I165" s="23" t="s">
        <v>920</v>
      </c>
      <c r="K165" t="s">
        <v>922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216"/>
      <c r="D168" s="216"/>
      <c r="E168" s="227"/>
      <c r="F168" s="216"/>
      <c r="G168" s="218"/>
      <c r="I168" s="214" t="s">
        <v>3</v>
      </c>
      <c r="J168" s="274" t="s">
        <v>427</v>
      </c>
      <c r="K168" s="243">
        <f>'2024-2025'!E63</f>
        <v>0</v>
      </c>
      <c r="L168" s="5"/>
      <c r="M168" s="69">
        <f>'2024-2025'!D63</f>
        <v>0</v>
      </c>
      <c r="N168" s="297"/>
    </row>
    <row r="169" spans="2:14" x14ac:dyDescent="0.35">
      <c r="B169" s="214" t="s">
        <v>4</v>
      </c>
      <c r="C169" s="216"/>
      <c r="D169" s="216"/>
      <c r="E169" s="5"/>
      <c r="F169" s="216"/>
      <c r="G169" s="218"/>
      <c r="I169" s="214" t="s">
        <v>4</v>
      </c>
      <c r="J169" s="274" t="s">
        <v>427</v>
      </c>
      <c r="K169" s="243">
        <f>'2024-2025'!I63</f>
        <v>0</v>
      </c>
      <c r="L169" s="5"/>
      <c r="M169" s="243">
        <f>'2024-2025'!H63</f>
        <v>0</v>
      </c>
      <c r="N169" s="297"/>
    </row>
    <row r="170" spans="2:14" x14ac:dyDescent="0.35">
      <c r="B170" s="214" t="s">
        <v>5</v>
      </c>
      <c r="C170" s="220"/>
      <c r="D170" s="216"/>
      <c r="E170" s="216"/>
      <c r="F170" s="216"/>
      <c r="G170" s="218"/>
      <c r="I170" s="214" t="s">
        <v>5</v>
      </c>
      <c r="J170" s="5" t="s">
        <v>427</v>
      </c>
      <c r="K170" s="243">
        <f>'2024-2025'!M63</f>
        <v>0</v>
      </c>
      <c r="L170" s="274"/>
      <c r="M170" s="243">
        <f>'2024-2025'!L63</f>
        <v>0</v>
      </c>
      <c r="N170" s="297"/>
    </row>
    <row r="171" spans="2:14" x14ac:dyDescent="0.35">
      <c r="B171" s="214" t="s">
        <v>6</v>
      </c>
      <c r="C171" s="216"/>
      <c r="D171" s="216"/>
      <c r="E171" s="216"/>
      <c r="F171" s="216"/>
      <c r="G171" s="218"/>
      <c r="I171" s="214" t="s">
        <v>6</v>
      </c>
      <c r="J171" s="274"/>
      <c r="K171" s="243">
        <f>'2024-2025'!Q63</f>
        <v>0</v>
      </c>
      <c r="L171" s="274"/>
      <c r="M171" s="243">
        <f>'2024-2025'!P63</f>
        <v>0</v>
      </c>
      <c r="N171" s="297" t="s">
        <v>536</v>
      </c>
    </row>
    <row r="172" spans="2:14" x14ac:dyDescent="0.35">
      <c r="B172" s="214" t="s">
        <v>7</v>
      </c>
      <c r="C172" s="216"/>
      <c r="D172" s="216"/>
      <c r="E172" s="216"/>
      <c r="F172" s="216"/>
      <c r="G172" s="218"/>
      <c r="I172" s="214" t="s">
        <v>7</v>
      </c>
      <c r="J172" s="274"/>
      <c r="K172" s="243">
        <f>'2024-2025'!U63</f>
        <v>0</v>
      </c>
      <c r="L172" s="274"/>
      <c r="M172" s="243">
        <f>'2024-2025'!T63</f>
        <v>0</v>
      </c>
      <c r="N172" s="297"/>
    </row>
    <row r="173" spans="2:14" x14ac:dyDescent="0.35">
      <c r="B173" s="214" t="s">
        <v>8</v>
      </c>
      <c r="C173" s="216"/>
      <c r="D173" s="216"/>
      <c r="E173" s="216"/>
      <c r="F173" s="216"/>
      <c r="G173" s="218"/>
      <c r="I173" s="214" t="s">
        <v>8</v>
      </c>
      <c r="J173" s="274" t="s">
        <v>427</v>
      </c>
      <c r="K173" s="243">
        <f>'2024-2025'!Y63</f>
        <v>0</v>
      </c>
      <c r="L173" s="274"/>
      <c r="M173" s="243">
        <f>'2024-2025'!X63</f>
        <v>0</v>
      </c>
      <c r="N173" s="297"/>
    </row>
    <row r="174" spans="2:14" x14ac:dyDescent="0.35">
      <c r="B174" s="214" t="s">
        <v>9</v>
      </c>
      <c r="C174" s="216"/>
      <c r="D174" s="216"/>
      <c r="E174" s="216"/>
      <c r="F174" s="216"/>
      <c r="G174" s="218"/>
      <c r="I174" s="214" t="s">
        <v>9</v>
      </c>
      <c r="J174" s="274" t="s">
        <v>427</v>
      </c>
      <c r="K174" s="243">
        <f>'2024-2025'!AC63</f>
        <v>0</v>
      </c>
      <c r="L174" s="274"/>
      <c r="M174" s="243">
        <f>'2024-2025'!AB63</f>
        <v>0</v>
      </c>
      <c r="N174" s="297"/>
    </row>
    <row r="175" spans="2:14" x14ac:dyDescent="0.35">
      <c r="B175" s="214" t="s">
        <v>10</v>
      </c>
      <c r="C175" s="216"/>
      <c r="D175" s="216"/>
      <c r="E175" s="216"/>
      <c r="F175" s="216"/>
      <c r="G175" s="218"/>
      <c r="I175" s="214" t="s">
        <v>10</v>
      </c>
      <c r="J175" s="274" t="s">
        <v>427</v>
      </c>
      <c r="K175" s="243">
        <f>'2024-2025'!AG63</f>
        <v>0</v>
      </c>
      <c r="L175" s="274"/>
      <c r="M175" s="243">
        <f>'2024-2025'!AF63</f>
        <v>0</v>
      </c>
      <c r="N175" s="297"/>
    </row>
    <row r="176" spans="2:14" x14ac:dyDescent="0.35">
      <c r="B176" s="214" t="s">
        <v>11</v>
      </c>
      <c r="C176" s="216"/>
      <c r="D176" s="216"/>
      <c r="E176" s="216"/>
      <c r="F176" s="216"/>
      <c r="G176" s="218"/>
      <c r="I176" s="214" t="s">
        <v>11</v>
      </c>
      <c r="J176" s="274" t="s">
        <v>427</v>
      </c>
      <c r="K176" s="243">
        <f>'2024-2025'!AK63</f>
        <v>0</v>
      </c>
      <c r="L176" s="274"/>
      <c r="M176" s="243">
        <f>'2024-2025'!AJ63</f>
        <v>0</v>
      </c>
      <c r="N176" s="297"/>
    </row>
    <row r="177" spans="2:14" x14ac:dyDescent="0.35">
      <c r="B177" s="214" t="s">
        <v>12</v>
      </c>
      <c r="C177" s="216"/>
      <c r="D177" s="216"/>
      <c r="E177" s="216"/>
      <c r="F177" s="216"/>
      <c r="G177" s="218"/>
      <c r="I177" s="214" t="s">
        <v>12</v>
      </c>
      <c r="J177" s="274" t="s">
        <v>427</v>
      </c>
      <c r="K177" s="243">
        <f>'2024-2025'!AO63</f>
        <v>0</v>
      </c>
      <c r="L177" s="274"/>
      <c r="M177" s="243">
        <f>'2024-2025'!AN63</f>
        <v>0</v>
      </c>
      <c r="N177" s="297"/>
    </row>
    <row r="178" spans="2:14" x14ac:dyDescent="0.35">
      <c r="B178" s="214" t="s">
        <v>13</v>
      </c>
      <c r="C178" s="216"/>
      <c r="D178" s="216"/>
      <c r="E178" s="216"/>
      <c r="F178" s="216"/>
      <c r="G178" s="218"/>
      <c r="I178" s="214" t="s">
        <v>13</v>
      </c>
      <c r="J178" s="274"/>
      <c r="K178" s="243">
        <f>'2024-2025'!AS63</f>
        <v>0</v>
      </c>
      <c r="L178" s="274"/>
      <c r="M178" s="243">
        <f>'2024-2025'!AR63</f>
        <v>0</v>
      </c>
      <c r="N178" s="297"/>
    </row>
    <row r="179" spans="2:14" ht="15" thickBot="1" x14ac:dyDescent="0.4">
      <c r="B179" s="215" t="s">
        <v>14</v>
      </c>
      <c r="C179" s="217"/>
      <c r="D179" s="217"/>
      <c r="E179" s="223"/>
      <c r="F179" s="217"/>
      <c r="G179" s="219"/>
      <c r="I179" s="215" t="s">
        <v>14</v>
      </c>
      <c r="J179" s="276" t="s">
        <v>427</v>
      </c>
      <c r="K179" s="244">
        <f>'2024-2025'!AW63</f>
        <v>0</v>
      </c>
      <c r="L179" s="275"/>
      <c r="M179" s="313">
        <f>'2024-2025'!AV63</f>
        <v>0</v>
      </c>
      <c r="N179" s="299"/>
    </row>
    <row r="180" spans="2:14" ht="15" thickBot="1" x14ac:dyDescent="0.4">
      <c r="E180" s="212" t="s">
        <v>15</v>
      </c>
      <c r="F180" s="213"/>
      <c r="G180" s="213"/>
      <c r="L180" s="212" t="s">
        <v>15</v>
      </c>
      <c r="M180" s="213"/>
      <c r="N180" s="213"/>
    </row>
    <row r="181" spans="2:14" ht="15" thickBot="1" x14ac:dyDescent="0.4">
      <c r="E181" s="212"/>
      <c r="F181" s="253"/>
      <c r="L181" s="212"/>
    </row>
    <row r="182" spans="2:14" x14ac:dyDescent="0.35">
      <c r="B182" s="225" t="s">
        <v>790</v>
      </c>
      <c r="C182" s="228"/>
      <c r="D182" s="228"/>
      <c r="E182" s="228"/>
      <c r="F182" s="228"/>
      <c r="G182" s="229"/>
      <c r="I182" s="225" t="s">
        <v>1231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3"/>
      <c r="D183" s="3"/>
      <c r="E183" s="3"/>
      <c r="F183" s="3"/>
      <c r="G183" s="230"/>
      <c r="I183" s="226" t="s">
        <v>783</v>
      </c>
      <c r="J183" s="235">
        <v>22257</v>
      </c>
      <c r="K183" s="3"/>
      <c r="L183" s="3"/>
      <c r="M183" s="3"/>
      <c r="N183" s="24" t="s">
        <v>926</v>
      </c>
    </row>
    <row r="184" spans="2:14" x14ac:dyDescent="0.35">
      <c r="B184" s="226" t="s">
        <v>784</v>
      </c>
      <c r="C184" s="3"/>
      <c r="D184" s="3"/>
      <c r="E184" s="3"/>
      <c r="F184" s="3"/>
      <c r="G184" s="230"/>
      <c r="I184" s="226" t="s">
        <v>784</v>
      </c>
      <c r="J184" s="235">
        <v>29502</v>
      </c>
      <c r="K184" s="3"/>
      <c r="L184" s="3"/>
      <c r="M184" s="3"/>
      <c r="N184" s="24" t="s">
        <v>925</v>
      </c>
    </row>
    <row r="185" spans="2:14" x14ac:dyDescent="0.35">
      <c r="B185" s="23" t="s">
        <v>920</v>
      </c>
      <c r="D185" t="s">
        <v>922</v>
      </c>
      <c r="E185" s="3"/>
      <c r="F185" s="3"/>
      <c r="G185" s="230"/>
      <c r="I185" s="23" t="s">
        <v>920</v>
      </c>
      <c r="K185" t="s">
        <v>922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216"/>
      <c r="D188" s="216"/>
      <c r="E188" s="227"/>
      <c r="F188" s="216"/>
      <c r="G188" s="218"/>
      <c r="I188" s="214" t="s">
        <v>3</v>
      </c>
      <c r="J188" s="274" t="s">
        <v>427</v>
      </c>
      <c r="K188" s="243">
        <f>'2024-2025'!E64</f>
        <v>0</v>
      </c>
      <c r="L188" s="5"/>
      <c r="M188" s="69">
        <f>'2024-2025'!D64</f>
        <v>0</v>
      </c>
      <c r="N188" s="297"/>
    </row>
    <row r="189" spans="2:14" x14ac:dyDescent="0.35">
      <c r="B189" s="214" t="s">
        <v>4</v>
      </c>
      <c r="C189" s="216"/>
      <c r="D189" s="216"/>
      <c r="E189" s="5"/>
      <c r="F189" s="216"/>
      <c r="G189" s="218"/>
      <c r="I189" s="214" t="s">
        <v>4</v>
      </c>
      <c r="J189" s="274" t="s">
        <v>427</v>
      </c>
      <c r="K189" s="243">
        <f>'2024-2025'!I64</f>
        <v>0</v>
      </c>
      <c r="L189" s="5"/>
      <c r="M189" s="243">
        <f>'2024-2025'!H64</f>
        <v>0</v>
      </c>
      <c r="N189" s="297"/>
    </row>
    <row r="190" spans="2:14" x14ac:dyDescent="0.35">
      <c r="B190" s="214" t="s">
        <v>5</v>
      </c>
      <c r="C190" s="220"/>
      <c r="D190" s="216"/>
      <c r="E190" s="216"/>
      <c r="F190" s="216"/>
      <c r="G190" s="218"/>
      <c r="I190" s="214" t="s">
        <v>5</v>
      </c>
      <c r="J190" s="5" t="s">
        <v>427</v>
      </c>
      <c r="K190" s="243">
        <f>'2024-2025'!M64</f>
        <v>0</v>
      </c>
      <c r="L190" s="274"/>
      <c r="M190" s="243">
        <f>'2024-2025'!L64</f>
        <v>0</v>
      </c>
      <c r="N190" s="297"/>
    </row>
    <row r="191" spans="2:14" x14ac:dyDescent="0.35">
      <c r="B191" s="214" t="s">
        <v>6</v>
      </c>
      <c r="C191" s="216"/>
      <c r="D191" s="216"/>
      <c r="E191" s="216"/>
      <c r="F191" s="216"/>
      <c r="G191" s="218"/>
      <c r="I191" s="214" t="s">
        <v>6</v>
      </c>
      <c r="J191" s="274" t="s">
        <v>427</v>
      </c>
      <c r="K191" s="243">
        <f>'2024-2025'!Q64</f>
        <v>0</v>
      </c>
      <c r="L191" s="274"/>
      <c r="M191" s="243">
        <f>'2024-2025'!P64</f>
        <v>0</v>
      </c>
      <c r="N191" s="297" t="s">
        <v>536</v>
      </c>
    </row>
    <row r="192" spans="2:14" x14ac:dyDescent="0.35">
      <c r="B192" s="214" t="s">
        <v>7</v>
      </c>
      <c r="C192" s="216"/>
      <c r="D192" s="216"/>
      <c r="E192" s="216"/>
      <c r="F192" s="216"/>
      <c r="G192" s="218"/>
      <c r="I192" s="214" t="s">
        <v>7</v>
      </c>
      <c r="J192" s="274" t="s">
        <v>427</v>
      </c>
      <c r="K192" s="243">
        <f>'2024-2025'!U64</f>
        <v>0</v>
      </c>
      <c r="L192" s="274"/>
      <c r="M192" s="243">
        <f>'2024-2025'!T64</f>
        <v>0</v>
      </c>
      <c r="N192" s="297"/>
    </row>
    <row r="193" spans="2:14" x14ac:dyDescent="0.35">
      <c r="B193" s="214" t="s">
        <v>8</v>
      </c>
      <c r="C193" s="216"/>
      <c r="D193" s="216"/>
      <c r="E193" s="216"/>
      <c r="F193" s="216"/>
      <c r="G193" s="218"/>
      <c r="I193" s="214" t="s">
        <v>8</v>
      </c>
      <c r="J193" s="274" t="s">
        <v>427</v>
      </c>
      <c r="K193" s="243">
        <f>'2024-2025'!Y64</f>
        <v>0</v>
      </c>
      <c r="L193" s="274"/>
      <c r="M193" s="243">
        <f>'2024-2025'!X64</f>
        <v>0</v>
      </c>
      <c r="N193" s="297"/>
    </row>
    <row r="194" spans="2:14" x14ac:dyDescent="0.35">
      <c r="B194" s="214" t="s">
        <v>9</v>
      </c>
      <c r="C194" s="216"/>
      <c r="D194" s="216"/>
      <c r="E194" s="216"/>
      <c r="F194" s="216"/>
      <c r="G194" s="218"/>
      <c r="I194" s="214" t="s">
        <v>9</v>
      </c>
      <c r="J194" s="274" t="s">
        <v>427</v>
      </c>
      <c r="K194" s="243">
        <f>'2024-2025'!AC64</f>
        <v>0</v>
      </c>
      <c r="L194" s="274"/>
      <c r="M194" s="243">
        <f>'2024-2025'!AB64</f>
        <v>0</v>
      </c>
      <c r="N194" s="297"/>
    </row>
    <row r="195" spans="2:14" x14ac:dyDescent="0.35">
      <c r="B195" s="214" t="s">
        <v>10</v>
      </c>
      <c r="C195" s="216"/>
      <c r="D195" s="216"/>
      <c r="E195" s="216"/>
      <c r="F195" s="216"/>
      <c r="G195" s="218"/>
      <c r="I195" s="214" t="s">
        <v>10</v>
      </c>
      <c r="J195" s="274" t="s">
        <v>427</v>
      </c>
      <c r="K195" s="243">
        <f>'2024-2025'!AG64</f>
        <v>0</v>
      </c>
      <c r="L195" s="274" t="s">
        <v>427</v>
      </c>
      <c r="M195" s="243">
        <f>'2024-2025'!AF64</f>
        <v>15</v>
      </c>
      <c r="N195" s="297"/>
    </row>
    <row r="196" spans="2:14" x14ac:dyDescent="0.35">
      <c r="B196" s="214" t="s">
        <v>11</v>
      </c>
      <c r="C196" s="216"/>
      <c r="D196" s="216"/>
      <c r="E196" s="216"/>
      <c r="F196" s="216"/>
      <c r="G196" s="218"/>
      <c r="I196" s="214" t="s">
        <v>11</v>
      </c>
      <c r="J196" s="274" t="s">
        <v>427</v>
      </c>
      <c r="K196" s="243">
        <f>'2024-2025'!AK64</f>
        <v>0</v>
      </c>
      <c r="L196" s="274"/>
      <c r="M196" s="243">
        <f>'2024-2025'!AJ64</f>
        <v>0</v>
      </c>
      <c r="N196" s="297"/>
    </row>
    <row r="197" spans="2:14" x14ac:dyDescent="0.35">
      <c r="B197" s="214" t="s">
        <v>12</v>
      </c>
      <c r="C197" s="216"/>
      <c r="D197" s="216"/>
      <c r="E197" s="216"/>
      <c r="F197" s="216"/>
      <c r="G197" s="218"/>
      <c r="I197" s="214" t="s">
        <v>12</v>
      </c>
      <c r="J197" s="274" t="s">
        <v>427</v>
      </c>
      <c r="K197" s="243">
        <f>'2024-2025'!AO64</f>
        <v>0</v>
      </c>
      <c r="L197" s="274"/>
      <c r="M197" s="243">
        <f>'2024-2025'!AN64</f>
        <v>0</v>
      </c>
      <c r="N197" s="297"/>
    </row>
    <row r="198" spans="2:14" x14ac:dyDescent="0.35">
      <c r="B198" s="214" t="s">
        <v>13</v>
      </c>
      <c r="C198" s="216"/>
      <c r="D198" s="216"/>
      <c r="E198" s="216"/>
      <c r="F198" s="216"/>
      <c r="G198" s="218"/>
      <c r="I198" s="214" t="s">
        <v>13</v>
      </c>
      <c r="J198" s="274" t="s">
        <v>427</v>
      </c>
      <c r="K198" s="243">
        <f>'2024-2025'!AS64</f>
        <v>0</v>
      </c>
      <c r="L198" s="274"/>
      <c r="M198" s="243">
        <f>'2024-2025'!AR64</f>
        <v>0</v>
      </c>
      <c r="N198" s="297"/>
    </row>
    <row r="199" spans="2:14" ht="15" thickBot="1" x14ac:dyDescent="0.4">
      <c r="B199" s="215" t="s">
        <v>14</v>
      </c>
      <c r="C199" s="217"/>
      <c r="D199" s="217"/>
      <c r="E199" s="223"/>
      <c r="F199" s="217"/>
      <c r="G199" s="219"/>
      <c r="I199" s="215" t="s">
        <v>14</v>
      </c>
      <c r="J199" s="276" t="s">
        <v>427</v>
      </c>
      <c r="K199" s="244">
        <f>'2024-2025'!AW64</f>
        <v>0</v>
      </c>
      <c r="L199" s="275"/>
      <c r="M199" s="313">
        <f>'2024-2025'!AV64</f>
        <v>0</v>
      </c>
      <c r="N199" s="299"/>
    </row>
    <row r="200" spans="2:14" ht="15" thickBot="1" x14ac:dyDescent="0.4">
      <c r="E200" s="212" t="s">
        <v>15</v>
      </c>
      <c r="F200" s="213"/>
      <c r="G200" s="213"/>
      <c r="L200" s="212" t="s">
        <v>15</v>
      </c>
      <c r="M200" s="213"/>
      <c r="N200" s="301"/>
    </row>
    <row r="201" spans="2:14" ht="15" thickBot="1" x14ac:dyDescent="0.4">
      <c r="E201" s="212"/>
      <c r="F201" s="253"/>
      <c r="L201" s="212"/>
    </row>
    <row r="202" spans="2:14" x14ac:dyDescent="0.35">
      <c r="E202" s="212"/>
      <c r="F202" s="253"/>
      <c r="I202" s="225" t="s">
        <v>1175</v>
      </c>
      <c r="J202" s="228"/>
      <c r="K202" s="228"/>
      <c r="L202" s="228"/>
      <c r="M202" s="228"/>
      <c r="N202" s="229"/>
    </row>
    <row r="203" spans="2:14" x14ac:dyDescent="0.35">
      <c r="E203" s="212"/>
      <c r="F203" s="253"/>
      <c r="I203" s="226" t="s">
        <v>783</v>
      </c>
      <c r="J203" s="235">
        <v>32102</v>
      </c>
      <c r="K203" s="3"/>
      <c r="L203" s="3"/>
      <c r="M203" s="3"/>
      <c r="N203" s="24" t="s">
        <v>924</v>
      </c>
    </row>
    <row r="204" spans="2:14" x14ac:dyDescent="0.35">
      <c r="E204" s="212"/>
      <c r="F204" s="253"/>
      <c r="I204" s="226" t="s">
        <v>784</v>
      </c>
      <c r="J204" s="235">
        <v>41846</v>
      </c>
      <c r="K204" s="3"/>
      <c r="L204" s="3"/>
      <c r="M204" s="3"/>
      <c r="N204" s="24" t="s">
        <v>925</v>
      </c>
    </row>
    <row r="205" spans="2:14" x14ac:dyDescent="0.35">
      <c r="E205" s="212"/>
      <c r="F205" s="253"/>
      <c r="I205" s="23" t="s">
        <v>920</v>
      </c>
      <c r="K205" t="s">
        <v>922</v>
      </c>
      <c r="L205" s="3"/>
      <c r="M205" s="3"/>
      <c r="N205" s="230"/>
    </row>
    <row r="206" spans="2:14" ht="15" thickBot="1" x14ac:dyDescent="0.4">
      <c r="E206" s="212"/>
      <c r="F206" s="25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E207" s="212"/>
      <c r="F207" s="253"/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E208" s="212"/>
      <c r="F208" s="253"/>
      <c r="I208" s="214" t="s">
        <v>3</v>
      </c>
      <c r="J208" s="274"/>
      <c r="K208" s="243">
        <f>'2024-2025'!E71</f>
        <v>0</v>
      </c>
      <c r="L208" s="5"/>
      <c r="M208" s="69">
        <f>'2024-2025'!D71</f>
        <v>0</v>
      </c>
      <c r="N208" s="267" t="s">
        <v>536</v>
      </c>
    </row>
    <row r="209" spans="2:14" x14ac:dyDescent="0.35">
      <c r="E209" s="212"/>
      <c r="F209" s="253"/>
      <c r="I209" s="214" t="s">
        <v>4</v>
      </c>
      <c r="J209" s="274" t="s">
        <v>427</v>
      </c>
      <c r="K209" s="243">
        <f>'2024-2025'!I71</f>
        <v>1</v>
      </c>
      <c r="L209" s="5"/>
      <c r="M209" s="243">
        <f>'2024-2025'!H71</f>
        <v>0</v>
      </c>
      <c r="N209" s="218"/>
    </row>
    <row r="210" spans="2:14" x14ac:dyDescent="0.35">
      <c r="E210" s="212"/>
      <c r="F210" s="253"/>
      <c r="I210" s="214" t="s">
        <v>5</v>
      </c>
      <c r="J210" s="5" t="s">
        <v>427</v>
      </c>
      <c r="K210" s="243">
        <f>'2024-2025'!M71</f>
        <v>1</v>
      </c>
      <c r="L210" s="274"/>
      <c r="M210" s="243">
        <f>'2024-2025'!L71</f>
        <v>0</v>
      </c>
      <c r="N210" s="218"/>
    </row>
    <row r="211" spans="2:14" x14ac:dyDescent="0.35">
      <c r="E211" s="212"/>
      <c r="F211" s="253"/>
      <c r="I211" s="214" t="s">
        <v>6</v>
      </c>
      <c r="J211" s="274" t="s">
        <v>427</v>
      </c>
      <c r="K211" s="243">
        <f>'2024-2025'!Q71</f>
        <v>0</v>
      </c>
      <c r="L211" s="274"/>
      <c r="M211" s="243">
        <f>'2024-2025'!P71</f>
        <v>0</v>
      </c>
      <c r="N211" s="218"/>
    </row>
    <row r="212" spans="2:14" x14ac:dyDescent="0.35">
      <c r="E212" s="212"/>
      <c r="F212" s="253"/>
      <c r="I212" s="214" t="s">
        <v>7</v>
      </c>
      <c r="J212" s="274" t="s">
        <v>427</v>
      </c>
      <c r="K212" s="243">
        <f>'2024-2025'!U71</f>
        <v>0</v>
      </c>
      <c r="L212" s="274"/>
      <c r="M212" s="243">
        <f>'2024-2025'!T71</f>
        <v>0</v>
      </c>
      <c r="N212" s="218"/>
    </row>
    <row r="213" spans="2:14" x14ac:dyDescent="0.35">
      <c r="E213" s="212"/>
      <c r="F213" s="253"/>
      <c r="I213" s="214" t="s">
        <v>8</v>
      </c>
      <c r="J213" s="274" t="s">
        <v>427</v>
      </c>
      <c r="K213" s="243">
        <f>'2024-2025'!Y71</f>
        <v>0</v>
      </c>
      <c r="L213" s="274"/>
      <c r="M213" s="243">
        <f>'2024-2025'!X71</f>
        <v>0</v>
      </c>
      <c r="N213" s="218"/>
    </row>
    <row r="214" spans="2:14" x14ac:dyDescent="0.35">
      <c r="E214" s="212"/>
      <c r="F214" s="253"/>
      <c r="I214" s="214" t="s">
        <v>9</v>
      </c>
      <c r="J214" s="274" t="s">
        <v>427</v>
      </c>
      <c r="K214" s="243">
        <f>'2024-2025'!AC71</f>
        <v>0</v>
      </c>
      <c r="L214" s="274"/>
      <c r="M214" s="243">
        <f>'2024-2025'!AB71</f>
        <v>0</v>
      </c>
      <c r="N214" s="218"/>
    </row>
    <row r="215" spans="2:14" x14ac:dyDescent="0.35">
      <c r="E215" s="212"/>
      <c r="F215" s="253"/>
      <c r="I215" s="214" t="s">
        <v>10</v>
      </c>
      <c r="J215" s="274" t="s">
        <v>427</v>
      </c>
      <c r="K215" s="243">
        <f>'2024-2025'!AG71</f>
        <v>0</v>
      </c>
      <c r="L215" s="274"/>
      <c r="M215" s="243">
        <f>'2024-2025'!AF71</f>
        <v>0</v>
      </c>
      <c r="N215" s="218"/>
    </row>
    <row r="216" spans="2:14" x14ac:dyDescent="0.35">
      <c r="E216" s="212"/>
      <c r="F216" s="253"/>
      <c r="I216" s="214" t="s">
        <v>11</v>
      </c>
      <c r="J216" s="274" t="s">
        <v>427</v>
      </c>
      <c r="K216" s="243">
        <f>'2024-2025'!AK71</f>
        <v>0</v>
      </c>
      <c r="L216" s="274"/>
      <c r="M216" s="243">
        <f>'2024-2025'!AJ71</f>
        <v>0</v>
      </c>
      <c r="N216" s="218"/>
    </row>
    <row r="217" spans="2:14" x14ac:dyDescent="0.35">
      <c r="E217" s="212"/>
      <c r="F217" s="253"/>
      <c r="I217" s="214" t="s">
        <v>12</v>
      </c>
      <c r="J217" s="274" t="s">
        <v>427</v>
      </c>
      <c r="K217" s="243">
        <f>'2024-2025'!AO71</f>
        <v>0</v>
      </c>
      <c r="L217" s="274"/>
      <c r="M217" s="243">
        <f>'2024-2025'!AN71</f>
        <v>0</v>
      </c>
      <c r="N217" s="218"/>
    </row>
    <row r="218" spans="2:14" x14ac:dyDescent="0.35">
      <c r="E218" s="212"/>
      <c r="F218" s="253"/>
      <c r="I218" s="214" t="s">
        <v>13</v>
      </c>
      <c r="J218" s="274" t="s">
        <v>427</v>
      </c>
      <c r="K218" s="243">
        <f>'2024-2025'!AS71</f>
        <v>0</v>
      </c>
      <c r="L218" s="274"/>
      <c r="M218" s="243">
        <f>'2024-2025'!AR71</f>
        <v>0</v>
      </c>
      <c r="N218" s="218"/>
    </row>
    <row r="219" spans="2:14" ht="15" thickBot="1" x14ac:dyDescent="0.4">
      <c r="E219" s="212"/>
      <c r="F219" s="253"/>
      <c r="I219" s="215" t="s">
        <v>14</v>
      </c>
      <c r="J219" s="276" t="s">
        <v>427</v>
      </c>
      <c r="K219" s="244">
        <f>'2024-2025'!AW71</f>
        <v>0</v>
      </c>
      <c r="L219" s="275"/>
      <c r="M219" s="313">
        <f>'2024-2025'!AV71</f>
        <v>0</v>
      </c>
      <c r="N219" s="219"/>
    </row>
    <row r="220" spans="2:14" ht="15" thickBot="1" x14ac:dyDescent="0.4">
      <c r="E220" s="212"/>
      <c r="F220" s="253"/>
      <c r="L220" s="212" t="s">
        <v>15</v>
      </c>
      <c r="M220" s="213"/>
      <c r="N220" s="213"/>
    </row>
    <row r="221" spans="2:14" ht="15" thickBot="1" x14ac:dyDescent="0.4">
      <c r="E221" s="212"/>
      <c r="F221" s="253"/>
      <c r="L221" s="212"/>
    </row>
    <row r="222" spans="2:14" x14ac:dyDescent="0.35">
      <c r="B222" s="241" t="s">
        <v>1276</v>
      </c>
      <c r="C222" s="228"/>
      <c r="D222" s="228"/>
      <c r="E222" s="228"/>
      <c r="F222" s="228"/>
      <c r="G222" s="229"/>
      <c r="I222" s="241" t="s">
        <v>1276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3"/>
      <c r="D223" s="3"/>
      <c r="E223" s="3"/>
      <c r="F223" s="3"/>
      <c r="G223" s="230"/>
      <c r="I223" s="226" t="s">
        <v>783</v>
      </c>
      <c r="J223" s="3"/>
      <c r="K223" s="3"/>
      <c r="L223" s="3"/>
      <c r="M223" s="3"/>
      <c r="N223" s="24" t="s">
        <v>926</v>
      </c>
    </row>
    <row r="224" spans="2:14" x14ac:dyDescent="0.35">
      <c r="B224" s="226" t="s">
        <v>784</v>
      </c>
      <c r="C224" s="3"/>
      <c r="D224" s="3"/>
      <c r="E224" s="3"/>
      <c r="F224" s="3"/>
      <c r="G224" s="230"/>
      <c r="I224" s="226" t="s">
        <v>784</v>
      </c>
      <c r="J224" s="3"/>
      <c r="K224" s="3"/>
      <c r="L224" s="3"/>
      <c r="M224" s="3"/>
      <c r="N224" s="24" t="s">
        <v>925</v>
      </c>
    </row>
    <row r="225" spans="2:14" x14ac:dyDescent="0.35">
      <c r="B225" s="23" t="s">
        <v>920</v>
      </c>
      <c r="D225" t="s">
        <v>922</v>
      </c>
      <c r="E225" s="3"/>
      <c r="F225" s="3"/>
      <c r="G225" s="230"/>
      <c r="I225" s="23" t="s">
        <v>920</v>
      </c>
      <c r="K225" t="s">
        <v>922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16"/>
      <c r="D228" s="216"/>
      <c r="E228" s="227"/>
      <c r="F228" s="216"/>
      <c r="G228" s="218"/>
      <c r="I228" s="214" t="s">
        <v>3</v>
      </c>
      <c r="J228" s="5"/>
      <c r="K228" s="243">
        <f>'2024-2025'!E79</f>
        <v>0</v>
      </c>
      <c r="L228" s="5"/>
      <c r="M228" s="69">
        <f>'2024-2025'!D79</f>
        <v>0</v>
      </c>
      <c r="N228" s="218"/>
    </row>
    <row r="229" spans="2:14" x14ac:dyDescent="0.35">
      <c r="B229" s="214" t="s">
        <v>4</v>
      </c>
      <c r="C229" s="216"/>
      <c r="D229" s="216"/>
      <c r="E229" s="5"/>
      <c r="F229" s="216"/>
      <c r="G229" s="218"/>
      <c r="I229" s="214" t="s">
        <v>4</v>
      </c>
      <c r="J229" s="5"/>
      <c r="K229" s="243">
        <f>'2024-2025'!I79</f>
        <v>0</v>
      </c>
      <c r="L229" s="5"/>
      <c r="M229" s="243">
        <f>'2024-2025'!H79</f>
        <v>0</v>
      </c>
      <c r="N229" s="218"/>
    </row>
    <row r="230" spans="2:14" x14ac:dyDescent="0.35">
      <c r="B230" s="214" t="s">
        <v>5</v>
      </c>
      <c r="C230" s="220"/>
      <c r="D230" s="216"/>
      <c r="E230" s="216"/>
      <c r="F230" s="216"/>
      <c r="G230" s="218"/>
      <c r="I230" s="214" t="s">
        <v>5</v>
      </c>
      <c r="J230" s="5"/>
      <c r="K230" s="243">
        <f>'2024-2025'!M79</f>
        <v>0</v>
      </c>
      <c r="L230" s="274"/>
      <c r="M230" s="243">
        <f>'2024-2025'!L79</f>
        <v>0</v>
      </c>
      <c r="N230" s="218"/>
    </row>
    <row r="231" spans="2:14" x14ac:dyDescent="0.35">
      <c r="B231" s="214" t="s">
        <v>6</v>
      </c>
      <c r="C231" s="216"/>
      <c r="D231" s="216"/>
      <c r="E231" s="216"/>
      <c r="F231" s="216"/>
      <c r="G231" s="218"/>
      <c r="I231" s="214" t="s">
        <v>6</v>
      </c>
      <c r="J231" s="5"/>
      <c r="K231" s="243">
        <f>'2024-2025'!Q79</f>
        <v>0</v>
      </c>
      <c r="L231" s="274"/>
      <c r="M231" s="243">
        <f>'2024-2025'!P79</f>
        <v>0</v>
      </c>
      <c r="N231" s="218"/>
    </row>
    <row r="232" spans="2:14" x14ac:dyDescent="0.35">
      <c r="B232" s="214" t="s">
        <v>7</v>
      </c>
      <c r="C232" s="216"/>
      <c r="D232" s="216"/>
      <c r="E232" s="216"/>
      <c r="F232" s="216"/>
      <c r="G232" s="218"/>
      <c r="I232" s="214" t="s">
        <v>7</v>
      </c>
      <c r="J232" s="5"/>
      <c r="K232" s="243">
        <f>'2024-2025'!U79</f>
        <v>0</v>
      </c>
      <c r="L232" s="274"/>
      <c r="M232" s="243">
        <f>'2024-2025'!T79</f>
        <v>0</v>
      </c>
      <c r="N232" s="218"/>
    </row>
    <row r="233" spans="2:14" x14ac:dyDescent="0.35">
      <c r="B233" s="214" t="s">
        <v>8</v>
      </c>
      <c r="C233" s="216"/>
      <c r="D233" s="216"/>
      <c r="E233" s="216"/>
      <c r="F233" s="216"/>
      <c r="G233" s="218"/>
      <c r="I233" s="214" t="s">
        <v>8</v>
      </c>
      <c r="J233" s="5"/>
      <c r="K233" s="243">
        <f>'2024-2025'!Y79</f>
        <v>0</v>
      </c>
      <c r="L233" s="274"/>
      <c r="M233" s="243">
        <f>'2024-2025'!X79</f>
        <v>0</v>
      </c>
      <c r="N233" s="218"/>
    </row>
    <row r="234" spans="2:14" x14ac:dyDescent="0.35">
      <c r="B234" s="214" t="s">
        <v>9</v>
      </c>
      <c r="C234" s="216"/>
      <c r="D234" s="216"/>
      <c r="E234" s="216"/>
      <c r="F234" s="216"/>
      <c r="G234" s="218"/>
      <c r="I234" s="214" t="s">
        <v>9</v>
      </c>
      <c r="J234" s="5" t="s">
        <v>427</v>
      </c>
      <c r="K234" s="243">
        <f>'2024-2025'!AC79</f>
        <v>0</v>
      </c>
      <c r="L234" s="274"/>
      <c r="M234" s="243">
        <f>'2024-2025'!AB79</f>
        <v>0</v>
      </c>
      <c r="N234" s="267" t="s">
        <v>1275</v>
      </c>
    </row>
    <row r="235" spans="2:14" x14ac:dyDescent="0.35">
      <c r="B235" s="214" t="s">
        <v>10</v>
      </c>
      <c r="C235" s="216"/>
      <c r="D235" s="216"/>
      <c r="E235" s="216"/>
      <c r="F235" s="216"/>
      <c r="G235" s="218"/>
      <c r="I235" s="214" t="s">
        <v>10</v>
      </c>
      <c r="J235" s="5"/>
      <c r="K235" s="243">
        <f>'2024-2025'!AG79</f>
        <v>0</v>
      </c>
      <c r="L235" s="274"/>
      <c r="M235" s="243">
        <f>'2024-2025'!AF79</f>
        <v>0</v>
      </c>
      <c r="N235" s="218"/>
    </row>
    <row r="236" spans="2:14" x14ac:dyDescent="0.35">
      <c r="B236" s="214" t="s">
        <v>11</v>
      </c>
      <c r="C236" s="216"/>
      <c r="D236" s="216"/>
      <c r="E236" s="216"/>
      <c r="F236" s="216"/>
      <c r="G236" s="218"/>
      <c r="I236" s="214" t="s">
        <v>11</v>
      </c>
      <c r="J236" s="5" t="s">
        <v>427</v>
      </c>
      <c r="K236" s="243">
        <f>'2024-2025'!AK79</f>
        <v>0</v>
      </c>
      <c r="L236" s="274"/>
      <c r="M236" s="243">
        <f>'2024-2025'!AJ79</f>
        <v>0</v>
      </c>
      <c r="N236" s="218"/>
    </row>
    <row r="237" spans="2:14" x14ac:dyDescent="0.35">
      <c r="B237" s="214" t="s">
        <v>12</v>
      </c>
      <c r="C237" s="216"/>
      <c r="D237" s="216"/>
      <c r="E237" s="216"/>
      <c r="F237" s="216"/>
      <c r="G237" s="218"/>
      <c r="I237" s="214" t="s">
        <v>12</v>
      </c>
      <c r="J237" s="5" t="s">
        <v>427</v>
      </c>
      <c r="K237" s="243">
        <f>'2024-2025'!AO79</f>
        <v>0</v>
      </c>
      <c r="L237" s="274"/>
      <c r="M237" s="243">
        <f>'2024-2025'!AN79</f>
        <v>0</v>
      </c>
      <c r="N237" s="218"/>
    </row>
    <row r="238" spans="2:14" x14ac:dyDescent="0.35">
      <c r="B238" s="214" t="s">
        <v>13</v>
      </c>
      <c r="C238" s="216"/>
      <c r="D238" s="216"/>
      <c r="E238" s="216"/>
      <c r="F238" s="216"/>
      <c r="G238" s="218"/>
      <c r="I238" s="214" t="s">
        <v>13</v>
      </c>
      <c r="J238" s="5" t="s">
        <v>427</v>
      </c>
      <c r="K238" s="243">
        <f>'2024-2025'!AS79</f>
        <v>0</v>
      </c>
      <c r="L238" s="274"/>
      <c r="M238" s="243">
        <f>'2024-2025'!AR79</f>
        <v>0</v>
      </c>
      <c r="N238" s="218"/>
    </row>
    <row r="239" spans="2:14" ht="15" thickBot="1" x14ac:dyDescent="0.4">
      <c r="B239" s="215" t="s">
        <v>14</v>
      </c>
      <c r="C239" s="217"/>
      <c r="D239" s="217"/>
      <c r="E239" s="223"/>
      <c r="F239" s="217"/>
      <c r="G239" s="219"/>
      <c r="I239" s="215" t="s">
        <v>14</v>
      </c>
      <c r="J239" s="272" t="s">
        <v>427</v>
      </c>
      <c r="K239" s="244">
        <f>'2024-2025'!AW79</f>
        <v>0</v>
      </c>
      <c r="L239" s="275"/>
      <c r="M239" s="313">
        <f>'2024-2025'!AV79</f>
        <v>0</v>
      </c>
      <c r="N239" s="219"/>
    </row>
    <row r="240" spans="2:14" ht="15" thickBot="1" x14ac:dyDescent="0.4">
      <c r="E240" s="212" t="s">
        <v>15</v>
      </c>
      <c r="F240" s="213"/>
      <c r="G240" s="213"/>
      <c r="L240" s="212" t="s">
        <v>15</v>
      </c>
      <c r="M240" s="213"/>
      <c r="N240" s="213"/>
    </row>
    <row r="241" spans="2:14" ht="15" thickBot="1" x14ac:dyDescent="0.4">
      <c r="E241" s="212"/>
      <c r="F241" s="253"/>
      <c r="L241" s="212"/>
    </row>
    <row r="242" spans="2:14" x14ac:dyDescent="0.35">
      <c r="B242" s="225" t="s">
        <v>876</v>
      </c>
      <c r="C242" s="228"/>
      <c r="D242" s="228"/>
      <c r="E242" s="228"/>
      <c r="F242" s="228"/>
      <c r="G242" s="229"/>
      <c r="I242" s="225" t="s">
        <v>876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19905</v>
      </c>
      <c r="D243" s="3"/>
      <c r="E243" s="3"/>
      <c r="F243" s="3"/>
      <c r="G243" s="24" t="s">
        <v>924</v>
      </c>
      <c r="I243" s="226" t="s">
        <v>783</v>
      </c>
      <c r="J243" s="235">
        <v>19905</v>
      </c>
      <c r="K243" s="3"/>
      <c r="L243" s="3"/>
      <c r="M243" s="3"/>
      <c r="N243" s="24" t="s">
        <v>924</v>
      </c>
    </row>
    <row r="244" spans="2:14" x14ac:dyDescent="0.35">
      <c r="B244" s="226" t="s">
        <v>784</v>
      </c>
      <c r="C244" s="235">
        <v>28855</v>
      </c>
      <c r="D244" s="3"/>
      <c r="E244" s="3"/>
      <c r="F244" s="3"/>
      <c r="G244" s="24" t="s">
        <v>925</v>
      </c>
      <c r="I244" s="226" t="s">
        <v>784</v>
      </c>
      <c r="J244" s="235">
        <v>28855</v>
      </c>
      <c r="K244" s="3"/>
      <c r="L244" s="3"/>
      <c r="M244" s="3"/>
      <c r="N244" s="24" t="s">
        <v>925</v>
      </c>
    </row>
    <row r="245" spans="2:14" x14ac:dyDescent="0.35">
      <c r="B245" s="23" t="s">
        <v>920</v>
      </c>
      <c r="D245" t="s">
        <v>922</v>
      </c>
      <c r="E245" s="3"/>
      <c r="F245" s="3"/>
      <c r="G245" s="230"/>
      <c r="I245" s="23" t="s">
        <v>920</v>
      </c>
      <c r="K245" t="s">
        <v>922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'2023-2024'!E88</f>
        <v>0</v>
      </c>
      <c r="E248" s="5"/>
      <c r="F248" s="243">
        <f>'2023-2024'!D88</f>
        <v>0</v>
      </c>
      <c r="G248" s="218"/>
      <c r="I248" s="214" t="s">
        <v>3</v>
      </c>
      <c r="J248" s="274" t="s">
        <v>427</v>
      </c>
      <c r="K248" s="243">
        <f>'2024-2025'!E108</f>
        <v>0</v>
      </c>
      <c r="L248" s="5"/>
      <c r="M248" s="69">
        <f>'2024-2025'!D108</f>
        <v>0</v>
      </c>
      <c r="N248" s="218"/>
    </row>
    <row r="249" spans="2:14" x14ac:dyDescent="0.35">
      <c r="B249" s="214" t="s">
        <v>4</v>
      </c>
      <c r="C249" s="274" t="s">
        <v>427</v>
      </c>
      <c r="D249" s="243">
        <f>'2023-2024'!I88</f>
        <v>0</v>
      </c>
      <c r="E249" s="5"/>
      <c r="F249" s="243">
        <f>'2023-2024'!H88</f>
        <v>0</v>
      </c>
      <c r="G249" s="218"/>
      <c r="I249" s="214" t="s">
        <v>4</v>
      </c>
      <c r="J249" s="274" t="s">
        <v>427</v>
      </c>
      <c r="K249" s="243">
        <f>'2024-2025'!I108</f>
        <v>0</v>
      </c>
      <c r="L249" s="5"/>
      <c r="M249" s="243">
        <f>'2024-2025'!H108</f>
        <v>0</v>
      </c>
      <c r="N249" s="218"/>
    </row>
    <row r="250" spans="2:14" x14ac:dyDescent="0.35">
      <c r="B250" s="214" t="s">
        <v>5</v>
      </c>
      <c r="C250" s="5" t="s">
        <v>427</v>
      </c>
      <c r="D250" s="243">
        <f>'2023-2024'!M88</f>
        <v>0</v>
      </c>
      <c r="E250" s="274"/>
      <c r="F250" s="243">
        <f>'2023-2024'!L88</f>
        <v>0</v>
      </c>
      <c r="G250" s="218"/>
      <c r="I250" s="214" t="s">
        <v>5</v>
      </c>
      <c r="J250" s="5" t="s">
        <v>427</v>
      </c>
      <c r="K250" s="243">
        <f>'2024-2025'!M108</f>
        <v>0</v>
      </c>
      <c r="L250" s="274"/>
      <c r="M250" s="243">
        <f>'2024-2025'!L108</f>
        <v>0</v>
      </c>
      <c r="N250" s="218"/>
    </row>
    <row r="251" spans="2:14" x14ac:dyDescent="0.35">
      <c r="B251" s="214" t="s">
        <v>6</v>
      </c>
      <c r="C251" s="274" t="s">
        <v>427</v>
      </c>
      <c r="D251" s="243">
        <f>'2023-2024'!Q88</f>
        <v>0</v>
      </c>
      <c r="E251" s="274"/>
      <c r="F251" s="243">
        <f>'2023-2024'!P88</f>
        <v>0</v>
      </c>
      <c r="G251" s="218"/>
      <c r="I251" s="214" t="s">
        <v>6</v>
      </c>
      <c r="J251" s="274" t="s">
        <v>427</v>
      </c>
      <c r="K251" s="243">
        <f>'2024-2025'!Q108</f>
        <v>0</v>
      </c>
      <c r="L251" s="274"/>
      <c r="M251" s="243">
        <f>'2024-2025'!P108</f>
        <v>0</v>
      </c>
      <c r="N251" s="218"/>
    </row>
    <row r="252" spans="2:14" x14ac:dyDescent="0.35">
      <c r="B252" s="214" t="s">
        <v>7</v>
      </c>
      <c r="C252" s="274" t="s">
        <v>427</v>
      </c>
      <c r="D252" s="243">
        <f>'2023-2024'!U88</f>
        <v>0</v>
      </c>
      <c r="E252" s="274"/>
      <c r="F252" s="243">
        <f>'2023-2024'!T88</f>
        <v>0</v>
      </c>
      <c r="G252" s="218"/>
      <c r="I252" s="214" t="s">
        <v>7</v>
      </c>
      <c r="J252" s="274" t="s">
        <v>427</v>
      </c>
      <c r="K252" s="243">
        <f>'2024-2025'!U108</f>
        <v>0</v>
      </c>
      <c r="L252" s="274"/>
      <c r="M252" s="243">
        <f>'2024-2025'!T108</f>
        <v>0</v>
      </c>
      <c r="N252" s="218"/>
    </row>
    <row r="253" spans="2:14" x14ac:dyDescent="0.35">
      <c r="B253" s="214" t="s">
        <v>8</v>
      </c>
      <c r="C253" s="274" t="s">
        <v>427</v>
      </c>
      <c r="D253" s="243">
        <f>'2023-2024'!Y88</f>
        <v>0</v>
      </c>
      <c r="E253" s="274"/>
      <c r="F253" s="243">
        <f>'2023-2024'!X88</f>
        <v>0</v>
      </c>
      <c r="G253" s="218"/>
      <c r="I253" s="214" t="s">
        <v>8</v>
      </c>
      <c r="J253" s="274" t="s">
        <v>427</v>
      </c>
      <c r="K253" s="243">
        <f>'2024-2025'!Y108</f>
        <v>0</v>
      </c>
      <c r="L253" s="274"/>
      <c r="M253" s="243">
        <f>'2024-2025'!X108</f>
        <v>0</v>
      </c>
      <c r="N253" s="218"/>
    </row>
    <row r="254" spans="2:14" x14ac:dyDescent="0.35">
      <c r="B254" s="214" t="s">
        <v>9</v>
      </c>
      <c r="C254" s="274" t="s">
        <v>427</v>
      </c>
      <c r="D254" s="243">
        <f>'2023-2024'!AC88</f>
        <v>0</v>
      </c>
      <c r="E254" s="274"/>
      <c r="F254" s="243">
        <f>'2023-2024'!AB88</f>
        <v>0</v>
      </c>
      <c r="G254" s="218"/>
      <c r="I254" s="214" t="s">
        <v>9</v>
      </c>
      <c r="J254" s="274" t="s">
        <v>427</v>
      </c>
      <c r="K254" s="243">
        <f>'2024-2025'!AC108</f>
        <v>0</v>
      </c>
      <c r="L254" s="274"/>
      <c r="M254" s="243">
        <f>'2024-2025'!AB108</f>
        <v>0</v>
      </c>
      <c r="N254" s="218"/>
    </row>
    <row r="255" spans="2:14" x14ac:dyDescent="0.35">
      <c r="B255" s="214" t="s">
        <v>10</v>
      </c>
      <c r="C255" s="274" t="s">
        <v>427</v>
      </c>
      <c r="D255" s="243">
        <f>'2023-2024'!AG88</f>
        <v>0</v>
      </c>
      <c r="E255" s="274"/>
      <c r="F255" s="243">
        <f>'2023-2024'!AF88</f>
        <v>0</v>
      </c>
      <c r="G255" s="218"/>
      <c r="I255" s="214" t="s">
        <v>10</v>
      </c>
      <c r="J255" s="274" t="s">
        <v>427</v>
      </c>
      <c r="K255" s="243">
        <f>'2024-2025'!AG108</f>
        <v>0</v>
      </c>
      <c r="L255" s="274"/>
      <c r="M255" s="243">
        <f>'2024-2025'!AF108</f>
        <v>0</v>
      </c>
      <c r="N255" s="218"/>
    </row>
    <row r="256" spans="2:14" x14ac:dyDescent="0.35">
      <c r="B256" s="214" t="s">
        <v>11</v>
      </c>
      <c r="C256" s="274" t="s">
        <v>427</v>
      </c>
      <c r="D256" s="243">
        <f>'2023-2024'!AK88</f>
        <v>0</v>
      </c>
      <c r="E256" s="274"/>
      <c r="F256" s="243">
        <f>'2023-2024'!AJ88</f>
        <v>0</v>
      </c>
      <c r="G256" s="218"/>
      <c r="I256" s="214" t="s">
        <v>11</v>
      </c>
      <c r="J256" s="274" t="s">
        <v>427</v>
      </c>
      <c r="K256" s="243">
        <f>'2024-2025'!AK108</f>
        <v>0</v>
      </c>
      <c r="L256" s="274"/>
      <c r="M256" s="243">
        <f>'2024-2025'!AJ108</f>
        <v>0</v>
      </c>
      <c r="N256" s="218"/>
    </row>
    <row r="257" spans="2:14" x14ac:dyDescent="0.35">
      <c r="B257" s="214" t="s">
        <v>12</v>
      </c>
      <c r="C257" s="274" t="s">
        <v>427</v>
      </c>
      <c r="D257" s="243">
        <f>'2023-2024'!AO88</f>
        <v>0</v>
      </c>
      <c r="E257" s="274"/>
      <c r="F257" s="243">
        <f>'2023-2024'!AN88</f>
        <v>0</v>
      </c>
      <c r="G257" s="218"/>
      <c r="I257" s="214" t="s">
        <v>12</v>
      </c>
      <c r="J257" s="274" t="s">
        <v>427</v>
      </c>
      <c r="K257" s="243">
        <f>'2024-2025'!AO108</f>
        <v>0</v>
      </c>
      <c r="L257" s="274"/>
      <c r="M257" s="243">
        <f>'2024-2025'!AN108</f>
        <v>0</v>
      </c>
      <c r="N257" s="218"/>
    </row>
    <row r="258" spans="2:14" x14ac:dyDescent="0.35">
      <c r="B258" s="214" t="s">
        <v>13</v>
      </c>
      <c r="C258" s="274" t="s">
        <v>427</v>
      </c>
      <c r="D258" s="243">
        <f>'2023-2024'!AS88</f>
        <v>0</v>
      </c>
      <c r="E258" s="274"/>
      <c r="F258" s="243">
        <f>'2023-2024'!AR88</f>
        <v>0</v>
      </c>
      <c r="G258" s="218"/>
      <c r="I258" s="214" t="s">
        <v>13</v>
      </c>
      <c r="J258" s="274" t="s">
        <v>427</v>
      </c>
      <c r="K258" s="243">
        <f>'2024-2025'!AS108</f>
        <v>0</v>
      </c>
      <c r="L258" s="274"/>
      <c r="M258" s="243">
        <f>'2024-2025'!AR108</f>
        <v>0</v>
      </c>
      <c r="N258" s="218"/>
    </row>
    <row r="259" spans="2:14" ht="15" thickBot="1" x14ac:dyDescent="0.4">
      <c r="B259" s="215" t="s">
        <v>14</v>
      </c>
      <c r="C259" s="276" t="s">
        <v>427</v>
      </c>
      <c r="D259" s="244">
        <f>'2023-2024'!AW88</f>
        <v>0</v>
      </c>
      <c r="E259" s="275"/>
      <c r="F259" s="244">
        <f>'2023-2024'!AV88</f>
        <v>0</v>
      </c>
      <c r="G259" s="219"/>
      <c r="I259" s="215" t="s">
        <v>14</v>
      </c>
      <c r="J259" s="276" t="s">
        <v>427</v>
      </c>
      <c r="K259" s="244">
        <f>'2024-2025'!AW108</f>
        <v>0</v>
      </c>
      <c r="L259" s="275"/>
      <c r="M259" s="313">
        <f>'2024-2025'!AV108</f>
        <v>0</v>
      </c>
      <c r="N259" s="219"/>
    </row>
    <row r="260" spans="2:14" ht="15" thickBot="1" x14ac:dyDescent="0.4">
      <c r="E260" s="212" t="s">
        <v>15</v>
      </c>
      <c r="F260" s="246">
        <f>SUM(F248:F259)</f>
        <v>0</v>
      </c>
      <c r="G260" s="213"/>
      <c r="L260" s="212" t="s">
        <v>15</v>
      </c>
      <c r="M260" s="213"/>
      <c r="N260" s="213"/>
    </row>
    <row r="261" spans="2:14" ht="15" thickBot="1" x14ac:dyDescent="0.4">
      <c r="E261" s="212"/>
      <c r="F261" s="253"/>
      <c r="L261" s="212"/>
    </row>
    <row r="262" spans="2:14" x14ac:dyDescent="0.35">
      <c r="E262" s="212"/>
      <c r="F262" s="253"/>
      <c r="I262" s="225" t="s">
        <v>1081</v>
      </c>
      <c r="J262" s="228"/>
      <c r="K262" s="228"/>
      <c r="L262" s="228"/>
      <c r="M262" s="228"/>
      <c r="N262" s="229"/>
    </row>
    <row r="263" spans="2:14" x14ac:dyDescent="0.35">
      <c r="E263" s="212"/>
      <c r="F263" s="253"/>
      <c r="I263" s="226" t="s">
        <v>783</v>
      </c>
      <c r="J263" s="3"/>
      <c r="K263" s="3"/>
      <c r="L263" s="3"/>
      <c r="M263" s="3"/>
      <c r="N263" s="24" t="s">
        <v>924</v>
      </c>
    </row>
    <row r="264" spans="2:14" x14ac:dyDescent="0.35">
      <c r="E264" s="212"/>
      <c r="F264" s="253"/>
      <c r="I264" s="226" t="s">
        <v>784</v>
      </c>
      <c r="J264" s="3"/>
      <c r="K264" s="3"/>
      <c r="L264" s="3"/>
      <c r="M264" s="3"/>
      <c r="N264" s="24" t="s">
        <v>925</v>
      </c>
    </row>
    <row r="265" spans="2:14" x14ac:dyDescent="0.35">
      <c r="E265" s="212"/>
      <c r="F265" s="253"/>
      <c r="I265" s="23" t="s">
        <v>920</v>
      </c>
      <c r="K265" t="s">
        <v>922</v>
      </c>
      <c r="L265" s="3"/>
      <c r="M265" s="3"/>
      <c r="N265" s="230"/>
    </row>
    <row r="266" spans="2:14" ht="15" thickBot="1" x14ac:dyDescent="0.4">
      <c r="E266" s="212"/>
      <c r="F266" s="25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E267" s="212"/>
      <c r="F267" s="253"/>
      <c r="I267" s="22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E268" s="212"/>
      <c r="F268" s="253"/>
      <c r="I268" s="214" t="s">
        <v>3</v>
      </c>
      <c r="J268" s="5"/>
      <c r="K268" s="243">
        <f>'2024-2025'!E111</f>
        <v>0</v>
      </c>
      <c r="L268" s="5"/>
      <c r="M268" s="69">
        <f>'2024-2025'!D111</f>
        <v>0</v>
      </c>
      <c r="N268" s="218"/>
    </row>
    <row r="269" spans="2:14" x14ac:dyDescent="0.35">
      <c r="E269" s="212"/>
      <c r="F269" s="253"/>
      <c r="I269" s="214" t="s">
        <v>4</v>
      </c>
      <c r="J269" s="5"/>
      <c r="K269" s="243">
        <f>'2024-2025'!I111</f>
        <v>0</v>
      </c>
      <c r="L269" s="5"/>
      <c r="M269" s="243">
        <f>'2024-2025'!H111</f>
        <v>0</v>
      </c>
      <c r="N269" s="218"/>
    </row>
    <row r="270" spans="2:14" x14ac:dyDescent="0.35">
      <c r="E270" s="212"/>
      <c r="F270" s="253"/>
      <c r="I270" s="214" t="s">
        <v>5</v>
      </c>
      <c r="J270" s="5"/>
      <c r="K270" s="243">
        <f>'2024-2025'!M111</f>
        <v>0</v>
      </c>
      <c r="L270" s="274"/>
      <c r="M270" s="243">
        <f>'2024-2025'!L111</f>
        <v>0</v>
      </c>
      <c r="N270" s="218"/>
    </row>
    <row r="271" spans="2:14" x14ac:dyDescent="0.35">
      <c r="E271" s="212"/>
      <c r="F271" s="253"/>
      <c r="I271" s="214" t="s">
        <v>6</v>
      </c>
      <c r="J271" s="5"/>
      <c r="K271" s="243">
        <f>'2024-2025'!Q111</f>
        <v>0</v>
      </c>
      <c r="L271" s="274"/>
      <c r="M271" s="243">
        <f>'2024-2025'!P111</f>
        <v>0</v>
      </c>
      <c r="N271" s="218"/>
    </row>
    <row r="272" spans="2:14" x14ac:dyDescent="0.35">
      <c r="E272" s="212"/>
      <c r="F272" s="253"/>
      <c r="I272" s="214" t="s">
        <v>7</v>
      </c>
      <c r="J272" s="5"/>
      <c r="K272" s="243">
        <f>'2024-2025'!U111</f>
        <v>0</v>
      </c>
      <c r="L272" s="274"/>
      <c r="M272" s="243">
        <f>'2024-2025'!T111</f>
        <v>0</v>
      </c>
      <c r="N272" s="218"/>
    </row>
    <row r="273" spans="2:14" x14ac:dyDescent="0.35">
      <c r="E273" s="212"/>
      <c r="F273" s="253"/>
      <c r="I273" s="214" t="s">
        <v>8</v>
      </c>
      <c r="J273" s="5"/>
      <c r="K273" s="243">
        <f>'2024-2025'!Y111</f>
        <v>0</v>
      </c>
      <c r="L273" s="274"/>
      <c r="M273" s="243">
        <f>'2024-2025'!X111</f>
        <v>0</v>
      </c>
      <c r="N273" s="218"/>
    </row>
    <row r="274" spans="2:14" x14ac:dyDescent="0.35">
      <c r="E274" s="212"/>
      <c r="F274" s="253"/>
      <c r="I274" s="214" t="s">
        <v>9</v>
      </c>
      <c r="J274" s="5" t="s">
        <v>427</v>
      </c>
      <c r="K274" s="243">
        <f>'2024-2025'!AC111</f>
        <v>0</v>
      </c>
      <c r="L274" s="274"/>
      <c r="M274" s="243">
        <f>'2024-2025'!AB111</f>
        <v>0</v>
      </c>
      <c r="N274" s="218"/>
    </row>
    <row r="275" spans="2:14" x14ac:dyDescent="0.35">
      <c r="E275" s="212"/>
      <c r="F275" s="253"/>
      <c r="I275" s="214" t="s">
        <v>10</v>
      </c>
      <c r="J275" s="5" t="s">
        <v>427</v>
      </c>
      <c r="K275" s="243">
        <f>'2024-2025'!AG111</f>
        <v>0</v>
      </c>
      <c r="L275" s="274"/>
      <c r="M275" s="243">
        <f>'2024-2025'!AF111</f>
        <v>0</v>
      </c>
      <c r="N275" s="218"/>
    </row>
    <row r="276" spans="2:14" x14ac:dyDescent="0.35">
      <c r="E276" s="212"/>
      <c r="F276" s="253"/>
      <c r="I276" s="214" t="s">
        <v>11</v>
      </c>
      <c r="J276" s="5" t="s">
        <v>427</v>
      </c>
      <c r="K276" s="243">
        <f>'2024-2025'!AK111</f>
        <v>0</v>
      </c>
      <c r="L276" s="274"/>
      <c r="M276" s="243">
        <f>'2024-2025'!AJ111</f>
        <v>0</v>
      </c>
      <c r="N276" s="218"/>
    </row>
    <row r="277" spans="2:14" x14ac:dyDescent="0.35">
      <c r="E277" s="212"/>
      <c r="F277" s="253"/>
      <c r="I277" s="214" t="s">
        <v>12</v>
      </c>
      <c r="J277" s="5" t="s">
        <v>427</v>
      </c>
      <c r="K277" s="243">
        <f>'2024-2025'!AO111</f>
        <v>0</v>
      </c>
      <c r="L277" s="274"/>
      <c r="M277" s="243">
        <f>'2024-2025'!AN111</f>
        <v>0</v>
      </c>
      <c r="N277" s="218"/>
    </row>
    <row r="278" spans="2:14" x14ac:dyDescent="0.35">
      <c r="E278" s="212"/>
      <c r="F278" s="253"/>
      <c r="I278" s="214" t="s">
        <v>13</v>
      </c>
      <c r="J278" s="5" t="s">
        <v>427</v>
      </c>
      <c r="K278" s="243">
        <f>'2024-2025'!AS111</f>
        <v>0</v>
      </c>
      <c r="L278" s="274"/>
      <c r="M278" s="243">
        <f>'2024-2025'!AR111</f>
        <v>0</v>
      </c>
      <c r="N278" s="218"/>
    </row>
    <row r="279" spans="2:14" ht="15" thickBot="1" x14ac:dyDescent="0.4">
      <c r="E279" s="212"/>
      <c r="F279" s="253"/>
      <c r="I279" s="215" t="s">
        <v>14</v>
      </c>
      <c r="J279" s="272" t="s">
        <v>427</v>
      </c>
      <c r="K279" s="244">
        <f>'2024-2025'!AW111</f>
        <v>0</v>
      </c>
      <c r="L279" s="275"/>
      <c r="M279" s="313">
        <f>'2024-2025'!AV111</f>
        <v>0</v>
      </c>
      <c r="N279" s="219"/>
    </row>
    <row r="280" spans="2:14" ht="15" thickBot="1" x14ac:dyDescent="0.4">
      <c r="E280" s="212"/>
      <c r="F280" s="253"/>
      <c r="L280" s="212" t="s">
        <v>15</v>
      </c>
      <c r="M280" s="213"/>
      <c r="N280" s="213"/>
    </row>
    <row r="281" spans="2:14" ht="15" thickBot="1" x14ac:dyDescent="0.4">
      <c r="E281" s="212"/>
      <c r="F281" s="253"/>
      <c r="L281" s="212"/>
    </row>
    <row r="282" spans="2:14" x14ac:dyDescent="0.35">
      <c r="B282" s="225" t="s">
        <v>834</v>
      </c>
      <c r="C282" s="228"/>
      <c r="D282" s="228"/>
      <c r="E282" s="228"/>
      <c r="F282" s="228"/>
      <c r="G282" s="229"/>
      <c r="I282" s="225" t="s">
        <v>834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37485</v>
      </c>
      <c r="D283" s="3"/>
      <c r="E283" s="3"/>
      <c r="F283" s="3"/>
      <c r="G283" s="24" t="s">
        <v>924</v>
      </c>
      <c r="I283" s="226" t="s">
        <v>783</v>
      </c>
      <c r="J283" s="235">
        <v>37485</v>
      </c>
      <c r="K283" s="3"/>
      <c r="L283" s="3"/>
      <c r="M283" s="3"/>
      <c r="N283" s="24" t="s">
        <v>924</v>
      </c>
    </row>
    <row r="284" spans="2:14" x14ac:dyDescent="0.35">
      <c r="B284" s="226" t="s">
        <v>784</v>
      </c>
      <c r="C284" s="235">
        <v>43226</v>
      </c>
      <c r="D284" s="3"/>
      <c r="E284" s="3"/>
      <c r="F284" s="3"/>
      <c r="G284" s="24" t="s">
        <v>925</v>
      </c>
      <c r="I284" s="226" t="s">
        <v>784</v>
      </c>
      <c r="J284" s="235">
        <v>43226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922</v>
      </c>
      <c r="E285" s="3"/>
      <c r="F285" s="3"/>
      <c r="G285" s="230"/>
      <c r="I285" s="23" t="s">
        <v>920</v>
      </c>
      <c r="K285" t="s">
        <v>922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43">
        <f>'2023-2024'!E101</f>
        <v>0</v>
      </c>
      <c r="E288" s="5" t="s">
        <v>427</v>
      </c>
      <c r="F288" s="243">
        <f>'2023-2024'!D101</f>
        <v>20</v>
      </c>
      <c r="G288" s="218"/>
      <c r="I288" s="214" t="s">
        <v>3</v>
      </c>
      <c r="J288" s="274" t="s">
        <v>427</v>
      </c>
      <c r="K288" s="243">
        <f>'2024-2025'!E123</f>
        <v>0</v>
      </c>
      <c r="L288" s="5" t="s">
        <v>427</v>
      </c>
      <c r="M288" s="69">
        <f>'2024-2025'!D123</f>
        <v>16</v>
      </c>
      <c r="N288" s="218"/>
    </row>
    <row r="289" spans="2:14" x14ac:dyDescent="0.35">
      <c r="B289" s="214" t="s">
        <v>4</v>
      </c>
      <c r="C289" s="274" t="s">
        <v>427</v>
      </c>
      <c r="D289" s="243">
        <f>'2023-2024'!I101</f>
        <v>0</v>
      </c>
      <c r="E289" s="5"/>
      <c r="F289" s="243">
        <f>'2023-2024'!H101</f>
        <v>0</v>
      </c>
      <c r="G289" s="218"/>
      <c r="I289" s="214" t="s">
        <v>4</v>
      </c>
      <c r="J289" s="274" t="s">
        <v>427</v>
      </c>
      <c r="K289" s="243">
        <f>'2024-2025'!I123</f>
        <v>0</v>
      </c>
      <c r="L289" s="5"/>
      <c r="M289" s="243">
        <f>'2024-2025'!H123</f>
        <v>0</v>
      </c>
      <c r="N289" s="218"/>
    </row>
    <row r="290" spans="2:14" x14ac:dyDescent="0.35">
      <c r="B290" s="214" t="s">
        <v>5</v>
      </c>
      <c r="C290" s="5" t="s">
        <v>427</v>
      </c>
      <c r="D290" s="243">
        <f>'2023-2024'!M101</f>
        <v>0</v>
      </c>
      <c r="E290" s="274"/>
      <c r="F290" s="243">
        <f>'2023-2024'!L101</f>
        <v>0</v>
      </c>
      <c r="G290" s="218"/>
      <c r="I290" s="214" t="s">
        <v>5</v>
      </c>
      <c r="J290" s="5" t="s">
        <v>427</v>
      </c>
      <c r="K290" s="243">
        <f>'2024-2025'!M123</f>
        <v>0</v>
      </c>
      <c r="L290" s="274"/>
      <c r="M290" s="243">
        <f>'2024-2025'!L123</f>
        <v>0</v>
      </c>
      <c r="N290" s="218"/>
    </row>
    <row r="291" spans="2:14" x14ac:dyDescent="0.35">
      <c r="B291" s="214" t="s">
        <v>6</v>
      </c>
      <c r="C291" s="274" t="s">
        <v>427</v>
      </c>
      <c r="D291" s="243">
        <f>'2023-2024'!Q101</f>
        <v>0</v>
      </c>
      <c r="E291" s="274"/>
      <c r="F291" s="243">
        <f>'2023-2024'!P101</f>
        <v>0</v>
      </c>
      <c r="G291" s="218"/>
      <c r="I291" s="214" t="s">
        <v>6</v>
      </c>
      <c r="J291" s="274" t="s">
        <v>427</v>
      </c>
      <c r="K291" s="243">
        <f>'2024-2025'!Q123</f>
        <v>0</v>
      </c>
      <c r="L291" s="274"/>
      <c r="M291" s="243">
        <f>'2024-2025'!P123</f>
        <v>0</v>
      </c>
      <c r="N291" s="218"/>
    </row>
    <row r="292" spans="2:14" x14ac:dyDescent="0.35">
      <c r="B292" s="214" t="s">
        <v>7</v>
      </c>
      <c r="C292" s="274" t="s">
        <v>427</v>
      </c>
      <c r="D292" s="243">
        <f>'2023-2024'!U101</f>
        <v>0</v>
      </c>
      <c r="E292" s="274" t="s">
        <v>427</v>
      </c>
      <c r="F292" s="243">
        <f>'2023-2024'!T101</f>
        <v>15</v>
      </c>
      <c r="G292" s="218"/>
      <c r="I292" s="214" t="s">
        <v>7</v>
      </c>
      <c r="J292" s="274" t="s">
        <v>427</v>
      </c>
      <c r="K292" s="243">
        <f>'2024-2025'!U123</f>
        <v>0</v>
      </c>
      <c r="L292" s="274"/>
      <c r="M292" s="243">
        <f>'2024-2025'!T123</f>
        <v>0</v>
      </c>
      <c r="N292" s="218"/>
    </row>
    <row r="293" spans="2:14" x14ac:dyDescent="0.35">
      <c r="B293" s="214" t="s">
        <v>8</v>
      </c>
      <c r="C293" s="274" t="s">
        <v>427</v>
      </c>
      <c r="D293" s="243">
        <f>'2023-2024'!Y101</f>
        <v>0</v>
      </c>
      <c r="E293" s="274"/>
      <c r="F293" s="243">
        <f>'2023-2024'!X101</f>
        <v>0</v>
      </c>
      <c r="G293" s="218"/>
      <c r="I293" s="214" t="s">
        <v>8</v>
      </c>
      <c r="J293" s="274" t="s">
        <v>427</v>
      </c>
      <c r="K293" s="243">
        <f>'2024-2025'!Y123</f>
        <v>0</v>
      </c>
      <c r="L293" s="274"/>
      <c r="M293" s="243">
        <f>'2024-2025'!X123</f>
        <v>0</v>
      </c>
      <c r="N293" s="218"/>
    </row>
    <row r="294" spans="2:14" x14ac:dyDescent="0.35">
      <c r="B294" s="214" t="s">
        <v>9</v>
      </c>
      <c r="C294" s="274" t="s">
        <v>427</v>
      </c>
      <c r="D294" s="243"/>
      <c r="E294" s="274" t="s">
        <v>427</v>
      </c>
      <c r="F294" s="243">
        <f>'2023-2024'!AB101</f>
        <v>16</v>
      </c>
      <c r="G294" s="218"/>
      <c r="I294" s="214" t="s">
        <v>9</v>
      </c>
      <c r="J294" s="274" t="s">
        <v>427</v>
      </c>
      <c r="K294" s="243">
        <f>'2024-2025'!AC123</f>
        <v>0</v>
      </c>
      <c r="L294" s="274" t="s">
        <v>427</v>
      </c>
      <c r="M294" s="243">
        <f>'2024-2025'!AB123</f>
        <v>18</v>
      </c>
      <c r="N294" s="218"/>
    </row>
    <row r="295" spans="2:14" x14ac:dyDescent="0.35">
      <c r="B295" s="214" t="s">
        <v>10</v>
      </c>
      <c r="C295" s="274" t="s">
        <v>427</v>
      </c>
      <c r="D295" s="243">
        <f>'2023-2024'!AG101</f>
        <v>0</v>
      </c>
      <c r="E295" s="274"/>
      <c r="F295" s="243">
        <f>'2023-2024'!AF101</f>
        <v>0</v>
      </c>
      <c r="G295" s="218"/>
      <c r="I295" s="214" t="s">
        <v>10</v>
      </c>
      <c r="J295" s="274" t="s">
        <v>427</v>
      </c>
      <c r="K295" s="243">
        <f>'2024-2025'!AG123</f>
        <v>0</v>
      </c>
      <c r="L295" s="274" t="s">
        <v>427</v>
      </c>
      <c r="M295" s="243">
        <f>'2024-2025'!AF123</f>
        <v>15</v>
      </c>
      <c r="N295" s="218"/>
    </row>
    <row r="296" spans="2:14" x14ac:dyDescent="0.35">
      <c r="B296" s="214" t="s">
        <v>11</v>
      </c>
      <c r="C296" s="274" t="s">
        <v>427</v>
      </c>
      <c r="D296" s="243">
        <f>'2023-2024'!AK101</f>
        <v>0</v>
      </c>
      <c r="E296" s="274" t="s">
        <v>427</v>
      </c>
      <c r="F296" s="243">
        <f>'2023-2024'!AJ101</f>
        <v>16</v>
      </c>
      <c r="G296" s="218"/>
      <c r="I296" s="214" t="s">
        <v>11</v>
      </c>
      <c r="J296" s="274" t="s">
        <v>427</v>
      </c>
      <c r="K296" s="243">
        <f>'2024-2025'!AK123</f>
        <v>0</v>
      </c>
      <c r="L296" s="274"/>
      <c r="M296" s="243">
        <f>'2024-2025'!AJ123</f>
        <v>0</v>
      </c>
      <c r="N296" s="218"/>
    </row>
    <row r="297" spans="2:14" x14ac:dyDescent="0.35">
      <c r="B297" s="214" t="s">
        <v>12</v>
      </c>
      <c r="C297" s="274" t="s">
        <v>427</v>
      </c>
      <c r="D297" s="243">
        <f>'2023-2024'!AO101</f>
        <v>0</v>
      </c>
      <c r="E297" s="274"/>
      <c r="F297" s="243">
        <f>'2023-2024'!AN101</f>
        <v>0</v>
      </c>
      <c r="G297" s="218"/>
      <c r="I297" s="214" t="s">
        <v>12</v>
      </c>
      <c r="J297" s="274" t="s">
        <v>427</v>
      </c>
      <c r="K297" s="243">
        <f>'2024-2025'!AO123</f>
        <v>0</v>
      </c>
      <c r="L297" s="274"/>
      <c r="M297" s="243">
        <f>'2024-2025'!AN123</f>
        <v>0</v>
      </c>
      <c r="N297" s="218"/>
    </row>
    <row r="298" spans="2:14" x14ac:dyDescent="0.35">
      <c r="B298" s="214" t="s">
        <v>13</v>
      </c>
      <c r="C298" s="274" t="s">
        <v>427</v>
      </c>
      <c r="D298" s="243">
        <f>'2023-2024'!AS101</f>
        <v>0</v>
      </c>
      <c r="E298" s="274"/>
      <c r="F298" s="243">
        <f>'2023-2024'!AR101</f>
        <v>0</v>
      </c>
      <c r="G298" s="218"/>
      <c r="I298" s="214" t="s">
        <v>13</v>
      </c>
      <c r="J298" s="274" t="s">
        <v>427</v>
      </c>
      <c r="K298" s="243">
        <f>'2024-2025'!AS123</f>
        <v>0</v>
      </c>
      <c r="L298" s="274"/>
      <c r="M298" s="243">
        <f>'2024-2025'!AR123</f>
        <v>0</v>
      </c>
      <c r="N298" s="218"/>
    </row>
    <row r="299" spans="2:14" ht="15" thickBot="1" x14ac:dyDescent="0.4">
      <c r="B299" s="215" t="s">
        <v>14</v>
      </c>
      <c r="C299" s="276" t="s">
        <v>427</v>
      </c>
      <c r="D299" s="244">
        <f>'2023-2024'!AW101</f>
        <v>0</v>
      </c>
      <c r="E299" s="275"/>
      <c r="F299" s="244">
        <f>'2023-2024'!AV101</f>
        <v>0</v>
      </c>
      <c r="G299" s="219"/>
      <c r="I299" s="215" t="s">
        <v>14</v>
      </c>
      <c r="J299" s="276" t="s">
        <v>427</v>
      </c>
      <c r="K299" s="244">
        <f>'2024-2025'!AW123</f>
        <v>0</v>
      </c>
      <c r="L299" s="275"/>
      <c r="M299" s="313">
        <f>'2024-2025'!AV123</f>
        <v>0</v>
      </c>
      <c r="N299" s="219"/>
    </row>
    <row r="300" spans="2:14" ht="15" thickBot="1" x14ac:dyDescent="0.4">
      <c r="E300" s="212" t="s">
        <v>15</v>
      </c>
      <c r="F300" s="246">
        <f>SUM(F288:F299)</f>
        <v>67</v>
      </c>
      <c r="G300" s="213"/>
      <c r="L300" s="212" t="s">
        <v>15</v>
      </c>
      <c r="M300" s="213"/>
      <c r="N300" s="213"/>
    </row>
    <row r="301" spans="2:14" ht="15" thickBot="1" x14ac:dyDescent="0.4">
      <c r="E301" s="212"/>
      <c r="F301" s="253"/>
      <c r="L301" s="212"/>
    </row>
    <row r="302" spans="2:14" x14ac:dyDescent="0.35">
      <c r="B302" s="225" t="s">
        <v>877</v>
      </c>
      <c r="C302" s="228"/>
      <c r="D302" s="228"/>
      <c r="E302" s="228"/>
      <c r="F302" s="228"/>
      <c r="G302" s="229"/>
      <c r="I302" s="225" t="s">
        <v>877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23641</v>
      </c>
      <c r="D303" s="3"/>
      <c r="E303" s="3"/>
      <c r="F303" s="3"/>
      <c r="G303" s="24" t="s">
        <v>924</v>
      </c>
      <c r="I303" s="226" t="s">
        <v>783</v>
      </c>
      <c r="J303" s="235">
        <v>23641</v>
      </c>
      <c r="K303" s="3"/>
      <c r="L303" s="3"/>
      <c r="M303" s="3"/>
      <c r="N303" s="24" t="s">
        <v>924</v>
      </c>
    </row>
    <row r="304" spans="2:14" x14ac:dyDescent="0.35">
      <c r="B304" s="226" t="s">
        <v>784</v>
      </c>
      <c r="C304" s="235">
        <v>31885</v>
      </c>
      <c r="D304" s="3"/>
      <c r="E304" s="3"/>
      <c r="F304" s="3"/>
      <c r="G304" s="24" t="s">
        <v>925</v>
      </c>
      <c r="I304" s="226" t="s">
        <v>784</v>
      </c>
      <c r="J304" s="235">
        <v>31885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922</v>
      </c>
      <c r="E305" s="3"/>
      <c r="F305" s="3"/>
      <c r="G305" s="230"/>
      <c r="I305" s="23" t="s">
        <v>920</v>
      </c>
      <c r="K305" t="s">
        <v>922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74" t="s">
        <v>427</v>
      </c>
      <c r="D308" s="243">
        <f>'2023-2024'!E127</f>
        <v>0</v>
      </c>
      <c r="E308" s="5"/>
      <c r="F308" s="69">
        <f>'2023-2024'!D127</f>
        <v>0</v>
      </c>
      <c r="G308" s="218"/>
      <c r="I308" s="214" t="s">
        <v>3</v>
      </c>
      <c r="J308" s="274" t="s">
        <v>427</v>
      </c>
      <c r="K308" s="243">
        <f>'2024-2025'!E150</f>
        <v>0</v>
      </c>
      <c r="L308" s="5"/>
      <c r="M308" s="69">
        <f>'2024-2025'!D150</f>
        <v>0</v>
      </c>
      <c r="N308" s="218"/>
    </row>
    <row r="309" spans="2:14" x14ac:dyDescent="0.35">
      <c r="B309" s="214" t="s">
        <v>4</v>
      </c>
      <c r="C309" s="274" t="s">
        <v>427</v>
      </c>
      <c r="D309" s="243">
        <f>'2023-2024'!I127</f>
        <v>0</v>
      </c>
      <c r="E309" s="5"/>
      <c r="F309" s="243">
        <f>'2023-2024'!H127</f>
        <v>0</v>
      </c>
      <c r="G309" s="218"/>
      <c r="I309" s="214" t="s">
        <v>4</v>
      </c>
      <c r="J309" s="274" t="s">
        <v>427</v>
      </c>
      <c r="K309" s="243">
        <f>'2024-2025'!I150</f>
        <v>0</v>
      </c>
      <c r="L309" s="5"/>
      <c r="M309" s="243">
        <f>'2024-2025'!H150</f>
        <v>0</v>
      </c>
      <c r="N309" s="218"/>
    </row>
    <row r="310" spans="2:14" x14ac:dyDescent="0.35">
      <c r="B310" s="214" t="s">
        <v>5</v>
      </c>
      <c r="C310" s="5" t="s">
        <v>427</v>
      </c>
      <c r="D310" s="243">
        <f>'2023-2024'!M127</f>
        <v>0</v>
      </c>
      <c r="E310" s="274"/>
      <c r="F310" s="243">
        <f>'2023-2024'!L127</f>
        <v>0</v>
      </c>
      <c r="G310" s="218"/>
      <c r="I310" s="214" t="s">
        <v>5</v>
      </c>
      <c r="J310" s="5" t="s">
        <v>427</v>
      </c>
      <c r="K310" s="243">
        <f>'2024-2025'!M150</f>
        <v>0</v>
      </c>
      <c r="L310" s="274"/>
      <c r="M310" s="243">
        <f>'2024-2025'!L150</f>
        <v>0</v>
      </c>
      <c r="N310" s="218"/>
    </row>
    <row r="311" spans="2:14" x14ac:dyDescent="0.35">
      <c r="B311" s="214" t="s">
        <v>6</v>
      </c>
      <c r="C311" s="274" t="s">
        <v>427</v>
      </c>
      <c r="D311" s="243">
        <f>'2023-2024'!Q127</f>
        <v>0</v>
      </c>
      <c r="E311" s="274"/>
      <c r="F311" s="243">
        <f>'2023-2024'!P127</f>
        <v>0</v>
      </c>
      <c r="G311" s="218"/>
      <c r="I311" s="214" t="s">
        <v>6</v>
      </c>
      <c r="J311" s="274" t="s">
        <v>427</v>
      </c>
      <c r="K311" s="243">
        <f>'2024-2025'!Q150</f>
        <v>0</v>
      </c>
      <c r="L311" s="274"/>
      <c r="M311" s="243">
        <f>'2024-2025'!P150</f>
        <v>0</v>
      </c>
      <c r="N311" s="218"/>
    </row>
    <row r="312" spans="2:14" x14ac:dyDescent="0.35">
      <c r="B312" s="214" t="s">
        <v>7</v>
      </c>
      <c r="C312" s="274" t="s">
        <v>427</v>
      </c>
      <c r="D312" s="243">
        <f>'2023-2024'!U127</f>
        <v>0</v>
      </c>
      <c r="E312" s="274" t="s">
        <v>427</v>
      </c>
      <c r="F312" s="243">
        <f>'2023-2024'!T127</f>
        <v>16</v>
      </c>
      <c r="G312" s="218"/>
      <c r="I312" s="214" t="s">
        <v>7</v>
      </c>
      <c r="J312" s="274" t="s">
        <v>427</v>
      </c>
      <c r="K312" s="243">
        <f>'2024-2025'!U150</f>
        <v>0</v>
      </c>
      <c r="L312" s="274"/>
      <c r="M312" s="243">
        <f>'2024-2025'!T150</f>
        <v>0</v>
      </c>
      <c r="N312" s="218"/>
    </row>
    <row r="313" spans="2:14" x14ac:dyDescent="0.35">
      <c r="B313" s="214" t="s">
        <v>8</v>
      </c>
      <c r="C313" s="274" t="s">
        <v>427</v>
      </c>
      <c r="D313" s="243">
        <f>'2023-2024'!Y127</f>
        <v>0</v>
      </c>
      <c r="E313" s="274"/>
      <c r="F313" s="243">
        <f>'2023-2024'!X127</f>
        <v>0</v>
      </c>
      <c r="G313" s="218"/>
      <c r="I313" s="214" t="s">
        <v>8</v>
      </c>
      <c r="J313" s="274" t="s">
        <v>427</v>
      </c>
      <c r="K313" s="243">
        <f>'2024-2025'!Y150</f>
        <v>0</v>
      </c>
      <c r="L313" s="274"/>
      <c r="M313" s="243">
        <f>'2024-2025'!X150</f>
        <v>0</v>
      </c>
      <c r="N313" s="218"/>
    </row>
    <row r="314" spans="2:14" x14ac:dyDescent="0.35">
      <c r="B314" s="214" t="s">
        <v>9</v>
      </c>
      <c r="C314" s="274" t="s">
        <v>427</v>
      </c>
      <c r="D314" s="243">
        <f>'2023-2024'!AC127</f>
        <v>0</v>
      </c>
      <c r="E314" s="274"/>
      <c r="F314" s="243">
        <f>'2023-2024'!AB127</f>
        <v>0</v>
      </c>
      <c r="G314" s="218"/>
      <c r="I314" s="214" t="s">
        <v>9</v>
      </c>
      <c r="J314" s="274" t="s">
        <v>427</v>
      </c>
      <c r="K314" s="243">
        <f>'2024-2025'!AC150</f>
        <v>0</v>
      </c>
      <c r="L314" s="274"/>
      <c r="M314" s="243">
        <f>'2024-2025'!AB150</f>
        <v>0</v>
      </c>
      <c r="N314" s="218"/>
    </row>
    <row r="315" spans="2:14" x14ac:dyDescent="0.35">
      <c r="B315" s="214" t="s">
        <v>10</v>
      </c>
      <c r="C315" s="274" t="s">
        <v>427</v>
      </c>
      <c r="D315" s="243">
        <f>'2023-2024'!AG127</f>
        <v>0</v>
      </c>
      <c r="E315" s="274"/>
      <c r="F315" s="243">
        <f>'2023-2024'!AF127</f>
        <v>0</v>
      </c>
      <c r="G315" s="218"/>
      <c r="I315" s="214" t="s">
        <v>10</v>
      </c>
      <c r="J315" s="274" t="s">
        <v>427</v>
      </c>
      <c r="K315" s="243">
        <f>'2024-2025'!AG150</f>
        <v>0</v>
      </c>
      <c r="L315" s="274"/>
      <c r="M315" s="243">
        <f>'2024-2025'!AF150</f>
        <v>0</v>
      </c>
      <c r="N315" s="218"/>
    </row>
    <row r="316" spans="2:14" x14ac:dyDescent="0.35">
      <c r="B316" s="214" t="s">
        <v>11</v>
      </c>
      <c r="C316" s="274" t="s">
        <v>427</v>
      </c>
      <c r="D316" s="243">
        <f>'2023-2024'!AK127</f>
        <v>0</v>
      </c>
      <c r="E316" s="274"/>
      <c r="F316" s="243">
        <f>'2023-2024'!AJ127</f>
        <v>0</v>
      </c>
      <c r="G316" s="218"/>
      <c r="I316" s="214" t="s">
        <v>11</v>
      </c>
      <c r="J316" s="274" t="s">
        <v>427</v>
      </c>
      <c r="K316" s="243">
        <f>'2024-2025'!AK150</f>
        <v>0</v>
      </c>
      <c r="L316" s="274"/>
      <c r="M316" s="243">
        <f>'2024-2025'!AJ150</f>
        <v>0</v>
      </c>
      <c r="N316" s="218"/>
    </row>
    <row r="317" spans="2:14" x14ac:dyDescent="0.35">
      <c r="B317" s="214" t="s">
        <v>12</v>
      </c>
      <c r="C317" s="274" t="s">
        <v>427</v>
      </c>
      <c r="D317" s="243">
        <f>'2023-2024'!AO127</f>
        <v>0</v>
      </c>
      <c r="E317" s="274"/>
      <c r="F317" s="243">
        <f>'2023-2024'!AN127</f>
        <v>0</v>
      </c>
      <c r="G317" s="218"/>
      <c r="I317" s="214" t="s">
        <v>12</v>
      </c>
      <c r="J317" s="274" t="s">
        <v>427</v>
      </c>
      <c r="K317" s="243">
        <f>'2024-2025'!AO150</f>
        <v>0</v>
      </c>
      <c r="L317" s="274"/>
      <c r="M317" s="243">
        <f>'2024-2025'!AN150</f>
        <v>0</v>
      </c>
      <c r="N317" s="218"/>
    </row>
    <row r="318" spans="2:14" x14ac:dyDescent="0.35">
      <c r="B318" s="214" t="s">
        <v>13</v>
      </c>
      <c r="C318" s="274" t="s">
        <v>427</v>
      </c>
      <c r="D318" s="243">
        <f>'2023-2024'!AS127</f>
        <v>0</v>
      </c>
      <c r="E318" s="274"/>
      <c r="F318" s="243">
        <f>'2023-2024'!AR127</f>
        <v>0</v>
      </c>
      <c r="G318" s="218"/>
      <c r="I318" s="214" t="s">
        <v>13</v>
      </c>
      <c r="J318" s="274" t="s">
        <v>427</v>
      </c>
      <c r="K318" s="243">
        <f>'2024-2025'!AS150</f>
        <v>0</v>
      </c>
      <c r="L318" s="274"/>
      <c r="M318" s="243">
        <f>'2024-2025'!AR150</f>
        <v>0</v>
      </c>
      <c r="N318" s="218"/>
    </row>
    <row r="319" spans="2:14" ht="15" thickBot="1" x14ac:dyDescent="0.4">
      <c r="B319" s="215" t="s">
        <v>14</v>
      </c>
      <c r="C319" s="276" t="s">
        <v>427</v>
      </c>
      <c r="D319" s="244">
        <f>'2023-2024'!AW127</f>
        <v>0</v>
      </c>
      <c r="E319" s="275"/>
      <c r="F319" s="244">
        <f>'2023-2024'!AV127</f>
        <v>0</v>
      </c>
      <c r="G319" s="219"/>
      <c r="I319" s="215" t="s">
        <v>14</v>
      </c>
      <c r="J319" s="276" t="s">
        <v>427</v>
      </c>
      <c r="K319" s="244">
        <f>'2024-2025'!AW150</f>
        <v>0</v>
      </c>
      <c r="L319" s="275"/>
      <c r="M319" s="313">
        <f>'2024-2025'!AV150</f>
        <v>0</v>
      </c>
      <c r="N319" s="219"/>
    </row>
    <row r="320" spans="2:14" ht="15" thickBot="1" x14ac:dyDescent="0.4">
      <c r="E320" s="212" t="s">
        <v>15</v>
      </c>
      <c r="F320" s="245">
        <f>SUM(F308:F319)</f>
        <v>16</v>
      </c>
      <c r="G320" s="213"/>
      <c r="L320" s="212" t="s">
        <v>15</v>
      </c>
      <c r="M320" s="213"/>
      <c r="N320" s="213"/>
    </row>
    <row r="321" spans="2:14" ht="15" thickBot="1" x14ac:dyDescent="0.4"/>
    <row r="322" spans="2:14" x14ac:dyDescent="0.35">
      <c r="B322" s="225" t="s">
        <v>878</v>
      </c>
      <c r="C322" s="228"/>
      <c r="D322" s="228"/>
      <c r="E322" s="228"/>
      <c r="F322" s="228"/>
      <c r="G322" s="229"/>
      <c r="I322" s="225" t="s">
        <v>878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22007</v>
      </c>
      <c r="D323" s="3"/>
      <c r="E323" s="3"/>
      <c r="F323" s="3"/>
      <c r="G323" s="24" t="s">
        <v>926</v>
      </c>
      <c r="I323" s="226" t="s">
        <v>783</v>
      </c>
      <c r="J323" s="235">
        <v>22007</v>
      </c>
      <c r="K323" s="3"/>
      <c r="L323" s="3"/>
      <c r="M323" s="3"/>
      <c r="N323" s="24" t="s">
        <v>926</v>
      </c>
    </row>
    <row r="324" spans="2:14" x14ac:dyDescent="0.35">
      <c r="B324" s="226" t="s">
        <v>784</v>
      </c>
      <c r="C324" s="235">
        <v>36370</v>
      </c>
      <c r="D324" s="3"/>
      <c r="E324" s="3"/>
      <c r="F324" s="3"/>
      <c r="G324" s="24" t="s">
        <v>925</v>
      </c>
      <c r="I324" s="226" t="s">
        <v>784</v>
      </c>
      <c r="J324" s="235">
        <v>36370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922</v>
      </c>
      <c r="E325" s="3"/>
      <c r="F325" s="3"/>
      <c r="G325" s="230"/>
      <c r="I325" s="23" t="s">
        <v>920</v>
      </c>
      <c r="K325" t="s">
        <v>922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'2023-2024'!E131</f>
        <v>0</v>
      </c>
      <c r="E328" s="5"/>
      <c r="F328" s="69">
        <f>'2023-2024'!D131</f>
        <v>0</v>
      </c>
      <c r="G328" s="218"/>
      <c r="I328" s="214" t="s">
        <v>3</v>
      </c>
      <c r="J328" s="274" t="s">
        <v>427</v>
      </c>
      <c r="K328" s="243">
        <f>'2024-2025'!E154</f>
        <v>0</v>
      </c>
      <c r="L328" s="5"/>
      <c r="M328" s="69">
        <f>'2024-2025'!D154</f>
        <v>0</v>
      </c>
      <c r="N328" s="218"/>
    </row>
    <row r="329" spans="2:14" x14ac:dyDescent="0.35">
      <c r="B329" s="214" t="s">
        <v>4</v>
      </c>
      <c r="C329" s="274" t="s">
        <v>427</v>
      </c>
      <c r="D329" s="243">
        <f>'2023-2024'!I131</f>
        <v>0</v>
      </c>
      <c r="E329" s="5"/>
      <c r="F329" s="243">
        <f>'2023-2024'!H131</f>
        <v>0</v>
      </c>
      <c r="G329" s="218"/>
      <c r="I329" s="214" t="s">
        <v>4</v>
      </c>
      <c r="J329" s="274" t="s">
        <v>427</v>
      </c>
      <c r="K329" s="243">
        <f>'2024-2025'!I154</f>
        <v>0</v>
      </c>
      <c r="L329" s="5"/>
      <c r="M329" s="243">
        <f>'2024-2025'!H154</f>
        <v>0</v>
      </c>
      <c r="N329" s="218"/>
    </row>
    <row r="330" spans="2:14" x14ac:dyDescent="0.35">
      <c r="B330" s="214" t="s">
        <v>5</v>
      </c>
      <c r="C330" s="5" t="s">
        <v>427</v>
      </c>
      <c r="D330" s="243">
        <f>'2023-2024'!M131</f>
        <v>0</v>
      </c>
      <c r="E330" s="274"/>
      <c r="F330" s="243">
        <f>'2023-2024'!L131</f>
        <v>0</v>
      </c>
      <c r="G330" s="218"/>
      <c r="I330" s="214" t="s">
        <v>5</v>
      </c>
      <c r="J330" s="5" t="s">
        <v>427</v>
      </c>
      <c r="K330" s="243">
        <f>'2024-2025'!M154</f>
        <v>0</v>
      </c>
      <c r="L330" s="274"/>
      <c r="M330" s="243">
        <f>'2024-2025'!L154</f>
        <v>0</v>
      </c>
      <c r="N330" s="218"/>
    </row>
    <row r="331" spans="2:14" x14ac:dyDescent="0.35">
      <c r="B331" s="214" t="s">
        <v>6</v>
      </c>
      <c r="C331" s="274" t="s">
        <v>427</v>
      </c>
      <c r="D331" s="243">
        <f>'2023-2024'!Q131</f>
        <v>0</v>
      </c>
      <c r="E331" s="274"/>
      <c r="F331" s="243">
        <f>'2023-2024'!P131</f>
        <v>0</v>
      </c>
      <c r="G331" s="218"/>
      <c r="I331" s="214" t="s">
        <v>6</v>
      </c>
      <c r="J331" s="274" t="s">
        <v>427</v>
      </c>
      <c r="K331" s="243">
        <f>'2024-2025'!Q154</f>
        <v>0</v>
      </c>
      <c r="L331" s="274"/>
      <c r="M331" s="243">
        <f>'2024-2025'!P154</f>
        <v>0</v>
      </c>
      <c r="N331" s="218"/>
    </row>
    <row r="332" spans="2:14" x14ac:dyDescent="0.35">
      <c r="B332" s="214" t="s">
        <v>7</v>
      </c>
      <c r="C332" s="274" t="s">
        <v>427</v>
      </c>
      <c r="D332" s="243">
        <f>'2023-2024'!U131</f>
        <v>0</v>
      </c>
      <c r="E332" s="274"/>
      <c r="F332" s="243">
        <f>'2023-2024'!T131</f>
        <v>0</v>
      </c>
      <c r="G332" s="218"/>
      <c r="I332" s="214" t="s">
        <v>7</v>
      </c>
      <c r="J332" s="274" t="s">
        <v>427</v>
      </c>
      <c r="K332" s="243">
        <f>'2024-2025'!U154</f>
        <v>0</v>
      </c>
      <c r="L332" s="274"/>
      <c r="M332" s="243">
        <f>'2024-2025'!T154</f>
        <v>0</v>
      </c>
      <c r="N332" s="218"/>
    </row>
    <row r="333" spans="2:14" x14ac:dyDescent="0.35">
      <c r="B333" s="214" t="s">
        <v>8</v>
      </c>
      <c r="C333" s="274" t="s">
        <v>427</v>
      </c>
      <c r="D333" s="243">
        <f>'2023-2024'!Y131</f>
        <v>0</v>
      </c>
      <c r="E333" s="274"/>
      <c r="F333" s="243">
        <f>'2023-2024'!X131</f>
        <v>0</v>
      </c>
      <c r="G333" s="218"/>
      <c r="I333" s="214" t="s">
        <v>8</v>
      </c>
      <c r="J333" s="274" t="s">
        <v>427</v>
      </c>
      <c r="K333" s="243">
        <f>'2024-2025'!Y154</f>
        <v>0</v>
      </c>
      <c r="L333" s="274"/>
      <c r="M333" s="243">
        <f>'2024-2025'!X154</f>
        <v>0</v>
      </c>
      <c r="N333" s="218"/>
    </row>
    <row r="334" spans="2:14" x14ac:dyDescent="0.35">
      <c r="B334" s="214" t="s">
        <v>9</v>
      </c>
      <c r="C334" s="274" t="s">
        <v>427</v>
      </c>
      <c r="D334" s="243">
        <f>'2023-2024'!AC131</f>
        <v>0</v>
      </c>
      <c r="E334" s="274"/>
      <c r="F334" s="243">
        <f>'2023-2024'!AB131</f>
        <v>0</v>
      </c>
      <c r="G334" s="218"/>
      <c r="I334" s="214" t="s">
        <v>9</v>
      </c>
      <c r="J334" s="274" t="s">
        <v>427</v>
      </c>
      <c r="K334" s="243">
        <f>'2024-2025'!AC154</f>
        <v>0</v>
      </c>
      <c r="L334" s="274"/>
      <c r="M334" s="243">
        <f>'2024-2025'!AB154</f>
        <v>0</v>
      </c>
      <c r="N334" s="218"/>
    </row>
    <row r="335" spans="2:14" x14ac:dyDescent="0.35">
      <c r="B335" s="214" t="s">
        <v>10</v>
      </c>
      <c r="C335" s="274" t="s">
        <v>427</v>
      </c>
      <c r="D335" s="243">
        <f>'2023-2024'!AG131</f>
        <v>0</v>
      </c>
      <c r="E335" s="274"/>
      <c r="F335" s="243">
        <f>'2023-2024'!AF131</f>
        <v>0</v>
      </c>
      <c r="G335" s="218"/>
      <c r="I335" s="214" t="s">
        <v>10</v>
      </c>
      <c r="J335" s="274" t="s">
        <v>427</v>
      </c>
      <c r="K335" s="243">
        <f>'2024-2025'!AG154</f>
        <v>0</v>
      </c>
      <c r="L335" s="274"/>
      <c r="M335" s="243">
        <f>'2024-2025'!AF154</f>
        <v>0</v>
      </c>
      <c r="N335" s="218"/>
    </row>
    <row r="336" spans="2:14" x14ac:dyDescent="0.35">
      <c r="B336" s="214" t="s">
        <v>11</v>
      </c>
      <c r="C336" s="274" t="s">
        <v>427</v>
      </c>
      <c r="D336" s="243">
        <f>'2023-2024'!AK131</f>
        <v>0</v>
      </c>
      <c r="E336" s="274"/>
      <c r="F336" s="243">
        <f>'2023-2024'!AJ131</f>
        <v>0</v>
      </c>
      <c r="G336" s="218"/>
      <c r="I336" s="214" t="s">
        <v>11</v>
      </c>
      <c r="J336" s="274" t="s">
        <v>427</v>
      </c>
      <c r="K336" s="243">
        <f>'2024-2025'!AK154</f>
        <v>0</v>
      </c>
      <c r="L336" s="274"/>
      <c r="M336" s="243">
        <f>'2024-2025'!AJ154</f>
        <v>0</v>
      </c>
      <c r="N336" s="218"/>
    </row>
    <row r="337" spans="2:14" x14ac:dyDescent="0.35">
      <c r="B337" s="214" t="s">
        <v>12</v>
      </c>
      <c r="C337" s="274" t="s">
        <v>427</v>
      </c>
      <c r="D337" s="243">
        <f>'2023-2024'!AO131</f>
        <v>0</v>
      </c>
      <c r="E337" s="274"/>
      <c r="F337" s="243">
        <f>'2023-2024'!AN131</f>
        <v>0</v>
      </c>
      <c r="G337" s="218"/>
      <c r="I337" s="214" t="s">
        <v>12</v>
      </c>
      <c r="J337" s="274" t="s">
        <v>427</v>
      </c>
      <c r="K337" s="243">
        <f>'2024-2025'!AO154</f>
        <v>0</v>
      </c>
      <c r="L337" s="274"/>
      <c r="M337" s="243">
        <f>'2024-2025'!AN154</f>
        <v>0</v>
      </c>
      <c r="N337" s="218"/>
    </row>
    <row r="338" spans="2:14" x14ac:dyDescent="0.35">
      <c r="B338" s="214" t="s">
        <v>13</v>
      </c>
      <c r="C338" s="274" t="s">
        <v>427</v>
      </c>
      <c r="D338" s="243">
        <f>'2023-2024'!AS131</f>
        <v>0</v>
      </c>
      <c r="E338" s="274"/>
      <c r="F338" s="243">
        <f>'2023-2024'!AR131</f>
        <v>0</v>
      </c>
      <c r="G338" s="218"/>
      <c r="I338" s="214" t="s">
        <v>13</v>
      </c>
      <c r="J338" s="274" t="s">
        <v>427</v>
      </c>
      <c r="K338" s="243">
        <f>'2024-2025'!AS154</f>
        <v>0</v>
      </c>
      <c r="L338" s="274"/>
      <c r="M338" s="243">
        <f>'2024-2025'!AR154</f>
        <v>0</v>
      </c>
      <c r="N338" s="218"/>
    </row>
    <row r="339" spans="2:14" ht="15" thickBot="1" x14ac:dyDescent="0.4">
      <c r="B339" s="215" t="s">
        <v>14</v>
      </c>
      <c r="C339" s="276" t="s">
        <v>427</v>
      </c>
      <c r="D339" s="244">
        <f>'2023-2024'!AW131</f>
        <v>0</v>
      </c>
      <c r="E339" s="275"/>
      <c r="F339" s="244">
        <f>'2023-2024'!AV131</f>
        <v>0</v>
      </c>
      <c r="G339" s="219"/>
      <c r="I339" s="215" t="s">
        <v>14</v>
      </c>
      <c r="J339" s="276" t="s">
        <v>427</v>
      </c>
      <c r="K339" s="244">
        <f>'2024-2025'!AW154</f>
        <v>0</v>
      </c>
      <c r="L339" s="275"/>
      <c r="M339" s="313">
        <f>'2024-2025'!AV154</f>
        <v>0</v>
      </c>
      <c r="N339" s="219"/>
    </row>
    <row r="340" spans="2:14" ht="15" thickBot="1" x14ac:dyDescent="0.4">
      <c r="E340" s="212" t="s">
        <v>15</v>
      </c>
      <c r="F340" s="245">
        <f>SUM(F328:F339)</f>
        <v>0</v>
      </c>
      <c r="G340" s="213"/>
      <c r="L340" s="212" t="s">
        <v>15</v>
      </c>
      <c r="M340" s="213"/>
      <c r="N340" s="213"/>
    </row>
    <row r="341" spans="2:14" ht="15" thickBot="1" x14ac:dyDescent="0.4">
      <c r="E341" s="212"/>
      <c r="F341" s="2"/>
      <c r="L341" s="212"/>
    </row>
    <row r="342" spans="2:14" x14ac:dyDescent="0.35">
      <c r="B342" s="225" t="s">
        <v>853</v>
      </c>
      <c r="C342" s="228"/>
      <c r="D342" s="228"/>
      <c r="E342" s="228"/>
      <c r="F342" s="228"/>
      <c r="G342" s="229"/>
      <c r="I342" s="225" t="s">
        <v>853</v>
      </c>
      <c r="J342" s="228"/>
      <c r="K342" s="228"/>
      <c r="L342" s="228"/>
      <c r="M342" s="228"/>
      <c r="N342" s="229"/>
    </row>
    <row r="343" spans="2:14" x14ac:dyDescent="0.35">
      <c r="B343" s="226" t="s">
        <v>783</v>
      </c>
      <c r="C343" s="235">
        <v>14942</v>
      </c>
      <c r="D343" s="3"/>
      <c r="E343" s="3"/>
      <c r="F343" s="3"/>
      <c r="G343" s="24" t="s">
        <v>924</v>
      </c>
      <c r="I343" s="226" t="s">
        <v>783</v>
      </c>
      <c r="J343" s="235">
        <v>14942</v>
      </c>
      <c r="K343" s="3"/>
      <c r="L343" s="3"/>
      <c r="M343" s="3"/>
      <c r="N343" s="24" t="s">
        <v>924</v>
      </c>
    </row>
    <row r="344" spans="2:14" x14ac:dyDescent="0.35">
      <c r="B344" s="226" t="s">
        <v>784</v>
      </c>
      <c r="C344" s="235">
        <v>21069</v>
      </c>
      <c r="D344" s="3"/>
      <c r="E344" s="3"/>
      <c r="F344" s="3"/>
      <c r="G344" s="24" t="s">
        <v>925</v>
      </c>
      <c r="I344" s="226" t="s">
        <v>784</v>
      </c>
      <c r="J344" s="235">
        <v>21069</v>
      </c>
      <c r="K344" s="3"/>
      <c r="L344" s="3"/>
      <c r="M344" s="3"/>
      <c r="N344" s="24" t="s">
        <v>925</v>
      </c>
    </row>
    <row r="345" spans="2:14" x14ac:dyDescent="0.35">
      <c r="B345" s="23" t="s">
        <v>920</v>
      </c>
      <c r="D345" t="s">
        <v>922</v>
      </c>
      <c r="E345" s="3"/>
      <c r="F345" s="3"/>
      <c r="G345" s="230"/>
      <c r="I345" s="23" t="s">
        <v>920</v>
      </c>
      <c r="K345" t="s">
        <v>922</v>
      </c>
      <c r="L345" s="3"/>
      <c r="M345" s="3"/>
      <c r="N345" s="230"/>
    </row>
    <row r="346" spans="2:14" ht="15" thickBot="1" x14ac:dyDescent="0.4">
      <c r="B346" s="25" t="s">
        <v>919</v>
      </c>
      <c r="C346" s="232"/>
      <c r="D346" s="232"/>
      <c r="E346" s="232"/>
      <c r="F346" s="232"/>
      <c r="G346" s="23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B347" s="224" t="s">
        <v>785</v>
      </c>
      <c r="C347" s="221" t="s">
        <v>786</v>
      </c>
      <c r="D347" s="221" t="s">
        <v>1</v>
      </c>
      <c r="E347" s="221" t="s">
        <v>782</v>
      </c>
      <c r="F347" s="221" t="s">
        <v>787</v>
      </c>
      <c r="G347" s="222" t="s">
        <v>2</v>
      </c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B348" s="214" t="s">
        <v>3</v>
      </c>
      <c r="C348" s="274" t="s">
        <v>427</v>
      </c>
      <c r="D348" s="243">
        <f>'2023-2024'!E136</f>
        <v>0</v>
      </c>
      <c r="E348" s="5"/>
      <c r="F348" s="243">
        <f>'2023-2024'!D136</f>
        <v>0</v>
      </c>
      <c r="G348" s="218"/>
      <c r="I348" s="214" t="s">
        <v>3</v>
      </c>
      <c r="J348" s="274" t="s">
        <v>427</v>
      </c>
      <c r="K348" s="243">
        <f>'2024-2025'!E161</f>
        <v>0</v>
      </c>
      <c r="L348" s="5"/>
      <c r="M348" s="69">
        <f>'2024-2025'!D161</f>
        <v>0</v>
      </c>
      <c r="N348" s="218"/>
    </row>
    <row r="349" spans="2:14" x14ac:dyDescent="0.35">
      <c r="B349" s="214" t="s">
        <v>4</v>
      </c>
      <c r="C349" s="274" t="s">
        <v>427</v>
      </c>
      <c r="D349" s="243">
        <f>'2023-2024'!I136</f>
        <v>0</v>
      </c>
      <c r="E349" s="5"/>
      <c r="F349" s="243">
        <f>'2023-2024'!H136</f>
        <v>0</v>
      </c>
      <c r="G349" s="218"/>
      <c r="I349" s="214" t="s">
        <v>4</v>
      </c>
      <c r="J349" s="274" t="s">
        <v>427</v>
      </c>
      <c r="K349" s="243">
        <f>'2024-2025'!I161</f>
        <v>0</v>
      </c>
      <c r="L349" s="5"/>
      <c r="M349" s="243">
        <f>'2024-2025'!H161</f>
        <v>0</v>
      </c>
      <c r="N349" s="218"/>
    </row>
    <row r="350" spans="2:14" x14ac:dyDescent="0.35">
      <c r="B350" s="214" t="s">
        <v>5</v>
      </c>
      <c r="C350" s="5" t="s">
        <v>427</v>
      </c>
      <c r="D350" s="243">
        <f>'2023-2024'!M136</f>
        <v>0</v>
      </c>
      <c r="E350" s="274"/>
      <c r="F350" s="243">
        <f>'2023-2024'!L136</f>
        <v>0</v>
      </c>
      <c r="G350" s="218"/>
      <c r="I350" s="214" t="s">
        <v>5</v>
      </c>
      <c r="J350" s="5" t="s">
        <v>427</v>
      </c>
      <c r="K350" s="243">
        <f>'2024-2025'!M161</f>
        <v>0</v>
      </c>
      <c r="L350" s="274"/>
      <c r="M350" s="243">
        <f>'2024-2025'!L161</f>
        <v>0</v>
      </c>
      <c r="N350" s="218"/>
    </row>
    <row r="351" spans="2:14" x14ac:dyDescent="0.35">
      <c r="B351" s="214" t="s">
        <v>6</v>
      </c>
      <c r="C351" s="274" t="s">
        <v>427</v>
      </c>
      <c r="D351" s="243">
        <f>'2023-2024'!Q136</f>
        <v>0</v>
      </c>
      <c r="E351" s="274"/>
      <c r="F351" s="243">
        <f>'2023-2024'!P136</f>
        <v>0</v>
      </c>
      <c r="G351" s="218"/>
      <c r="I351" s="214" t="s">
        <v>6</v>
      </c>
      <c r="J351" s="274" t="s">
        <v>427</v>
      </c>
      <c r="K351" s="243">
        <f>'2024-2025'!Q161</f>
        <v>0</v>
      </c>
      <c r="L351" s="274"/>
      <c r="M351" s="243">
        <f>'2024-2025'!P161</f>
        <v>0</v>
      </c>
      <c r="N351" s="218"/>
    </row>
    <row r="352" spans="2:14" x14ac:dyDescent="0.35">
      <c r="B352" s="214" t="s">
        <v>7</v>
      </c>
      <c r="C352" s="274" t="s">
        <v>427</v>
      </c>
      <c r="D352" s="243">
        <f>'2023-2024'!U136</f>
        <v>0</v>
      </c>
      <c r="E352" s="274"/>
      <c r="F352" s="243">
        <f>'2023-2024'!T136</f>
        <v>0</v>
      </c>
      <c r="G352" s="218"/>
      <c r="I352" s="214" t="s">
        <v>7</v>
      </c>
      <c r="J352" s="274" t="s">
        <v>427</v>
      </c>
      <c r="K352" s="243">
        <f>'2024-2025'!U161</f>
        <v>0</v>
      </c>
      <c r="L352" s="274"/>
      <c r="M352" s="243">
        <f>'2024-2025'!T161</f>
        <v>0</v>
      </c>
      <c r="N352" s="218"/>
    </row>
    <row r="353" spans="2:14" x14ac:dyDescent="0.35">
      <c r="B353" s="214" t="s">
        <v>8</v>
      </c>
      <c r="C353" s="274" t="s">
        <v>427</v>
      </c>
      <c r="D353" s="243">
        <f>'2023-2024'!Y136</f>
        <v>0</v>
      </c>
      <c r="E353" s="274"/>
      <c r="F353" s="243">
        <f>'2023-2024'!X136</f>
        <v>0</v>
      </c>
      <c r="G353" s="218"/>
      <c r="I353" s="214" t="s">
        <v>8</v>
      </c>
      <c r="J353" s="274" t="s">
        <v>427</v>
      </c>
      <c r="K353" s="243">
        <f>'2024-2025'!Y161</f>
        <v>0</v>
      </c>
      <c r="L353" s="274"/>
      <c r="M353" s="243">
        <f>'2024-2025'!X161</f>
        <v>0</v>
      </c>
      <c r="N353" s="218"/>
    </row>
    <row r="354" spans="2:14" x14ac:dyDescent="0.35">
      <c r="B354" s="214" t="s">
        <v>9</v>
      </c>
      <c r="C354" s="274" t="s">
        <v>427</v>
      </c>
      <c r="D354" s="243">
        <f>'2023-2024'!AC136</f>
        <v>0</v>
      </c>
      <c r="E354" s="274"/>
      <c r="F354" s="243">
        <f>'2023-2024'!AB136</f>
        <v>0</v>
      </c>
      <c r="G354" s="218"/>
      <c r="I354" s="214" t="s">
        <v>9</v>
      </c>
      <c r="J354" s="274" t="s">
        <v>427</v>
      </c>
      <c r="K354" s="243">
        <f>'2024-2025'!AC161</f>
        <v>0</v>
      </c>
      <c r="L354" s="274"/>
      <c r="M354" s="243">
        <f>'2024-2025'!AB161</f>
        <v>0</v>
      </c>
      <c r="N354" s="218"/>
    </row>
    <row r="355" spans="2:14" x14ac:dyDescent="0.35">
      <c r="B355" s="214" t="s">
        <v>10</v>
      </c>
      <c r="C355" s="274" t="s">
        <v>427</v>
      </c>
      <c r="D355" s="243">
        <f>'2023-2024'!AG136</f>
        <v>0</v>
      </c>
      <c r="E355" s="274"/>
      <c r="F355" s="243">
        <f>'2023-2024'!AF136</f>
        <v>0</v>
      </c>
      <c r="G355" s="218"/>
      <c r="I355" s="214" t="s">
        <v>10</v>
      </c>
      <c r="J355" s="274" t="s">
        <v>427</v>
      </c>
      <c r="K355" s="243">
        <f>'2024-2025'!AG161</f>
        <v>0</v>
      </c>
      <c r="L355" s="274"/>
      <c r="M355" s="243">
        <f>'2024-2025'!AF161</f>
        <v>0</v>
      </c>
      <c r="N355" s="218"/>
    </row>
    <row r="356" spans="2:14" x14ac:dyDescent="0.35">
      <c r="B356" s="214" t="s">
        <v>11</v>
      </c>
      <c r="C356" s="274" t="s">
        <v>427</v>
      </c>
      <c r="D356" s="243">
        <f>'2023-2024'!AK136</f>
        <v>0</v>
      </c>
      <c r="E356" s="274"/>
      <c r="F356" s="243">
        <f>'2023-2024'!AJ136</f>
        <v>0</v>
      </c>
      <c r="G356" s="218"/>
      <c r="I356" s="214" t="s">
        <v>11</v>
      </c>
      <c r="J356" s="274" t="s">
        <v>427</v>
      </c>
      <c r="K356" s="243">
        <f>'2024-2025'!AK161</f>
        <v>0</v>
      </c>
      <c r="L356" s="274"/>
      <c r="M356" s="243">
        <f>'2024-2025'!AJ161</f>
        <v>0</v>
      </c>
      <c r="N356" s="218"/>
    </row>
    <row r="357" spans="2:14" x14ac:dyDescent="0.35">
      <c r="B357" s="214" t="s">
        <v>12</v>
      </c>
      <c r="C357" s="274" t="s">
        <v>427</v>
      </c>
      <c r="D357" s="243">
        <f>'2023-2024'!AO136</f>
        <v>0</v>
      </c>
      <c r="E357" s="274"/>
      <c r="F357" s="243">
        <f>'2023-2024'!AN136</f>
        <v>0</v>
      </c>
      <c r="G357" s="218"/>
      <c r="I357" s="214" t="s">
        <v>12</v>
      </c>
      <c r="J357" s="274" t="s">
        <v>427</v>
      </c>
      <c r="K357" s="243">
        <f>'2024-2025'!AO161</f>
        <v>0</v>
      </c>
      <c r="L357" s="274"/>
      <c r="M357" s="243">
        <f>'2024-2025'!AN161</f>
        <v>0</v>
      </c>
      <c r="N357" s="218"/>
    </row>
    <row r="358" spans="2:14" x14ac:dyDescent="0.35">
      <c r="B358" s="214" t="s">
        <v>13</v>
      </c>
      <c r="C358" s="274" t="s">
        <v>427</v>
      </c>
      <c r="D358" s="243">
        <f>'2023-2024'!AS136</f>
        <v>0</v>
      </c>
      <c r="E358" s="274"/>
      <c r="F358" s="243">
        <f>'2023-2024'!AR136</f>
        <v>0</v>
      </c>
      <c r="G358" s="218"/>
      <c r="I358" s="214" t="s">
        <v>13</v>
      </c>
      <c r="J358" s="274" t="s">
        <v>427</v>
      </c>
      <c r="K358" s="243">
        <f>'2024-2025'!AS161</f>
        <v>0</v>
      </c>
      <c r="L358" s="274"/>
      <c r="M358" s="243">
        <f>'2024-2025'!AR161</f>
        <v>0</v>
      </c>
      <c r="N358" s="218"/>
    </row>
    <row r="359" spans="2:14" ht="15" thickBot="1" x14ac:dyDescent="0.4">
      <c r="B359" s="215" t="s">
        <v>14</v>
      </c>
      <c r="C359" s="276" t="s">
        <v>427</v>
      </c>
      <c r="D359" s="244">
        <f>'2023-2024'!AW136</f>
        <v>0</v>
      </c>
      <c r="E359" s="275"/>
      <c r="F359" s="244">
        <f>'2023-2024'!AV136</f>
        <v>0</v>
      </c>
      <c r="G359" s="219"/>
      <c r="I359" s="215" t="s">
        <v>14</v>
      </c>
      <c r="J359" s="276" t="s">
        <v>427</v>
      </c>
      <c r="K359" s="244">
        <f>'2024-2025'!AW161</f>
        <v>0</v>
      </c>
      <c r="L359" s="275"/>
      <c r="M359" s="313">
        <f>'2024-2025'!AV161</f>
        <v>0</v>
      </c>
      <c r="N359" s="219"/>
    </row>
    <row r="360" spans="2:14" ht="15" thickBot="1" x14ac:dyDescent="0.4">
      <c r="E360" s="212" t="s">
        <v>15</v>
      </c>
      <c r="F360" s="246">
        <f>SUM(F348:F359)</f>
        <v>0</v>
      </c>
      <c r="G360" s="213"/>
      <c r="L360" s="212" t="s">
        <v>15</v>
      </c>
      <c r="M360" s="213"/>
      <c r="N360" s="213"/>
    </row>
    <row r="361" spans="2:14" x14ac:dyDescent="0.35">
      <c r="E361" s="212"/>
      <c r="F361" s="2"/>
      <c r="L361" s="212"/>
    </row>
    <row r="362" spans="2:14" ht="15" thickBot="1" x14ac:dyDescent="0.4"/>
    <row r="363" spans="2:14" x14ac:dyDescent="0.35">
      <c r="B363" s="225" t="s">
        <v>954</v>
      </c>
      <c r="C363" s="228"/>
      <c r="D363" s="228"/>
      <c r="E363" s="228"/>
      <c r="F363" s="228"/>
      <c r="G363" s="229"/>
      <c r="I363" s="225" t="s">
        <v>954</v>
      </c>
      <c r="J363" s="228"/>
      <c r="K363" s="228"/>
      <c r="L363" s="228"/>
      <c r="M363" s="228"/>
      <c r="N363" s="229"/>
    </row>
    <row r="364" spans="2:14" x14ac:dyDescent="0.35">
      <c r="B364" s="226" t="s">
        <v>783</v>
      </c>
      <c r="C364" s="235">
        <v>25137</v>
      </c>
      <c r="D364" s="3"/>
      <c r="E364" s="3"/>
      <c r="F364" s="3"/>
      <c r="G364" s="24" t="s">
        <v>924</v>
      </c>
      <c r="I364" s="226" t="s">
        <v>783</v>
      </c>
      <c r="J364" s="235">
        <v>25137</v>
      </c>
      <c r="K364" s="3"/>
      <c r="L364" s="3"/>
      <c r="M364" s="3"/>
      <c r="N364" s="24" t="s">
        <v>924</v>
      </c>
    </row>
    <row r="365" spans="2:14" x14ac:dyDescent="0.35">
      <c r="B365" s="226" t="s">
        <v>784</v>
      </c>
      <c r="C365" s="235">
        <v>35323</v>
      </c>
      <c r="D365" s="3"/>
      <c r="E365" s="3"/>
      <c r="F365" s="3"/>
      <c r="G365" s="24" t="s">
        <v>925</v>
      </c>
      <c r="I365" s="226" t="s">
        <v>784</v>
      </c>
      <c r="J365" s="235">
        <v>35323</v>
      </c>
      <c r="K365" s="3"/>
      <c r="L365" s="3"/>
      <c r="M365" s="3"/>
      <c r="N365" s="24" t="s">
        <v>925</v>
      </c>
    </row>
    <row r="366" spans="2:14" x14ac:dyDescent="0.35">
      <c r="B366" s="23" t="s">
        <v>920</v>
      </c>
      <c r="D366" t="s">
        <v>922</v>
      </c>
      <c r="E366" s="3"/>
      <c r="F366" s="3"/>
      <c r="G366" s="230"/>
      <c r="I366" s="23" t="s">
        <v>920</v>
      </c>
      <c r="K366" t="s">
        <v>922</v>
      </c>
      <c r="L366" s="3"/>
      <c r="M366" s="3"/>
      <c r="N366" s="230"/>
    </row>
    <row r="367" spans="2:14" ht="15" thickBot="1" x14ac:dyDescent="0.4">
      <c r="B367" s="25" t="s">
        <v>919</v>
      </c>
      <c r="C367" s="232"/>
      <c r="D367" s="232"/>
      <c r="E367" s="232"/>
      <c r="F367" s="232"/>
      <c r="G367" s="233"/>
      <c r="I367" s="25" t="s">
        <v>919</v>
      </c>
      <c r="J367" s="232"/>
      <c r="K367" s="232"/>
      <c r="L367" s="232"/>
      <c r="M367" s="232"/>
      <c r="N367" s="233"/>
    </row>
    <row r="368" spans="2:14" ht="43.5" x14ac:dyDescent="0.35">
      <c r="B368" s="224" t="s">
        <v>785</v>
      </c>
      <c r="C368" s="221" t="s">
        <v>786</v>
      </c>
      <c r="D368" s="221" t="s">
        <v>1</v>
      </c>
      <c r="E368" s="221" t="s">
        <v>782</v>
      </c>
      <c r="F368" s="221" t="s">
        <v>787</v>
      </c>
      <c r="G368" s="222" t="s">
        <v>2</v>
      </c>
      <c r="I368" s="234" t="s">
        <v>791</v>
      </c>
      <c r="J368" s="221" t="s">
        <v>786</v>
      </c>
      <c r="K368" s="221" t="s">
        <v>1</v>
      </c>
      <c r="L368" s="221" t="s">
        <v>782</v>
      </c>
      <c r="M368" s="221" t="s">
        <v>787</v>
      </c>
      <c r="N368" s="222" t="s">
        <v>2</v>
      </c>
    </row>
    <row r="369" spans="2:14" x14ac:dyDescent="0.35">
      <c r="B369" s="214" t="s">
        <v>3</v>
      </c>
      <c r="C369" s="274" t="s">
        <v>427</v>
      </c>
      <c r="D369" s="243">
        <f>'2023-2024'!E139</f>
        <v>0</v>
      </c>
      <c r="E369" s="5"/>
      <c r="F369" s="69">
        <f>'2023-2024'!D139</f>
        <v>0</v>
      </c>
      <c r="G369" s="218"/>
      <c r="I369" s="214" t="s">
        <v>3</v>
      </c>
      <c r="J369" s="274" t="s">
        <v>427</v>
      </c>
      <c r="K369" s="243">
        <f>'2024-2025'!E163</f>
        <v>0</v>
      </c>
      <c r="L369" s="5"/>
      <c r="M369" s="69">
        <f>'2024-2025'!D163</f>
        <v>0</v>
      </c>
      <c r="N369" s="218"/>
    </row>
    <row r="370" spans="2:14" x14ac:dyDescent="0.35">
      <c r="B370" s="214" t="s">
        <v>4</v>
      </c>
      <c r="C370" s="274" t="s">
        <v>427</v>
      </c>
      <c r="D370" s="243">
        <f>'2023-2024'!I139</f>
        <v>0</v>
      </c>
      <c r="E370" s="5"/>
      <c r="F370" s="243">
        <f>'2023-2024'!H139</f>
        <v>0</v>
      </c>
      <c r="G370" s="218"/>
      <c r="I370" s="214" t="s">
        <v>4</v>
      </c>
      <c r="J370" s="274" t="s">
        <v>427</v>
      </c>
      <c r="K370" s="243">
        <f>'2024-2025'!I163</f>
        <v>0</v>
      </c>
      <c r="L370" s="5"/>
      <c r="M370" s="243">
        <f>'2024-2025'!H163</f>
        <v>0</v>
      </c>
      <c r="N370" s="218"/>
    </row>
    <row r="371" spans="2:14" x14ac:dyDescent="0.35">
      <c r="B371" s="214" t="s">
        <v>5</v>
      </c>
      <c r="C371" s="5" t="s">
        <v>427</v>
      </c>
      <c r="D371" s="243">
        <f>'2023-2024'!M139</f>
        <v>1</v>
      </c>
      <c r="E371" s="274"/>
      <c r="F371" s="243">
        <f>'2023-2024'!L139</f>
        <v>0</v>
      </c>
      <c r="G371" s="267" t="s">
        <v>536</v>
      </c>
      <c r="I371" s="214" t="s">
        <v>5</v>
      </c>
      <c r="J371" s="5" t="s">
        <v>427</v>
      </c>
      <c r="K371" s="243">
        <f>'2024-2025'!M163</f>
        <v>0</v>
      </c>
      <c r="L371" s="274"/>
      <c r="M371" s="243">
        <f>'2024-2025'!L163</f>
        <v>0</v>
      </c>
      <c r="N371" s="218"/>
    </row>
    <row r="372" spans="2:14" x14ac:dyDescent="0.35">
      <c r="B372" s="214" t="s">
        <v>6</v>
      </c>
      <c r="C372" s="274" t="s">
        <v>427</v>
      </c>
      <c r="D372" s="243">
        <f>'2023-2024'!Q139</f>
        <v>1</v>
      </c>
      <c r="E372" s="274"/>
      <c r="F372" s="243">
        <f>'2023-2024'!P139</f>
        <v>0</v>
      </c>
      <c r="G372" s="218"/>
      <c r="I372" s="214" t="s">
        <v>6</v>
      </c>
      <c r="J372" s="274" t="s">
        <v>427</v>
      </c>
      <c r="K372" s="243">
        <f>'2024-2025'!Q163</f>
        <v>0</v>
      </c>
      <c r="L372" s="274"/>
      <c r="M372" s="243">
        <f>'2024-2025'!P163</f>
        <v>0</v>
      </c>
      <c r="N372" s="218"/>
    </row>
    <row r="373" spans="2:14" x14ac:dyDescent="0.35">
      <c r="B373" s="214" t="s">
        <v>7</v>
      </c>
      <c r="C373" s="274" t="s">
        <v>427</v>
      </c>
      <c r="D373" s="243">
        <f>'2023-2024'!U139</f>
        <v>1</v>
      </c>
      <c r="E373" s="274"/>
      <c r="F373" s="243">
        <f>'2023-2024'!T139</f>
        <v>0</v>
      </c>
      <c r="G373" s="218"/>
      <c r="I373" s="214" t="s">
        <v>7</v>
      </c>
      <c r="J373" s="274" t="s">
        <v>427</v>
      </c>
      <c r="K373" s="243">
        <f>'2024-2025'!U163</f>
        <v>0</v>
      </c>
      <c r="L373" s="274"/>
      <c r="M373" s="243">
        <f>'2024-2025'!T163</f>
        <v>0</v>
      </c>
      <c r="N373" s="218"/>
    </row>
    <row r="374" spans="2:14" x14ac:dyDescent="0.35">
      <c r="B374" s="214" t="s">
        <v>8</v>
      </c>
      <c r="C374" s="274" t="s">
        <v>427</v>
      </c>
      <c r="D374" s="243">
        <f>'2023-2024'!Y139</f>
        <v>1</v>
      </c>
      <c r="E374" s="274"/>
      <c r="F374" s="243">
        <f>'2023-2024'!X139</f>
        <v>0</v>
      </c>
      <c r="G374" s="218"/>
      <c r="I374" s="214" t="s">
        <v>8</v>
      </c>
      <c r="J374" s="274" t="s">
        <v>427</v>
      </c>
      <c r="K374" s="243">
        <f>'2024-2025'!Y163</f>
        <v>0</v>
      </c>
      <c r="L374" s="274"/>
      <c r="M374" s="243">
        <f>'2024-2025'!X163</f>
        <v>0</v>
      </c>
      <c r="N374" s="218"/>
    </row>
    <row r="375" spans="2:14" x14ac:dyDescent="0.35">
      <c r="B375" s="214" t="s">
        <v>9</v>
      </c>
      <c r="C375" s="274" t="s">
        <v>427</v>
      </c>
      <c r="D375" s="243">
        <f>'2023-2024'!AC139</f>
        <v>1</v>
      </c>
      <c r="E375" s="274"/>
      <c r="F375" s="243">
        <f>'2023-2024'!AB139</f>
        <v>0</v>
      </c>
      <c r="G375" s="218"/>
      <c r="I375" s="214" t="s">
        <v>9</v>
      </c>
      <c r="J375" s="274" t="s">
        <v>427</v>
      </c>
      <c r="K375" s="243">
        <f>'2024-2025'!AC163</f>
        <v>0</v>
      </c>
      <c r="L375" s="274"/>
      <c r="M375" s="243">
        <f>'2024-2025'!AB163</f>
        <v>0</v>
      </c>
      <c r="N375" s="218"/>
    </row>
    <row r="376" spans="2:14" x14ac:dyDescent="0.35">
      <c r="B376" s="214" t="s">
        <v>10</v>
      </c>
      <c r="C376" s="274" t="s">
        <v>427</v>
      </c>
      <c r="D376" s="243">
        <f>'2023-2024'!AG139</f>
        <v>1</v>
      </c>
      <c r="E376" s="274"/>
      <c r="F376" s="243">
        <f>'2023-2024'!AF139</f>
        <v>0</v>
      </c>
      <c r="G376" s="218"/>
      <c r="I376" s="214" t="s">
        <v>10</v>
      </c>
      <c r="J376" s="274" t="s">
        <v>427</v>
      </c>
      <c r="K376" s="243">
        <f>'2024-2025'!AG163</f>
        <v>0</v>
      </c>
      <c r="L376" s="274"/>
      <c r="M376" s="243">
        <f>'2024-2025'!AF163</f>
        <v>0</v>
      </c>
      <c r="N376" s="218"/>
    </row>
    <row r="377" spans="2:14" x14ac:dyDescent="0.35">
      <c r="B377" s="214" t="s">
        <v>11</v>
      </c>
      <c r="C377" s="274" t="s">
        <v>427</v>
      </c>
      <c r="D377" s="243">
        <f>'2023-2024'!AK139</f>
        <v>0</v>
      </c>
      <c r="E377" s="274"/>
      <c r="F377" s="243">
        <f>'2023-2024'!AJ139</f>
        <v>0</v>
      </c>
      <c r="G377" s="218"/>
      <c r="I377" s="214" t="s">
        <v>11</v>
      </c>
      <c r="J377" s="274" t="s">
        <v>427</v>
      </c>
      <c r="K377" s="243">
        <f>'2024-2025'!AK163</f>
        <v>0</v>
      </c>
      <c r="L377" s="274"/>
      <c r="M377" s="243">
        <f>'2024-2025'!AJ163</f>
        <v>0</v>
      </c>
      <c r="N377" s="218"/>
    </row>
    <row r="378" spans="2:14" x14ac:dyDescent="0.35">
      <c r="B378" s="214" t="s">
        <v>12</v>
      </c>
      <c r="C378" s="274" t="s">
        <v>427</v>
      </c>
      <c r="D378" s="243">
        <f>'2023-2024'!AO139</f>
        <v>0</v>
      </c>
      <c r="E378" s="274"/>
      <c r="F378" s="243">
        <f>'2023-2024'!AN139</f>
        <v>0</v>
      </c>
      <c r="G378" s="218"/>
      <c r="I378" s="214" t="s">
        <v>12</v>
      </c>
      <c r="J378" s="274" t="s">
        <v>427</v>
      </c>
      <c r="K378" s="243">
        <f>'2024-2025'!AO163</f>
        <v>0</v>
      </c>
      <c r="L378" s="274"/>
      <c r="M378" s="243">
        <f>'2024-2025'!AN163</f>
        <v>0</v>
      </c>
      <c r="N378" s="218"/>
    </row>
    <row r="379" spans="2:14" x14ac:dyDescent="0.35">
      <c r="B379" s="214" t="s">
        <v>13</v>
      </c>
      <c r="C379" s="274" t="s">
        <v>427</v>
      </c>
      <c r="D379" s="243">
        <f>'2023-2024'!AS139</f>
        <v>0</v>
      </c>
      <c r="E379" s="274"/>
      <c r="F379" s="243">
        <f>'2023-2024'!AR139</f>
        <v>0</v>
      </c>
      <c r="G379" s="218"/>
      <c r="I379" s="214" t="s">
        <v>13</v>
      </c>
      <c r="J379" s="274" t="s">
        <v>427</v>
      </c>
      <c r="K379" s="243">
        <f>'2024-2025'!AS163</f>
        <v>0</v>
      </c>
      <c r="L379" s="274"/>
      <c r="M379" s="243">
        <f>'2024-2025'!AR163</f>
        <v>0</v>
      </c>
      <c r="N379" s="218"/>
    </row>
    <row r="380" spans="2:14" ht="15" thickBot="1" x14ac:dyDescent="0.4">
      <c r="B380" s="215" t="s">
        <v>14</v>
      </c>
      <c r="C380" s="276" t="s">
        <v>427</v>
      </c>
      <c r="D380" s="244">
        <f>'2023-2024'!AW139</f>
        <v>0</v>
      </c>
      <c r="E380" s="275"/>
      <c r="F380" s="244">
        <f>'2023-2024'!AV139</f>
        <v>34</v>
      </c>
      <c r="G380" s="219"/>
      <c r="I380" s="215" t="s">
        <v>14</v>
      </c>
      <c r="J380" s="276" t="s">
        <v>427</v>
      </c>
      <c r="K380" s="244">
        <f>'2024-2025'!AW163</f>
        <v>0</v>
      </c>
      <c r="L380" s="275"/>
      <c r="M380" s="313">
        <f>'2024-2025'!AV163</f>
        <v>0</v>
      </c>
      <c r="N380" s="219"/>
    </row>
    <row r="381" spans="2:14" ht="15" thickBot="1" x14ac:dyDescent="0.4">
      <c r="E381" s="212" t="s">
        <v>15</v>
      </c>
      <c r="F381" s="245">
        <f>SUM(F369:F380)</f>
        <v>34</v>
      </c>
      <c r="G381" s="213"/>
      <c r="L381" s="212" t="s">
        <v>15</v>
      </c>
      <c r="M381" s="213"/>
      <c r="N381" s="213"/>
    </row>
    <row r="382" spans="2:14" ht="15" thickBot="1" x14ac:dyDescent="0.4"/>
    <row r="383" spans="2:14" x14ac:dyDescent="0.35">
      <c r="B383" s="225" t="s">
        <v>790</v>
      </c>
      <c r="C383" s="228"/>
      <c r="D383" s="228"/>
      <c r="E383" s="228"/>
      <c r="F383" s="228"/>
      <c r="G383" s="229"/>
      <c r="I383" s="225" t="s">
        <v>790</v>
      </c>
      <c r="J383" s="228"/>
      <c r="K383" s="228"/>
      <c r="L383" s="228"/>
      <c r="M383" s="228"/>
      <c r="N383" s="229"/>
    </row>
    <row r="384" spans="2:14" x14ac:dyDescent="0.35">
      <c r="B384" s="226" t="s">
        <v>783</v>
      </c>
      <c r="C384" s="3"/>
      <c r="D384" s="3"/>
      <c r="E384" s="3"/>
      <c r="F384" s="3"/>
      <c r="G384" s="230"/>
      <c r="I384" s="226" t="s">
        <v>783</v>
      </c>
      <c r="J384" s="3"/>
      <c r="K384" s="3"/>
      <c r="L384" s="3"/>
      <c r="M384" s="3"/>
      <c r="N384" s="230"/>
    </row>
    <row r="385" spans="2:14" x14ac:dyDescent="0.35">
      <c r="B385" s="226" t="s">
        <v>784</v>
      </c>
      <c r="C385" s="3"/>
      <c r="D385" s="3"/>
      <c r="E385" s="3"/>
      <c r="F385" s="3"/>
      <c r="G385" s="230"/>
      <c r="I385" s="226" t="s">
        <v>784</v>
      </c>
      <c r="J385" s="3"/>
      <c r="K385" s="3"/>
      <c r="L385" s="3"/>
      <c r="M385" s="3"/>
      <c r="N385" s="230"/>
    </row>
    <row r="386" spans="2:14" x14ac:dyDescent="0.35">
      <c r="B386" s="23" t="s">
        <v>920</v>
      </c>
      <c r="D386" t="s">
        <v>922</v>
      </c>
      <c r="E386" s="3"/>
      <c r="F386" s="3"/>
      <c r="G386" s="230"/>
      <c r="I386" s="226"/>
      <c r="J386" s="3"/>
      <c r="K386" s="3"/>
      <c r="L386" s="3"/>
      <c r="M386" s="3"/>
      <c r="N386" s="230"/>
    </row>
    <row r="387" spans="2:14" ht="15" thickBot="1" x14ac:dyDescent="0.4">
      <c r="B387" s="25" t="s">
        <v>919</v>
      </c>
      <c r="C387" s="232"/>
      <c r="D387" s="232"/>
      <c r="E387" s="232"/>
      <c r="F387" s="232"/>
      <c r="G387" s="233"/>
      <c r="I387" s="231"/>
      <c r="J387" s="232"/>
      <c r="K387" s="232"/>
      <c r="L387" s="232"/>
      <c r="M387" s="232"/>
      <c r="N387" s="233"/>
    </row>
    <row r="388" spans="2:14" ht="43.5" x14ac:dyDescent="0.35">
      <c r="B388" s="224" t="s">
        <v>785</v>
      </c>
      <c r="C388" s="221" t="s">
        <v>786</v>
      </c>
      <c r="D388" s="221" t="s">
        <v>1</v>
      </c>
      <c r="E388" s="221" t="s">
        <v>782</v>
      </c>
      <c r="F388" s="221" t="s">
        <v>787</v>
      </c>
      <c r="G388" s="222" t="s">
        <v>2</v>
      </c>
      <c r="I388" s="234" t="s">
        <v>791</v>
      </c>
      <c r="J388" s="221" t="s">
        <v>786</v>
      </c>
      <c r="K388" s="221" t="s">
        <v>1</v>
      </c>
      <c r="L388" s="221" t="s">
        <v>782</v>
      </c>
      <c r="M388" s="221" t="s">
        <v>787</v>
      </c>
      <c r="N388" s="222" t="s">
        <v>2</v>
      </c>
    </row>
    <row r="389" spans="2:14" x14ac:dyDescent="0.35">
      <c r="B389" s="214" t="s">
        <v>3</v>
      </c>
      <c r="C389" s="216"/>
      <c r="D389" s="216"/>
      <c r="E389" s="227"/>
      <c r="F389" s="216"/>
      <c r="G389" s="218"/>
      <c r="I389" s="214" t="s">
        <v>3</v>
      </c>
      <c r="J389" s="216"/>
      <c r="K389" s="216"/>
      <c r="L389" s="227"/>
      <c r="M389" s="216"/>
      <c r="N389" s="218"/>
    </row>
    <row r="390" spans="2:14" x14ac:dyDescent="0.35">
      <c r="B390" s="214" t="s">
        <v>4</v>
      </c>
      <c r="C390" s="216"/>
      <c r="D390" s="216"/>
      <c r="E390" s="5"/>
      <c r="F390" s="216"/>
      <c r="G390" s="218"/>
      <c r="I390" s="214" t="s">
        <v>4</v>
      </c>
      <c r="J390" s="216"/>
      <c r="K390" s="216"/>
      <c r="L390" s="5"/>
      <c r="M390" s="216"/>
      <c r="N390" s="218"/>
    </row>
    <row r="391" spans="2:14" x14ac:dyDescent="0.35">
      <c r="B391" s="214" t="s">
        <v>5</v>
      </c>
      <c r="C391" s="220"/>
      <c r="D391" s="216"/>
      <c r="E391" s="216"/>
      <c r="F391" s="216"/>
      <c r="G391" s="218"/>
      <c r="I391" s="214" t="s">
        <v>5</v>
      </c>
      <c r="J391" s="220"/>
      <c r="K391" s="216"/>
      <c r="L391" s="216"/>
      <c r="M391" s="216"/>
      <c r="N391" s="218"/>
    </row>
    <row r="392" spans="2:14" x14ac:dyDescent="0.35">
      <c r="B392" s="214" t="s">
        <v>6</v>
      </c>
      <c r="C392" s="216"/>
      <c r="D392" s="216"/>
      <c r="E392" s="216"/>
      <c r="F392" s="216"/>
      <c r="G392" s="218"/>
      <c r="I392" s="214" t="s">
        <v>6</v>
      </c>
      <c r="J392" s="216"/>
      <c r="K392" s="216"/>
      <c r="L392" s="216"/>
      <c r="M392" s="216"/>
      <c r="N392" s="218"/>
    </row>
    <row r="393" spans="2:14" x14ac:dyDescent="0.35">
      <c r="B393" s="214" t="s">
        <v>7</v>
      </c>
      <c r="C393" s="216"/>
      <c r="D393" s="216"/>
      <c r="E393" s="216"/>
      <c r="F393" s="216"/>
      <c r="G393" s="218"/>
      <c r="I393" s="214" t="s">
        <v>7</v>
      </c>
      <c r="J393" s="216"/>
      <c r="K393" s="216"/>
      <c r="L393" s="216"/>
      <c r="M393" s="216"/>
      <c r="N393" s="218"/>
    </row>
    <row r="394" spans="2:14" x14ac:dyDescent="0.35">
      <c r="B394" s="214" t="s">
        <v>8</v>
      </c>
      <c r="C394" s="216"/>
      <c r="D394" s="216"/>
      <c r="E394" s="216"/>
      <c r="F394" s="216"/>
      <c r="G394" s="218"/>
      <c r="I394" s="214" t="s">
        <v>8</v>
      </c>
      <c r="J394" s="216"/>
      <c r="K394" s="216"/>
      <c r="L394" s="216"/>
      <c r="M394" s="216"/>
      <c r="N394" s="218"/>
    </row>
    <row r="395" spans="2:14" x14ac:dyDescent="0.35">
      <c r="B395" s="214" t="s">
        <v>9</v>
      </c>
      <c r="C395" s="216"/>
      <c r="D395" s="216"/>
      <c r="E395" s="216"/>
      <c r="F395" s="216"/>
      <c r="G395" s="218"/>
      <c r="I395" s="214" t="s">
        <v>9</v>
      </c>
      <c r="J395" s="216"/>
      <c r="K395" s="216"/>
      <c r="L395" s="216"/>
      <c r="M395" s="216"/>
      <c r="N395" s="218"/>
    </row>
    <row r="396" spans="2:14" x14ac:dyDescent="0.35">
      <c r="B396" s="214" t="s">
        <v>10</v>
      </c>
      <c r="C396" s="216"/>
      <c r="D396" s="216"/>
      <c r="E396" s="216"/>
      <c r="F396" s="216"/>
      <c r="G396" s="218"/>
      <c r="I396" s="214" t="s">
        <v>10</v>
      </c>
      <c r="J396" s="216"/>
      <c r="K396" s="216"/>
      <c r="L396" s="216"/>
      <c r="M396" s="216"/>
      <c r="N396" s="218"/>
    </row>
    <row r="397" spans="2:14" x14ac:dyDescent="0.35">
      <c r="B397" s="214" t="s">
        <v>11</v>
      </c>
      <c r="C397" s="216"/>
      <c r="D397" s="216"/>
      <c r="E397" s="216"/>
      <c r="F397" s="216"/>
      <c r="G397" s="218"/>
      <c r="I397" s="214" t="s">
        <v>11</v>
      </c>
      <c r="J397" s="216"/>
      <c r="K397" s="216"/>
      <c r="L397" s="216"/>
      <c r="M397" s="216"/>
      <c r="N397" s="218"/>
    </row>
    <row r="398" spans="2:14" x14ac:dyDescent="0.35">
      <c r="B398" s="214" t="s">
        <v>12</v>
      </c>
      <c r="C398" s="216"/>
      <c r="D398" s="216"/>
      <c r="E398" s="216"/>
      <c r="F398" s="216"/>
      <c r="G398" s="218"/>
      <c r="I398" s="214" t="s">
        <v>12</v>
      </c>
      <c r="J398" s="216"/>
      <c r="K398" s="216"/>
      <c r="L398" s="216"/>
      <c r="M398" s="216"/>
      <c r="N398" s="218"/>
    </row>
    <row r="399" spans="2:14" x14ac:dyDescent="0.35">
      <c r="B399" s="214" t="s">
        <v>13</v>
      </c>
      <c r="C399" s="216"/>
      <c r="D399" s="216"/>
      <c r="E399" s="216"/>
      <c r="F399" s="216"/>
      <c r="G399" s="218"/>
      <c r="I399" s="214" t="s">
        <v>13</v>
      </c>
      <c r="J399" s="216"/>
      <c r="K399" s="216"/>
      <c r="L399" s="216"/>
      <c r="M399" s="216"/>
      <c r="N399" s="218"/>
    </row>
    <row r="400" spans="2:14" ht="15" thickBot="1" x14ac:dyDescent="0.4">
      <c r="B400" s="215" t="s">
        <v>14</v>
      </c>
      <c r="C400" s="217"/>
      <c r="D400" s="217"/>
      <c r="E400" s="223"/>
      <c r="F400" s="217"/>
      <c r="G400" s="219"/>
      <c r="I400" s="215" t="s">
        <v>14</v>
      </c>
      <c r="J400" s="217"/>
      <c r="K400" s="217"/>
      <c r="L400" s="223"/>
      <c r="M400" s="217"/>
      <c r="N400" s="219"/>
    </row>
    <row r="401" spans="2:14" ht="15" thickBot="1" x14ac:dyDescent="0.4">
      <c r="E401" s="212" t="s">
        <v>15</v>
      </c>
      <c r="F401" s="213"/>
      <c r="G401" s="213"/>
      <c r="L401" s="212" t="s">
        <v>15</v>
      </c>
      <c r="M401" s="213"/>
      <c r="N401" s="213"/>
    </row>
    <row r="402" spans="2:14" ht="15" thickBot="1" x14ac:dyDescent="0.4"/>
    <row r="403" spans="2:14" x14ac:dyDescent="0.35">
      <c r="B403" s="225" t="s">
        <v>790</v>
      </c>
      <c r="C403" s="228"/>
      <c r="D403" s="228"/>
      <c r="E403" s="228"/>
      <c r="F403" s="228"/>
      <c r="G403" s="229"/>
      <c r="I403" s="225" t="s">
        <v>790</v>
      </c>
      <c r="J403" s="228"/>
      <c r="K403" s="228"/>
      <c r="L403" s="228"/>
      <c r="M403" s="228"/>
      <c r="N403" s="229"/>
    </row>
    <row r="404" spans="2:14" x14ac:dyDescent="0.35">
      <c r="B404" s="226" t="s">
        <v>783</v>
      </c>
      <c r="C404" s="3"/>
      <c r="D404" s="3"/>
      <c r="E404" s="3"/>
      <c r="F404" s="3"/>
      <c r="G404" s="230"/>
      <c r="I404" s="226" t="s">
        <v>783</v>
      </c>
      <c r="J404" s="3"/>
      <c r="K404" s="3"/>
      <c r="L404" s="3"/>
      <c r="M404" s="3"/>
      <c r="N404" s="230"/>
    </row>
    <row r="405" spans="2:14" x14ac:dyDescent="0.35">
      <c r="B405" s="226" t="s">
        <v>784</v>
      </c>
      <c r="C405" s="3"/>
      <c r="D405" s="3"/>
      <c r="E405" s="3"/>
      <c r="F405" s="3"/>
      <c r="G405" s="230"/>
      <c r="I405" s="226" t="s">
        <v>784</v>
      </c>
      <c r="J405" s="3"/>
      <c r="K405" s="3"/>
      <c r="L405" s="3"/>
      <c r="M405" s="3"/>
      <c r="N405" s="230"/>
    </row>
    <row r="406" spans="2:14" x14ac:dyDescent="0.35">
      <c r="B406" s="226"/>
      <c r="C406" s="3"/>
      <c r="D406" s="3"/>
      <c r="E406" s="3"/>
      <c r="F406" s="3"/>
      <c r="G406" s="230"/>
      <c r="I406" s="226"/>
      <c r="J406" s="3"/>
      <c r="K406" s="3"/>
      <c r="L406" s="3"/>
      <c r="M406" s="3"/>
      <c r="N406" s="230"/>
    </row>
    <row r="407" spans="2:14" ht="15" thickBot="1" x14ac:dyDescent="0.4">
      <c r="B407" s="231"/>
      <c r="C407" s="232"/>
      <c r="D407" s="232"/>
      <c r="E407" s="232"/>
      <c r="F407" s="232"/>
      <c r="G407" s="233"/>
      <c r="I407" s="231"/>
      <c r="J407" s="232"/>
      <c r="K407" s="232"/>
      <c r="L407" s="232"/>
      <c r="M407" s="232"/>
      <c r="N407" s="233"/>
    </row>
    <row r="408" spans="2:14" ht="43.5" x14ac:dyDescent="0.35">
      <c r="B408" s="224" t="s">
        <v>785</v>
      </c>
      <c r="C408" s="221" t="s">
        <v>786</v>
      </c>
      <c r="D408" s="221" t="s">
        <v>1</v>
      </c>
      <c r="E408" s="221" t="s">
        <v>782</v>
      </c>
      <c r="F408" s="221" t="s">
        <v>787</v>
      </c>
      <c r="G408" s="222" t="s">
        <v>2</v>
      </c>
      <c r="I408" s="234" t="s">
        <v>791</v>
      </c>
      <c r="J408" s="221" t="s">
        <v>786</v>
      </c>
      <c r="K408" s="221" t="s">
        <v>1</v>
      </c>
      <c r="L408" s="221" t="s">
        <v>782</v>
      </c>
      <c r="M408" s="221" t="s">
        <v>787</v>
      </c>
      <c r="N408" s="222" t="s">
        <v>2</v>
      </c>
    </row>
    <row r="409" spans="2:14" x14ac:dyDescent="0.35">
      <c r="B409" s="214" t="s">
        <v>3</v>
      </c>
      <c r="C409" s="216"/>
      <c r="D409" s="216"/>
      <c r="E409" s="227"/>
      <c r="F409" s="216"/>
      <c r="G409" s="218"/>
      <c r="I409" s="214" t="s">
        <v>3</v>
      </c>
      <c r="J409" s="216"/>
      <c r="K409" s="216"/>
      <c r="L409" s="227"/>
      <c r="M409" s="216"/>
      <c r="N409" s="218"/>
    </row>
    <row r="410" spans="2:14" x14ac:dyDescent="0.35">
      <c r="B410" s="214" t="s">
        <v>4</v>
      </c>
      <c r="C410" s="216"/>
      <c r="D410" s="216"/>
      <c r="E410" s="5"/>
      <c r="F410" s="216"/>
      <c r="G410" s="218"/>
      <c r="I410" s="214" t="s">
        <v>4</v>
      </c>
      <c r="J410" s="216"/>
      <c r="K410" s="216"/>
      <c r="L410" s="5"/>
      <c r="M410" s="216"/>
      <c r="N410" s="218"/>
    </row>
    <row r="411" spans="2:14" x14ac:dyDescent="0.35">
      <c r="B411" s="214" t="s">
        <v>5</v>
      </c>
      <c r="C411" s="220"/>
      <c r="D411" s="216"/>
      <c r="E411" s="216"/>
      <c r="F411" s="216"/>
      <c r="G411" s="218"/>
      <c r="I411" s="214" t="s">
        <v>5</v>
      </c>
      <c r="J411" s="220"/>
      <c r="K411" s="216"/>
      <c r="L411" s="216"/>
      <c r="M411" s="216"/>
      <c r="N411" s="218"/>
    </row>
    <row r="412" spans="2:14" x14ac:dyDescent="0.35">
      <c r="B412" s="214" t="s">
        <v>6</v>
      </c>
      <c r="C412" s="216"/>
      <c r="D412" s="216"/>
      <c r="E412" s="216"/>
      <c r="F412" s="216"/>
      <c r="G412" s="218"/>
      <c r="I412" s="214" t="s">
        <v>6</v>
      </c>
      <c r="J412" s="216"/>
      <c r="K412" s="216"/>
      <c r="L412" s="216"/>
      <c r="M412" s="216"/>
      <c r="N412" s="218"/>
    </row>
    <row r="413" spans="2:14" x14ac:dyDescent="0.35">
      <c r="B413" s="214" t="s">
        <v>7</v>
      </c>
      <c r="C413" s="216"/>
      <c r="D413" s="216"/>
      <c r="E413" s="216"/>
      <c r="F413" s="216"/>
      <c r="G413" s="218"/>
      <c r="I413" s="214" t="s">
        <v>7</v>
      </c>
      <c r="J413" s="216"/>
      <c r="K413" s="216"/>
      <c r="L413" s="216"/>
      <c r="M413" s="216"/>
      <c r="N413" s="218"/>
    </row>
    <row r="414" spans="2:14" x14ac:dyDescent="0.35">
      <c r="B414" s="214" t="s">
        <v>8</v>
      </c>
      <c r="C414" s="216"/>
      <c r="D414" s="216"/>
      <c r="E414" s="216"/>
      <c r="F414" s="216"/>
      <c r="G414" s="218"/>
      <c r="I414" s="214" t="s">
        <v>8</v>
      </c>
      <c r="J414" s="216"/>
      <c r="K414" s="216"/>
      <c r="L414" s="216"/>
      <c r="M414" s="216"/>
      <c r="N414" s="218"/>
    </row>
    <row r="415" spans="2:14" x14ac:dyDescent="0.35">
      <c r="B415" s="214" t="s">
        <v>9</v>
      </c>
      <c r="C415" s="216"/>
      <c r="D415" s="216"/>
      <c r="E415" s="216"/>
      <c r="F415" s="216"/>
      <c r="G415" s="218"/>
      <c r="I415" s="214" t="s">
        <v>9</v>
      </c>
      <c r="J415" s="216"/>
      <c r="K415" s="216"/>
      <c r="L415" s="216"/>
      <c r="M415" s="216"/>
      <c r="N415" s="218"/>
    </row>
    <row r="416" spans="2:14" x14ac:dyDescent="0.35">
      <c r="B416" s="214" t="s">
        <v>10</v>
      </c>
      <c r="C416" s="216"/>
      <c r="D416" s="216"/>
      <c r="E416" s="216"/>
      <c r="F416" s="216"/>
      <c r="G416" s="218"/>
      <c r="I416" s="214" t="s">
        <v>10</v>
      </c>
      <c r="J416" s="216"/>
      <c r="K416" s="216"/>
      <c r="L416" s="216"/>
      <c r="M416" s="216"/>
      <c r="N416" s="218"/>
    </row>
    <row r="417" spans="2:14" x14ac:dyDescent="0.35">
      <c r="B417" s="214" t="s">
        <v>11</v>
      </c>
      <c r="C417" s="216"/>
      <c r="D417" s="216"/>
      <c r="E417" s="216"/>
      <c r="F417" s="216"/>
      <c r="G417" s="218"/>
      <c r="I417" s="214" t="s">
        <v>11</v>
      </c>
      <c r="J417" s="216"/>
      <c r="K417" s="216"/>
      <c r="L417" s="216"/>
      <c r="M417" s="216"/>
      <c r="N417" s="218"/>
    </row>
    <row r="418" spans="2:14" x14ac:dyDescent="0.35">
      <c r="B418" s="214" t="s">
        <v>12</v>
      </c>
      <c r="C418" s="216"/>
      <c r="D418" s="216"/>
      <c r="E418" s="216"/>
      <c r="F418" s="216"/>
      <c r="G418" s="218"/>
      <c r="I418" s="214" t="s">
        <v>12</v>
      </c>
      <c r="J418" s="216"/>
      <c r="K418" s="216"/>
      <c r="L418" s="216"/>
      <c r="M418" s="216"/>
      <c r="N418" s="218"/>
    </row>
    <row r="419" spans="2:14" x14ac:dyDescent="0.35">
      <c r="B419" s="214" t="s">
        <v>13</v>
      </c>
      <c r="C419" s="216"/>
      <c r="D419" s="216"/>
      <c r="E419" s="216"/>
      <c r="F419" s="216"/>
      <c r="G419" s="218"/>
      <c r="I419" s="214" t="s">
        <v>13</v>
      </c>
      <c r="J419" s="216"/>
      <c r="K419" s="216"/>
      <c r="L419" s="216"/>
      <c r="M419" s="216"/>
      <c r="N419" s="218"/>
    </row>
    <row r="420" spans="2:14" ht="15" thickBot="1" x14ac:dyDescent="0.4">
      <c r="B420" s="215" t="s">
        <v>14</v>
      </c>
      <c r="C420" s="217"/>
      <c r="D420" s="217"/>
      <c r="E420" s="223"/>
      <c r="F420" s="217"/>
      <c r="G420" s="219"/>
      <c r="I420" s="215" t="s">
        <v>14</v>
      </c>
      <c r="J420" s="217"/>
      <c r="K420" s="217"/>
      <c r="L420" s="223"/>
      <c r="M420" s="217"/>
      <c r="N420" s="219"/>
    </row>
    <row r="421" spans="2:14" ht="15" thickBot="1" x14ac:dyDescent="0.4">
      <c r="E421" s="212" t="s">
        <v>15</v>
      </c>
      <c r="F421" s="213"/>
      <c r="G421" s="213"/>
      <c r="L421" s="212" t="s">
        <v>15</v>
      </c>
      <c r="M421" s="213"/>
      <c r="N421" s="213"/>
    </row>
    <row r="422" spans="2:14" ht="15" thickBot="1" x14ac:dyDescent="0.4"/>
    <row r="423" spans="2:14" x14ac:dyDescent="0.35">
      <c r="B423" s="225" t="s">
        <v>790</v>
      </c>
      <c r="C423" s="228"/>
      <c r="D423" s="228"/>
      <c r="E423" s="228"/>
      <c r="F423" s="228"/>
      <c r="G423" s="229"/>
      <c r="I423" s="225" t="s">
        <v>790</v>
      </c>
      <c r="J423" s="228"/>
      <c r="K423" s="228"/>
      <c r="L423" s="228"/>
      <c r="M423" s="228"/>
      <c r="N423" s="229"/>
    </row>
    <row r="424" spans="2:14" x14ac:dyDescent="0.35">
      <c r="B424" s="226" t="s">
        <v>783</v>
      </c>
      <c r="C424" s="3"/>
      <c r="D424" s="3"/>
      <c r="E424" s="3"/>
      <c r="F424" s="3"/>
      <c r="G424" s="230"/>
      <c r="I424" s="226" t="s">
        <v>783</v>
      </c>
      <c r="J424" s="3"/>
      <c r="K424" s="3"/>
      <c r="L424" s="3"/>
      <c r="M424" s="3"/>
      <c r="N424" s="230"/>
    </row>
    <row r="425" spans="2:14" x14ac:dyDescent="0.35">
      <c r="B425" s="226" t="s">
        <v>784</v>
      </c>
      <c r="C425" s="3"/>
      <c r="D425" s="3"/>
      <c r="E425" s="3"/>
      <c r="F425" s="3"/>
      <c r="G425" s="230"/>
      <c r="I425" s="226" t="s">
        <v>784</v>
      </c>
      <c r="J425" s="3"/>
      <c r="K425" s="3"/>
      <c r="L425" s="3"/>
      <c r="M425" s="3"/>
      <c r="N425" s="230"/>
    </row>
    <row r="426" spans="2:14" x14ac:dyDescent="0.35">
      <c r="B426" s="226"/>
      <c r="C426" s="3"/>
      <c r="D426" s="3"/>
      <c r="E426" s="3"/>
      <c r="F426" s="3"/>
      <c r="G426" s="230"/>
      <c r="I426" s="226"/>
      <c r="J426" s="3"/>
      <c r="K426" s="3"/>
      <c r="L426" s="3"/>
      <c r="M426" s="3"/>
      <c r="N426" s="230"/>
    </row>
    <row r="427" spans="2:14" ht="15" thickBot="1" x14ac:dyDescent="0.4">
      <c r="B427" s="231"/>
      <c r="C427" s="232"/>
      <c r="D427" s="232"/>
      <c r="E427" s="232"/>
      <c r="F427" s="232"/>
      <c r="G427" s="233"/>
      <c r="I427" s="231"/>
      <c r="J427" s="232"/>
      <c r="K427" s="232"/>
      <c r="L427" s="232"/>
      <c r="M427" s="232"/>
      <c r="N427" s="233"/>
    </row>
    <row r="428" spans="2:14" ht="43.5" x14ac:dyDescent="0.35">
      <c r="B428" s="224" t="s">
        <v>785</v>
      </c>
      <c r="C428" s="221" t="s">
        <v>786</v>
      </c>
      <c r="D428" s="221" t="s">
        <v>1</v>
      </c>
      <c r="E428" s="221" t="s">
        <v>782</v>
      </c>
      <c r="F428" s="221" t="s">
        <v>787</v>
      </c>
      <c r="G428" s="222" t="s">
        <v>2</v>
      </c>
      <c r="I428" s="234" t="s">
        <v>791</v>
      </c>
      <c r="J428" s="221" t="s">
        <v>786</v>
      </c>
      <c r="K428" s="221" t="s">
        <v>1</v>
      </c>
      <c r="L428" s="221" t="s">
        <v>782</v>
      </c>
      <c r="M428" s="221" t="s">
        <v>787</v>
      </c>
      <c r="N428" s="222" t="s">
        <v>2</v>
      </c>
    </row>
    <row r="429" spans="2:14" x14ac:dyDescent="0.35">
      <c r="B429" s="214" t="s">
        <v>3</v>
      </c>
      <c r="C429" s="216"/>
      <c r="D429" s="216"/>
      <c r="E429" s="227"/>
      <c r="F429" s="216"/>
      <c r="G429" s="218"/>
      <c r="I429" s="214" t="s">
        <v>3</v>
      </c>
      <c r="J429" s="216"/>
      <c r="K429" s="216"/>
      <c r="L429" s="227"/>
      <c r="M429" s="216"/>
      <c r="N429" s="218"/>
    </row>
    <row r="430" spans="2:14" x14ac:dyDescent="0.35">
      <c r="B430" s="214" t="s">
        <v>4</v>
      </c>
      <c r="C430" s="216"/>
      <c r="D430" s="216"/>
      <c r="E430" s="5"/>
      <c r="F430" s="216"/>
      <c r="G430" s="218"/>
      <c r="I430" s="214" t="s">
        <v>4</v>
      </c>
      <c r="J430" s="216"/>
      <c r="K430" s="216"/>
      <c r="L430" s="5"/>
      <c r="M430" s="216"/>
      <c r="N430" s="218"/>
    </row>
    <row r="431" spans="2:14" x14ac:dyDescent="0.35">
      <c r="B431" s="214" t="s">
        <v>5</v>
      </c>
      <c r="C431" s="220"/>
      <c r="D431" s="216"/>
      <c r="E431" s="216"/>
      <c r="F431" s="216"/>
      <c r="G431" s="218"/>
      <c r="I431" s="214" t="s">
        <v>5</v>
      </c>
      <c r="J431" s="220"/>
      <c r="K431" s="216"/>
      <c r="L431" s="216"/>
      <c r="M431" s="216"/>
      <c r="N431" s="218"/>
    </row>
    <row r="432" spans="2:14" x14ac:dyDescent="0.35">
      <c r="B432" s="214" t="s">
        <v>6</v>
      </c>
      <c r="C432" s="216"/>
      <c r="D432" s="216"/>
      <c r="E432" s="216"/>
      <c r="F432" s="216"/>
      <c r="G432" s="218"/>
      <c r="I432" s="214" t="s">
        <v>6</v>
      </c>
      <c r="J432" s="216"/>
      <c r="K432" s="216"/>
      <c r="L432" s="216"/>
      <c r="M432" s="216"/>
      <c r="N432" s="218"/>
    </row>
    <row r="433" spans="2:14" x14ac:dyDescent="0.35">
      <c r="B433" s="214" t="s">
        <v>7</v>
      </c>
      <c r="C433" s="216"/>
      <c r="D433" s="216"/>
      <c r="E433" s="216"/>
      <c r="F433" s="216"/>
      <c r="G433" s="218"/>
      <c r="I433" s="214" t="s">
        <v>7</v>
      </c>
      <c r="J433" s="216"/>
      <c r="K433" s="216"/>
      <c r="L433" s="216"/>
      <c r="M433" s="216"/>
      <c r="N433" s="218"/>
    </row>
    <row r="434" spans="2:14" x14ac:dyDescent="0.35">
      <c r="B434" s="214" t="s">
        <v>8</v>
      </c>
      <c r="C434" s="216"/>
      <c r="D434" s="216"/>
      <c r="E434" s="216"/>
      <c r="F434" s="216"/>
      <c r="G434" s="218"/>
      <c r="I434" s="214" t="s">
        <v>8</v>
      </c>
      <c r="J434" s="216"/>
      <c r="K434" s="216"/>
      <c r="L434" s="216"/>
      <c r="M434" s="216"/>
      <c r="N434" s="218"/>
    </row>
    <row r="435" spans="2:14" x14ac:dyDescent="0.35">
      <c r="B435" s="214" t="s">
        <v>9</v>
      </c>
      <c r="C435" s="216"/>
      <c r="D435" s="216"/>
      <c r="E435" s="216"/>
      <c r="F435" s="216"/>
      <c r="G435" s="218"/>
      <c r="I435" s="214" t="s">
        <v>9</v>
      </c>
      <c r="J435" s="216"/>
      <c r="K435" s="216"/>
      <c r="L435" s="216"/>
      <c r="M435" s="216"/>
      <c r="N435" s="218"/>
    </row>
    <row r="436" spans="2:14" x14ac:dyDescent="0.35">
      <c r="B436" s="214" t="s">
        <v>10</v>
      </c>
      <c r="C436" s="216"/>
      <c r="D436" s="216"/>
      <c r="E436" s="216"/>
      <c r="F436" s="216"/>
      <c r="G436" s="218"/>
      <c r="I436" s="214" t="s">
        <v>10</v>
      </c>
      <c r="J436" s="216"/>
      <c r="K436" s="216"/>
      <c r="L436" s="216"/>
      <c r="M436" s="216"/>
      <c r="N436" s="218"/>
    </row>
    <row r="437" spans="2:14" x14ac:dyDescent="0.35">
      <c r="B437" s="214" t="s">
        <v>11</v>
      </c>
      <c r="C437" s="216"/>
      <c r="D437" s="216"/>
      <c r="E437" s="216"/>
      <c r="F437" s="216"/>
      <c r="G437" s="218"/>
      <c r="I437" s="214" t="s">
        <v>11</v>
      </c>
      <c r="J437" s="216"/>
      <c r="K437" s="216"/>
      <c r="L437" s="216"/>
      <c r="M437" s="216"/>
      <c r="N437" s="218"/>
    </row>
    <row r="438" spans="2:14" x14ac:dyDescent="0.35">
      <c r="B438" s="214" t="s">
        <v>12</v>
      </c>
      <c r="C438" s="216"/>
      <c r="D438" s="216"/>
      <c r="E438" s="216"/>
      <c r="F438" s="216"/>
      <c r="G438" s="218"/>
      <c r="I438" s="214" t="s">
        <v>12</v>
      </c>
      <c r="J438" s="216"/>
      <c r="K438" s="216"/>
      <c r="L438" s="216"/>
      <c r="M438" s="216"/>
      <c r="N438" s="218"/>
    </row>
    <row r="439" spans="2:14" x14ac:dyDescent="0.35">
      <c r="B439" s="214" t="s">
        <v>13</v>
      </c>
      <c r="C439" s="216"/>
      <c r="D439" s="216"/>
      <c r="E439" s="216"/>
      <c r="F439" s="216"/>
      <c r="G439" s="218"/>
      <c r="I439" s="214" t="s">
        <v>13</v>
      </c>
      <c r="J439" s="216"/>
      <c r="K439" s="216"/>
      <c r="L439" s="216"/>
      <c r="M439" s="216"/>
      <c r="N439" s="218"/>
    </row>
    <row r="440" spans="2:14" ht="15" thickBot="1" x14ac:dyDescent="0.4">
      <c r="B440" s="215" t="s">
        <v>14</v>
      </c>
      <c r="C440" s="217"/>
      <c r="D440" s="217"/>
      <c r="E440" s="223"/>
      <c r="F440" s="217"/>
      <c r="G440" s="219"/>
      <c r="I440" s="215" t="s">
        <v>14</v>
      </c>
      <c r="J440" s="217"/>
      <c r="K440" s="217"/>
      <c r="L440" s="223"/>
      <c r="M440" s="217"/>
      <c r="N440" s="219"/>
    </row>
    <row r="441" spans="2:14" ht="15" thickBot="1" x14ac:dyDescent="0.4">
      <c r="E441" s="212" t="s">
        <v>15</v>
      </c>
      <c r="F441" s="213"/>
      <c r="G441" s="213"/>
      <c r="L441" s="212" t="s">
        <v>15</v>
      </c>
      <c r="M441" s="213"/>
      <c r="N441" s="2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4635-9FB2-45F6-856D-BF5BC2254E2A}">
  <sheetPr>
    <tabColor rgb="FF00B0F0"/>
  </sheetPr>
  <dimension ref="B1:N700"/>
  <sheetViews>
    <sheetView zoomScale="98" zoomScaleNormal="98" workbookViewId="0">
      <selection activeCell="O246" sqref="O246"/>
    </sheetView>
  </sheetViews>
  <sheetFormatPr baseColWidth="10" defaultColWidth="10.7265625" defaultRowHeight="14.5" x14ac:dyDescent="0.35"/>
  <cols>
    <col min="2" max="2" width="16.81640625" customWidth="1"/>
    <col min="7" max="7" width="23.08984375" customWidth="1"/>
    <col min="9" max="9" width="16.81640625" customWidth="1"/>
    <col min="14" max="14" width="23.08984375" customWidth="1"/>
  </cols>
  <sheetData>
    <row r="1" spans="2:14" ht="15" thickBot="1" x14ac:dyDescent="0.4"/>
    <row r="2" spans="2:14" x14ac:dyDescent="0.35">
      <c r="B2" s="225" t="s">
        <v>811</v>
      </c>
      <c r="C2" s="228"/>
      <c r="D2" s="228"/>
      <c r="E2" s="228"/>
      <c r="F2" s="228"/>
      <c r="G2" s="229"/>
      <c r="I2" s="225" t="s">
        <v>811</v>
      </c>
      <c r="J2" s="228"/>
      <c r="K2" s="228"/>
      <c r="L2" s="228"/>
      <c r="M2" s="228"/>
      <c r="N2" s="229"/>
    </row>
    <row r="3" spans="2:14" x14ac:dyDescent="0.35">
      <c r="B3" s="226" t="s">
        <v>783</v>
      </c>
      <c r="C3" s="235">
        <v>35928</v>
      </c>
      <c r="D3" s="3"/>
      <c r="E3" s="3"/>
      <c r="F3" s="3"/>
      <c r="G3" s="24" t="s">
        <v>926</v>
      </c>
      <c r="I3" s="226" t="s">
        <v>783</v>
      </c>
      <c r="J3" s="235">
        <v>35928</v>
      </c>
      <c r="K3" s="3"/>
      <c r="L3" s="3"/>
      <c r="M3" s="3"/>
      <c r="N3" s="24" t="s">
        <v>926</v>
      </c>
    </row>
    <row r="4" spans="2:14" x14ac:dyDescent="0.35">
      <c r="B4" s="226" t="s">
        <v>784</v>
      </c>
      <c r="C4" s="235">
        <v>41742</v>
      </c>
      <c r="D4" s="3"/>
      <c r="E4" s="3"/>
      <c r="F4" s="3"/>
      <c r="G4" s="24" t="s">
        <v>925</v>
      </c>
      <c r="I4" s="226" t="s">
        <v>784</v>
      </c>
      <c r="J4" s="235">
        <v>41742</v>
      </c>
      <c r="K4" s="3"/>
      <c r="L4" s="3"/>
      <c r="M4" s="3"/>
      <c r="N4" s="24" t="s">
        <v>925</v>
      </c>
    </row>
    <row r="5" spans="2:14" x14ac:dyDescent="0.35">
      <c r="B5" s="23" t="s">
        <v>929</v>
      </c>
      <c r="D5" t="s">
        <v>928</v>
      </c>
      <c r="E5" s="3"/>
      <c r="F5" s="3"/>
      <c r="G5" s="230"/>
      <c r="I5" s="23" t="s">
        <v>929</v>
      </c>
      <c r="K5" t="s">
        <v>928</v>
      </c>
      <c r="L5" s="3"/>
      <c r="M5" s="3"/>
      <c r="N5" s="230"/>
    </row>
    <row r="6" spans="2:14" ht="15" thickBot="1" x14ac:dyDescent="0.4">
      <c r="B6" s="25" t="s">
        <v>919</v>
      </c>
      <c r="C6" s="232"/>
      <c r="D6" s="232"/>
      <c r="E6" s="232"/>
      <c r="F6" s="232"/>
      <c r="G6" s="233"/>
      <c r="I6" s="25" t="s">
        <v>919</v>
      </c>
      <c r="J6" s="232"/>
      <c r="K6" s="232"/>
      <c r="L6" s="232"/>
      <c r="M6" s="232"/>
      <c r="N6" s="233"/>
    </row>
    <row r="7" spans="2:14" ht="43.5" x14ac:dyDescent="0.35">
      <c r="B7" s="224" t="s">
        <v>785</v>
      </c>
      <c r="C7" s="221" t="s">
        <v>786</v>
      </c>
      <c r="D7" s="221" t="s">
        <v>1</v>
      </c>
      <c r="E7" s="221" t="s">
        <v>782</v>
      </c>
      <c r="F7" s="221" t="s">
        <v>787</v>
      </c>
      <c r="G7" s="222" t="s">
        <v>2</v>
      </c>
      <c r="I7" s="234" t="s">
        <v>791</v>
      </c>
      <c r="J7" s="221" t="s">
        <v>786</v>
      </c>
      <c r="K7" s="221" t="s">
        <v>1</v>
      </c>
      <c r="L7" s="221" t="s">
        <v>782</v>
      </c>
      <c r="M7" s="221" t="s">
        <v>787</v>
      </c>
      <c r="N7" s="222" t="s">
        <v>2</v>
      </c>
    </row>
    <row r="8" spans="2:14" x14ac:dyDescent="0.35">
      <c r="B8" s="214" t="s">
        <v>3</v>
      </c>
      <c r="C8" s="274" t="s">
        <v>427</v>
      </c>
      <c r="D8" s="243">
        <f>'2023-2024'!E6</f>
        <v>0</v>
      </c>
      <c r="E8" s="69"/>
      <c r="F8" s="243">
        <f>'2023-2024'!D6</f>
        <v>41</v>
      </c>
      <c r="G8" s="249">
        <f>'2023-2024'!F6</f>
        <v>0</v>
      </c>
      <c r="I8" s="214" t="s">
        <v>3</v>
      </c>
      <c r="J8" s="274" t="s">
        <v>427</v>
      </c>
      <c r="K8" s="243">
        <f>'2024-2025'!E5</f>
        <v>1</v>
      </c>
      <c r="L8" s="5"/>
      <c r="M8" s="69">
        <f>'2024-2025'!D5</f>
        <v>51</v>
      </c>
      <c r="N8" s="317">
        <f>'2024-2025'!F5</f>
        <v>0</v>
      </c>
    </row>
    <row r="9" spans="2:14" ht="14.5" customHeight="1" x14ac:dyDescent="0.35">
      <c r="B9" s="214" t="s">
        <v>4</v>
      </c>
      <c r="C9" s="274" t="s">
        <v>427</v>
      </c>
      <c r="D9" s="243">
        <f>'2023-2024'!I6</f>
        <v>0</v>
      </c>
      <c r="E9" s="69"/>
      <c r="F9" s="243">
        <f>'2023-2024'!H6</f>
        <v>43</v>
      </c>
      <c r="G9" s="250">
        <f>'2023-2024'!J6</f>
        <v>0</v>
      </c>
      <c r="I9" s="214" t="s">
        <v>4</v>
      </c>
      <c r="J9" s="274" t="s">
        <v>427</v>
      </c>
      <c r="K9" s="243">
        <f>'2024-2025'!I5</f>
        <v>2</v>
      </c>
      <c r="L9" s="5"/>
      <c r="M9" s="243">
        <f>'2024-2025'!H5</f>
        <v>50</v>
      </c>
      <c r="N9" s="318">
        <f>'2024-2025'!J5</f>
        <v>0</v>
      </c>
    </row>
    <row r="10" spans="2:14" x14ac:dyDescent="0.35">
      <c r="B10" s="214" t="s">
        <v>5</v>
      </c>
      <c r="C10" s="5" t="s">
        <v>427</v>
      </c>
      <c r="D10" s="243">
        <f>'2023-2024'!M6</f>
        <v>0</v>
      </c>
      <c r="E10" s="243"/>
      <c r="F10" s="243">
        <f>'2023-2024'!L6</f>
        <v>50</v>
      </c>
      <c r="G10" s="250">
        <f>'2023-2024'!N6</f>
        <v>0</v>
      </c>
      <c r="I10" s="214" t="s">
        <v>5</v>
      </c>
      <c r="J10" s="5" t="s">
        <v>427</v>
      </c>
      <c r="K10" s="243">
        <f>'2024-2025'!M5</f>
        <v>2</v>
      </c>
      <c r="L10" s="274"/>
      <c r="M10" s="243">
        <f>'2024-2025'!L5</f>
        <v>45</v>
      </c>
      <c r="N10" s="318">
        <f>'2024-2025'!N5</f>
        <v>0</v>
      </c>
    </row>
    <row r="11" spans="2:14" x14ac:dyDescent="0.35">
      <c r="B11" s="214" t="s">
        <v>6</v>
      </c>
      <c r="C11" s="274" t="s">
        <v>427</v>
      </c>
      <c r="D11" s="243">
        <f>'2023-2024'!Q6</f>
        <v>0</v>
      </c>
      <c r="E11" s="243"/>
      <c r="F11" s="243">
        <f>'2023-2024'!P6</f>
        <v>50</v>
      </c>
      <c r="G11" s="250">
        <f>'2023-2024'!R6</f>
        <v>0</v>
      </c>
      <c r="I11" s="214" t="s">
        <v>6</v>
      </c>
      <c r="J11" s="274" t="s">
        <v>427</v>
      </c>
      <c r="K11" s="243">
        <f>'2024-2025'!Q5</f>
        <v>2</v>
      </c>
      <c r="L11" s="274"/>
      <c r="M11" s="243">
        <f>'2024-2025'!P5</f>
        <v>22</v>
      </c>
      <c r="N11" s="318">
        <f>'2024-2025'!R5</f>
        <v>0</v>
      </c>
    </row>
    <row r="12" spans="2:14" x14ac:dyDescent="0.35">
      <c r="B12" s="214" t="s">
        <v>7</v>
      </c>
      <c r="C12" s="274" t="s">
        <v>427</v>
      </c>
      <c r="D12" s="243">
        <f>'2023-2024'!U6</f>
        <v>1</v>
      </c>
      <c r="E12" s="243"/>
      <c r="F12" s="243">
        <f>'2023-2024'!T6</f>
        <v>50</v>
      </c>
      <c r="G12" s="250">
        <f>'2023-2024'!V6</f>
        <v>0</v>
      </c>
      <c r="I12" s="214" t="s">
        <v>7</v>
      </c>
      <c r="J12" s="274" t="s">
        <v>427</v>
      </c>
      <c r="K12" s="243">
        <f>'2024-2025'!U5</f>
        <v>2</v>
      </c>
      <c r="L12" s="274"/>
      <c r="M12" s="243">
        <f>'2024-2025'!T5</f>
        <v>50</v>
      </c>
      <c r="N12" s="318">
        <f>'2024-2025'!V5</f>
        <v>0</v>
      </c>
    </row>
    <row r="13" spans="2:14" x14ac:dyDescent="0.35">
      <c r="B13" s="214" t="s">
        <v>8</v>
      </c>
      <c r="C13" s="274" t="s">
        <v>427</v>
      </c>
      <c r="D13" s="243">
        <f>'2023-2024'!Y6</f>
        <v>1</v>
      </c>
      <c r="E13" s="243"/>
      <c r="F13" s="243">
        <f>'2023-2024'!X6</f>
        <v>51</v>
      </c>
      <c r="G13" s="250">
        <f>'2023-2024'!Z6</f>
        <v>0</v>
      </c>
      <c r="I13" s="214" t="s">
        <v>8</v>
      </c>
      <c r="J13" s="274" t="s">
        <v>427</v>
      </c>
      <c r="K13" s="243">
        <f>'2024-2025'!Y5</f>
        <v>2</v>
      </c>
      <c r="L13" s="274"/>
      <c r="M13" s="243">
        <f>'2024-2025'!X5</f>
        <v>50</v>
      </c>
      <c r="N13" s="318">
        <f>'2024-2025'!Z5</f>
        <v>0</v>
      </c>
    </row>
    <row r="14" spans="2:14" x14ac:dyDescent="0.35">
      <c r="B14" s="214" t="s">
        <v>9</v>
      </c>
      <c r="C14" s="274" t="s">
        <v>427</v>
      </c>
      <c r="D14" s="243">
        <f>'2023-2024'!AC6</f>
        <v>1</v>
      </c>
      <c r="E14" s="243"/>
      <c r="F14" s="243">
        <f>'2023-2024'!AB6</f>
        <v>50</v>
      </c>
      <c r="G14" s="250">
        <f>'2023-2024'!AD6</f>
        <v>0</v>
      </c>
      <c r="I14" s="214" t="s">
        <v>9</v>
      </c>
      <c r="J14" s="274" t="s">
        <v>427</v>
      </c>
      <c r="K14" s="243">
        <f>'2024-2025'!AC5</f>
        <v>2</v>
      </c>
      <c r="L14" s="315"/>
      <c r="M14" s="243">
        <f>'2024-2025'!AB5</f>
        <v>50</v>
      </c>
      <c r="N14" s="318">
        <f>'2024-2025'!AD5</f>
        <v>0</v>
      </c>
    </row>
    <row r="15" spans="2:14" x14ac:dyDescent="0.35">
      <c r="B15" s="214" t="s">
        <v>10</v>
      </c>
      <c r="C15" s="274" t="s">
        <v>427</v>
      </c>
      <c r="D15" s="243">
        <f>'2023-2024'!AG6</f>
        <v>1</v>
      </c>
      <c r="E15" s="243"/>
      <c r="F15" s="243">
        <f>'2023-2024'!AF6</f>
        <v>24</v>
      </c>
      <c r="G15" s="250">
        <f>'2023-2024'!AH6</f>
        <v>0</v>
      </c>
      <c r="I15" s="214" t="s">
        <v>10</v>
      </c>
      <c r="J15" s="274" t="s">
        <v>427</v>
      </c>
      <c r="K15" s="243">
        <f>'2024-2025'!AG5</f>
        <v>2</v>
      </c>
      <c r="L15" s="274"/>
      <c r="M15" s="243">
        <f>'2024-2025'!AF5</f>
        <v>50</v>
      </c>
      <c r="N15" s="318">
        <f>'2024-2025'!AH5</f>
        <v>0</v>
      </c>
    </row>
    <row r="16" spans="2:14" x14ac:dyDescent="0.35">
      <c r="B16" s="214" t="s">
        <v>11</v>
      </c>
      <c r="C16" s="274" t="s">
        <v>427</v>
      </c>
      <c r="D16" s="243">
        <f>'2023-2024'!AK6</f>
        <v>1</v>
      </c>
      <c r="E16" s="243"/>
      <c r="F16" s="243">
        <f>'2023-2024'!AJ6</f>
        <v>45</v>
      </c>
      <c r="G16" s="250">
        <f>'2023-2024'!AL6</f>
        <v>0</v>
      </c>
      <c r="I16" s="214" t="s">
        <v>11</v>
      </c>
      <c r="J16" s="274" t="s">
        <v>427</v>
      </c>
      <c r="K16" s="243">
        <f>'2024-2025'!AK5</f>
        <v>2</v>
      </c>
      <c r="L16" s="274"/>
      <c r="M16" s="243">
        <f>'2024-2025'!AJ5</f>
        <v>50</v>
      </c>
      <c r="N16" s="318">
        <f>'2024-2025'!AL5</f>
        <v>0</v>
      </c>
    </row>
    <row r="17" spans="2:14" x14ac:dyDescent="0.35">
      <c r="B17" s="214" t="s">
        <v>12</v>
      </c>
      <c r="C17" s="274" t="s">
        <v>427</v>
      </c>
      <c r="D17" s="243">
        <f>'2023-2024'!AO6</f>
        <v>1</v>
      </c>
      <c r="E17" s="243"/>
      <c r="F17" s="243">
        <f>'2023-2024'!AN6</f>
        <v>50</v>
      </c>
      <c r="G17" s="250">
        <f>'2023-2024'!AP6</f>
        <v>0</v>
      </c>
      <c r="I17" s="214" t="s">
        <v>12</v>
      </c>
      <c r="J17" s="274" t="s">
        <v>427</v>
      </c>
      <c r="K17" s="243">
        <f>'2024-2025'!AO5</f>
        <v>2</v>
      </c>
      <c r="L17" s="274"/>
      <c r="M17" s="243">
        <f>'2024-2025'!AN5</f>
        <v>20</v>
      </c>
      <c r="N17" s="318" t="str">
        <f>'2024-2025'!AP5</f>
        <v>Béthel 8h</v>
      </c>
    </row>
    <row r="18" spans="2:14" x14ac:dyDescent="0.35">
      <c r="B18" s="214" t="s">
        <v>13</v>
      </c>
      <c r="C18" s="274" t="s">
        <v>427</v>
      </c>
      <c r="D18" s="243">
        <f>'2023-2024'!AS6</f>
        <v>1</v>
      </c>
      <c r="E18" s="243"/>
      <c r="F18" s="243">
        <f>'2023-2024'!AR6</f>
        <v>70</v>
      </c>
      <c r="G18" s="250">
        <f>'2023-2024'!AT6</f>
        <v>0</v>
      </c>
      <c r="I18" s="214" t="s">
        <v>13</v>
      </c>
      <c r="J18" s="274" t="s">
        <v>427</v>
      </c>
      <c r="K18" s="243">
        <f>'2024-2025'!AS5</f>
        <v>2</v>
      </c>
      <c r="L18" s="274"/>
      <c r="M18" s="243">
        <f>'2024-2025'!AR5</f>
        <v>15</v>
      </c>
      <c r="N18" s="318" t="str">
        <f>'2024-2025'!AT5</f>
        <v>182h Béthel</v>
      </c>
    </row>
    <row r="19" spans="2:14" ht="15" thickBot="1" x14ac:dyDescent="0.4">
      <c r="B19" s="215" t="s">
        <v>14</v>
      </c>
      <c r="C19" s="276" t="s">
        <v>427</v>
      </c>
      <c r="D19" s="244">
        <f>'2023-2024'!AW6</f>
        <v>1</v>
      </c>
      <c r="E19" s="251"/>
      <c r="F19" s="244">
        <f>'2023-2024'!AV6</f>
        <v>76</v>
      </c>
      <c r="G19" s="252">
        <f>'2023-2024'!AX6</f>
        <v>0</v>
      </c>
      <c r="I19" s="215" t="s">
        <v>14</v>
      </c>
      <c r="J19" s="276" t="s">
        <v>427</v>
      </c>
      <c r="K19" s="244">
        <f>'2024-2025'!AW5</f>
        <v>2</v>
      </c>
      <c r="L19" s="275"/>
      <c r="M19" s="313">
        <f>'2024-2025'!AV5</f>
        <v>17</v>
      </c>
      <c r="N19" s="319" t="str">
        <f>'2024-2025'!AX5</f>
        <v>23h Béthel</v>
      </c>
    </row>
    <row r="20" spans="2:14" ht="15" thickBot="1" x14ac:dyDescent="0.4">
      <c r="D20" s="253"/>
      <c r="E20" s="254" t="s">
        <v>15</v>
      </c>
      <c r="F20" s="246">
        <f>SUM(F8:F19)</f>
        <v>600</v>
      </c>
      <c r="G20" s="246"/>
      <c r="L20" s="212" t="s">
        <v>15</v>
      </c>
      <c r="M20" s="246">
        <f>SUM(M8:M19)</f>
        <v>470</v>
      </c>
      <c r="N20" s="316"/>
    </row>
    <row r="21" spans="2:14" ht="15" thickBot="1" x14ac:dyDescent="0.4"/>
    <row r="22" spans="2:14" x14ac:dyDescent="0.35">
      <c r="B22" s="225" t="s">
        <v>812</v>
      </c>
      <c r="C22" s="228"/>
      <c r="D22" s="228"/>
      <c r="E22" s="228"/>
      <c r="F22" s="228"/>
      <c r="G22" s="229"/>
      <c r="I22" s="225" t="s">
        <v>812</v>
      </c>
      <c r="J22" s="228"/>
      <c r="K22" s="228"/>
      <c r="L22" s="228"/>
      <c r="M22" s="228"/>
      <c r="N22" s="229"/>
    </row>
    <row r="23" spans="2:14" x14ac:dyDescent="0.35">
      <c r="B23" s="226" t="s">
        <v>783</v>
      </c>
      <c r="C23" s="235">
        <v>23478</v>
      </c>
      <c r="D23" s="3"/>
      <c r="E23" s="3"/>
      <c r="F23" s="3"/>
      <c r="G23" s="24" t="s">
        <v>924</v>
      </c>
      <c r="I23" s="226" t="s">
        <v>783</v>
      </c>
      <c r="J23" s="235">
        <v>23478</v>
      </c>
      <c r="K23" s="3"/>
      <c r="L23" s="3"/>
      <c r="M23" s="3"/>
      <c r="N23" s="24" t="s">
        <v>924</v>
      </c>
    </row>
    <row r="24" spans="2:14" x14ac:dyDescent="0.35">
      <c r="B24" s="226" t="s">
        <v>784</v>
      </c>
      <c r="C24" s="235">
        <v>31991</v>
      </c>
      <c r="D24" s="3"/>
      <c r="E24" s="3"/>
      <c r="F24" s="3"/>
      <c r="G24" s="24" t="s">
        <v>925</v>
      </c>
      <c r="I24" s="226" t="s">
        <v>784</v>
      </c>
      <c r="J24" s="235">
        <v>31991</v>
      </c>
      <c r="K24" s="3"/>
      <c r="L24" s="3"/>
      <c r="M24" s="3"/>
      <c r="N24" s="24" t="s">
        <v>925</v>
      </c>
    </row>
    <row r="25" spans="2:14" x14ac:dyDescent="0.35">
      <c r="B25" s="23" t="s">
        <v>920</v>
      </c>
      <c r="D25" t="s">
        <v>927</v>
      </c>
      <c r="E25" s="3"/>
      <c r="F25" s="3"/>
      <c r="G25" s="230"/>
      <c r="I25" s="23" t="s">
        <v>920</v>
      </c>
      <c r="K25" t="s">
        <v>927</v>
      </c>
      <c r="L25" s="3"/>
      <c r="M25" s="3"/>
      <c r="N25" s="230"/>
    </row>
    <row r="26" spans="2:14" ht="15" thickBot="1" x14ac:dyDescent="0.4">
      <c r="B26" s="25" t="s">
        <v>919</v>
      </c>
      <c r="C26" s="232"/>
      <c r="D26" s="232"/>
      <c r="E26" s="232"/>
      <c r="F26" s="232"/>
      <c r="G26" s="233"/>
      <c r="I26" s="25" t="s">
        <v>919</v>
      </c>
      <c r="J26" s="232"/>
      <c r="K26" s="232"/>
      <c r="L26" s="232"/>
      <c r="M26" s="232"/>
      <c r="N26" s="233"/>
    </row>
    <row r="27" spans="2:14" ht="43.5" x14ac:dyDescent="0.35">
      <c r="B27" s="224" t="s">
        <v>785</v>
      </c>
      <c r="C27" s="221" t="s">
        <v>786</v>
      </c>
      <c r="D27" s="221" t="s">
        <v>1</v>
      </c>
      <c r="E27" s="221" t="s">
        <v>782</v>
      </c>
      <c r="F27" s="221" t="s">
        <v>787</v>
      </c>
      <c r="G27" s="222" t="s">
        <v>2</v>
      </c>
      <c r="I27" s="234" t="s">
        <v>791</v>
      </c>
      <c r="J27" s="221" t="s">
        <v>786</v>
      </c>
      <c r="K27" s="221" t="s">
        <v>1</v>
      </c>
      <c r="L27" s="221" t="s">
        <v>782</v>
      </c>
      <c r="M27" s="221" t="s">
        <v>787</v>
      </c>
      <c r="N27" s="222" t="s">
        <v>2</v>
      </c>
    </row>
    <row r="28" spans="2:14" x14ac:dyDescent="0.35">
      <c r="B28" s="214" t="s">
        <v>3</v>
      </c>
      <c r="C28" s="274" t="s">
        <v>427</v>
      </c>
      <c r="D28" s="243">
        <f>'2023-2024'!E15</f>
        <v>1</v>
      </c>
      <c r="E28" s="69"/>
      <c r="F28" s="290">
        <f>'2023-2024'!D15</f>
        <v>78</v>
      </c>
      <c r="G28" s="255" t="str">
        <f>'2023-2024'!F15</f>
        <v>16h maintenance salle</v>
      </c>
      <c r="I28" s="214" t="s">
        <v>3</v>
      </c>
      <c r="J28" s="274" t="s">
        <v>427</v>
      </c>
      <c r="K28" s="243">
        <f>'2024-2025'!E16</f>
        <v>2</v>
      </c>
      <c r="L28" s="5"/>
      <c r="M28" s="69">
        <f>'2024-2025'!D16</f>
        <v>36</v>
      </c>
      <c r="N28" s="317" t="str">
        <f>'2024-2025'!F16</f>
        <v>Vacances + maladie</v>
      </c>
    </row>
    <row r="29" spans="2:14" x14ac:dyDescent="0.35">
      <c r="B29" s="214" t="s">
        <v>4</v>
      </c>
      <c r="C29" s="274" t="s">
        <v>427</v>
      </c>
      <c r="D29" s="243">
        <f>'2023-2024'!I15</f>
        <v>1</v>
      </c>
      <c r="E29" s="69"/>
      <c r="F29" s="243">
        <f>'2023-2024'!H15</f>
        <v>70</v>
      </c>
      <c r="G29" s="250" t="str">
        <f>'2023-2024'!J15</f>
        <v>Travaux salle</v>
      </c>
      <c r="I29" s="214" t="s">
        <v>4</v>
      </c>
      <c r="J29" s="274" t="s">
        <v>427</v>
      </c>
      <c r="K29" s="243">
        <f>'2024-2025'!I16</f>
        <v>1</v>
      </c>
      <c r="L29" s="5"/>
      <c r="M29" s="243">
        <f>'2024-2025'!H16</f>
        <v>76</v>
      </c>
      <c r="N29" s="318">
        <f>'2024-2025'!J16</f>
        <v>0</v>
      </c>
    </row>
    <row r="30" spans="2:14" x14ac:dyDescent="0.35">
      <c r="B30" s="214" t="s">
        <v>5</v>
      </c>
      <c r="C30" s="5" t="s">
        <v>427</v>
      </c>
      <c r="D30" s="243">
        <f>'2023-2024'!M15</f>
        <v>1</v>
      </c>
      <c r="E30" s="243"/>
      <c r="F30" s="243">
        <f>'2023-2024'!L15</f>
        <v>60</v>
      </c>
      <c r="G30" s="250" t="str">
        <f>'2023-2024'!N15</f>
        <v>2h Travaux salle</v>
      </c>
      <c r="I30" s="214" t="s">
        <v>5</v>
      </c>
      <c r="J30" s="5" t="s">
        <v>427</v>
      </c>
      <c r="K30" s="243">
        <f>'2024-2025'!M16</f>
        <v>1</v>
      </c>
      <c r="L30" s="274"/>
      <c r="M30" s="243">
        <f>'2024-2025'!L16</f>
        <v>62</v>
      </c>
      <c r="N30" s="318" t="str">
        <f>'2024-2025'!N16</f>
        <v>11h LDC</v>
      </c>
    </row>
    <row r="31" spans="2:14" x14ac:dyDescent="0.35">
      <c r="B31" s="214" t="s">
        <v>6</v>
      </c>
      <c r="C31" s="274" t="s">
        <v>427</v>
      </c>
      <c r="D31" s="243">
        <f>'2023-2024'!Q15</f>
        <v>1</v>
      </c>
      <c r="E31" s="243"/>
      <c r="F31" s="243">
        <f>'2023-2024'!P15</f>
        <v>51</v>
      </c>
      <c r="G31" s="250">
        <f>'2023-2024'!R15</f>
        <v>0</v>
      </c>
      <c r="I31" s="214" t="s">
        <v>6</v>
      </c>
      <c r="J31" s="274" t="s">
        <v>427</v>
      </c>
      <c r="K31" s="243">
        <f>'2024-2025'!Q16</f>
        <v>1</v>
      </c>
      <c r="L31" s="274"/>
      <c r="M31" s="243">
        <f>'2024-2025'!P16</f>
        <v>55</v>
      </c>
      <c r="N31" s="318" t="str">
        <f>'2024-2025'!R16</f>
        <v>LDC 5h</v>
      </c>
    </row>
    <row r="32" spans="2:14" x14ac:dyDescent="0.35">
      <c r="B32" s="214" t="s">
        <v>7</v>
      </c>
      <c r="C32" s="274" t="s">
        <v>427</v>
      </c>
      <c r="D32" s="243">
        <f>'2023-2024'!U15</f>
        <v>1</v>
      </c>
      <c r="E32" s="243"/>
      <c r="F32" s="243">
        <f>'2023-2024'!T15</f>
        <v>61</v>
      </c>
      <c r="G32" s="250" t="str">
        <f>'2023-2024'!V15</f>
        <v>5h maintenance salle</v>
      </c>
      <c r="I32" s="214" t="s">
        <v>7</v>
      </c>
      <c r="J32" s="274" t="s">
        <v>427</v>
      </c>
      <c r="K32" s="243">
        <f>'2024-2025'!U16</f>
        <v>1</v>
      </c>
      <c r="L32" s="274"/>
      <c r="M32" s="243">
        <f>'2024-2025'!T16</f>
        <v>62</v>
      </c>
      <c r="N32" s="318" t="str">
        <f>'2024-2025'!V16</f>
        <v>LDC 7h</v>
      </c>
    </row>
    <row r="33" spans="2:14" x14ac:dyDescent="0.35">
      <c r="B33" s="214" t="s">
        <v>8</v>
      </c>
      <c r="C33" s="274" t="s">
        <v>427</v>
      </c>
      <c r="D33" s="243">
        <f>'2023-2024'!Y15</f>
        <v>1</v>
      </c>
      <c r="E33" s="243"/>
      <c r="F33" s="243">
        <f>'2023-2024'!X15</f>
        <v>58</v>
      </c>
      <c r="G33" s="250" t="str">
        <f>'2023-2024'!Z15</f>
        <v>5h travaux salle</v>
      </c>
      <c r="I33" s="214" t="s">
        <v>8</v>
      </c>
      <c r="J33" s="274" t="s">
        <v>427</v>
      </c>
      <c r="K33" s="243">
        <f>'2024-2025'!Y16</f>
        <v>1</v>
      </c>
      <c r="L33" s="274"/>
      <c r="M33" s="243">
        <f>'2024-2025'!X16</f>
        <v>47</v>
      </c>
      <c r="N33" s="318" t="str">
        <f>'2024-2025'!Z16</f>
        <v>21h ldc</v>
      </c>
    </row>
    <row r="34" spans="2:14" x14ac:dyDescent="0.35">
      <c r="B34" s="214" t="s">
        <v>9</v>
      </c>
      <c r="C34" s="274" t="s">
        <v>427</v>
      </c>
      <c r="D34" s="243">
        <f>'2023-2024'!AC15</f>
        <v>1</v>
      </c>
      <c r="E34" s="243"/>
      <c r="F34" s="243">
        <f>'2023-2024'!AB15</f>
        <v>63</v>
      </c>
      <c r="G34" s="250" t="str">
        <f>'2023-2024'!AD15</f>
        <v>5h maintenance salle</v>
      </c>
      <c r="I34" s="214" t="s">
        <v>9</v>
      </c>
      <c r="J34" s="274" t="s">
        <v>427</v>
      </c>
      <c r="K34" s="243">
        <f>'2024-2025'!AC16</f>
        <v>1</v>
      </c>
      <c r="L34" s="315"/>
      <c r="M34" s="243">
        <f>'2024-2025'!AB16</f>
        <v>59</v>
      </c>
      <c r="N34" s="318" t="str">
        <f>'2024-2025'!AD16</f>
        <v>12h LDC</v>
      </c>
    </row>
    <row r="35" spans="2:14" x14ac:dyDescent="0.35">
      <c r="B35" s="214" t="s">
        <v>10</v>
      </c>
      <c r="C35" s="274" t="s">
        <v>427</v>
      </c>
      <c r="D35" s="243">
        <f>'2023-2024'!AG15</f>
        <v>1</v>
      </c>
      <c r="E35" s="243"/>
      <c r="F35" s="243">
        <f>'2023-2024'!AF15</f>
        <v>60</v>
      </c>
      <c r="G35" s="250" t="str">
        <f>'2023-2024'!AH15</f>
        <v>11h LDC</v>
      </c>
      <c r="I35" s="214" t="s">
        <v>10</v>
      </c>
      <c r="J35" s="274" t="s">
        <v>427</v>
      </c>
      <c r="K35" s="243">
        <f>'2024-2025'!AG16</f>
        <v>1</v>
      </c>
      <c r="L35" s="274"/>
      <c r="M35" s="243">
        <f>'2024-2025'!AF16</f>
        <v>50</v>
      </c>
      <c r="N35" s="318" t="str">
        <f>'2024-2025'!AH16</f>
        <v>9h LDC</v>
      </c>
    </row>
    <row r="36" spans="2:14" x14ac:dyDescent="0.35">
      <c r="B36" s="214" t="s">
        <v>11</v>
      </c>
      <c r="C36" s="274" t="s">
        <v>427</v>
      </c>
      <c r="D36" s="243">
        <f>'2023-2024'!AK15</f>
        <v>2</v>
      </c>
      <c r="E36" s="243"/>
      <c r="F36" s="243">
        <f>'2023-2024'!AJ15</f>
        <v>59</v>
      </c>
      <c r="G36" s="250" t="str">
        <f>'2023-2024'!AL15</f>
        <v>5h maintenance</v>
      </c>
      <c r="I36" s="214" t="s">
        <v>11</v>
      </c>
      <c r="J36" s="274" t="s">
        <v>427</v>
      </c>
      <c r="K36" s="243">
        <f>'2024-2025'!AK16</f>
        <v>1</v>
      </c>
      <c r="L36" s="274"/>
      <c r="M36" s="243">
        <f>'2024-2025'!AJ16</f>
        <v>32</v>
      </c>
      <c r="N36" s="318" t="str">
        <f>'2024-2025'!AL16</f>
        <v>22h LDC</v>
      </c>
    </row>
    <row r="37" spans="2:14" x14ac:dyDescent="0.35">
      <c r="B37" s="214" t="s">
        <v>12</v>
      </c>
      <c r="C37" s="274" t="s">
        <v>427</v>
      </c>
      <c r="D37" s="243">
        <f>'2023-2024'!AO15</f>
        <v>1</v>
      </c>
      <c r="E37" s="243"/>
      <c r="F37" s="243">
        <f>'2023-2024'!AN15</f>
        <v>46</v>
      </c>
      <c r="G37" s="250">
        <f>'2023-2024'!AP15</f>
        <v>0</v>
      </c>
      <c r="I37" s="214" t="s">
        <v>12</v>
      </c>
      <c r="J37" s="274" t="s">
        <v>427</v>
      </c>
      <c r="K37" s="243">
        <f>'2024-2025'!AO16</f>
        <v>1</v>
      </c>
      <c r="L37" s="274"/>
      <c r="M37" s="243">
        <f>'2024-2025'!AN16</f>
        <v>42</v>
      </c>
      <c r="N37" s="318" t="str">
        <f>'2024-2025'!AP16</f>
        <v>LDC 6h</v>
      </c>
    </row>
    <row r="38" spans="2:14" x14ac:dyDescent="0.35">
      <c r="B38" s="214" t="s">
        <v>13</v>
      </c>
      <c r="C38" s="274" t="s">
        <v>427</v>
      </c>
      <c r="D38" s="243">
        <f>'2023-2024'!AS15</f>
        <v>2</v>
      </c>
      <c r="E38" s="243"/>
      <c r="F38" s="243">
        <f>'2023-2024'!AR15</f>
        <v>39</v>
      </c>
      <c r="G38" s="250">
        <f>'2023-2024'!AT15</f>
        <v>0</v>
      </c>
      <c r="I38" s="214" t="s">
        <v>13</v>
      </c>
      <c r="J38" s="274" t="s">
        <v>427</v>
      </c>
      <c r="K38" s="243">
        <f>'2024-2025'!AS16</f>
        <v>0</v>
      </c>
      <c r="L38" s="274"/>
      <c r="M38" s="243">
        <f>'2024-2025'!AR16</f>
        <v>42</v>
      </c>
      <c r="N38" s="318">
        <f>'2024-2025'!AT16</f>
        <v>0</v>
      </c>
    </row>
    <row r="39" spans="2:14" ht="15" thickBot="1" x14ac:dyDescent="0.4">
      <c r="B39" s="215" t="s">
        <v>14</v>
      </c>
      <c r="C39" s="276" t="s">
        <v>427</v>
      </c>
      <c r="D39" s="244">
        <f>'2023-2024'!AW15</f>
        <v>2</v>
      </c>
      <c r="E39" s="251"/>
      <c r="F39" s="244">
        <f>'2023-2024'!AV15</f>
        <v>21</v>
      </c>
      <c r="G39" s="252">
        <f>'2023-2024'!AX15</f>
        <v>0</v>
      </c>
      <c r="I39" s="215" t="s">
        <v>14</v>
      </c>
      <c r="J39" s="276" t="s">
        <v>427</v>
      </c>
      <c r="K39" s="244">
        <f>'2024-2025'!AW16</f>
        <v>0</v>
      </c>
      <c r="L39" s="275"/>
      <c r="M39" s="313">
        <f>'2024-2025'!AV16</f>
        <v>32</v>
      </c>
      <c r="N39" s="319" t="str">
        <f>'2024-2025'!AX16</f>
        <v>22h LDC</v>
      </c>
    </row>
    <row r="40" spans="2:14" ht="15" thickBot="1" x14ac:dyDescent="0.4">
      <c r="D40" s="253"/>
      <c r="E40" s="254" t="s">
        <v>15</v>
      </c>
      <c r="F40" s="246">
        <f>SUM(F28:F39)</f>
        <v>666</v>
      </c>
      <c r="G40" s="246"/>
      <c r="L40" s="212" t="s">
        <v>15</v>
      </c>
      <c r="M40" s="246">
        <f>SUM(M28:M39)</f>
        <v>595</v>
      </c>
      <c r="N40" s="213"/>
    </row>
    <row r="41" spans="2:14" ht="15" thickBot="1" x14ac:dyDescent="0.4"/>
    <row r="42" spans="2:14" x14ac:dyDescent="0.35">
      <c r="B42" s="225" t="s">
        <v>894</v>
      </c>
      <c r="C42" s="228"/>
      <c r="D42" s="228"/>
      <c r="E42" s="228"/>
      <c r="F42" s="228"/>
      <c r="G42" s="229"/>
      <c r="I42" s="225" t="s">
        <v>894</v>
      </c>
      <c r="J42" s="228"/>
      <c r="K42" s="228"/>
      <c r="L42" s="228"/>
      <c r="M42" s="228"/>
      <c r="N42" s="229"/>
    </row>
    <row r="43" spans="2:14" x14ac:dyDescent="0.35">
      <c r="B43" s="226" t="s">
        <v>783</v>
      </c>
      <c r="C43" s="235">
        <v>26795</v>
      </c>
      <c r="D43" s="3"/>
      <c r="E43" s="3"/>
      <c r="F43" s="3"/>
      <c r="G43" s="24" t="s">
        <v>924</v>
      </c>
      <c r="I43" s="226" t="s">
        <v>783</v>
      </c>
      <c r="J43" s="235">
        <v>26795</v>
      </c>
      <c r="K43" s="3"/>
      <c r="L43" s="3"/>
      <c r="M43" s="3"/>
      <c r="N43" s="24" t="s">
        <v>924</v>
      </c>
    </row>
    <row r="44" spans="2:14" x14ac:dyDescent="0.35">
      <c r="B44" s="226" t="s">
        <v>784</v>
      </c>
      <c r="C44" s="235">
        <v>31985</v>
      </c>
      <c r="D44" s="3"/>
      <c r="E44" s="3"/>
      <c r="F44" s="3"/>
      <c r="G44" s="24" t="s">
        <v>925</v>
      </c>
      <c r="I44" s="226" t="s">
        <v>784</v>
      </c>
      <c r="J44" s="235">
        <v>31985</v>
      </c>
      <c r="K44" s="3"/>
      <c r="L44" s="3"/>
      <c r="M44" s="3"/>
      <c r="N44" s="24" t="s">
        <v>925</v>
      </c>
    </row>
    <row r="45" spans="2:14" x14ac:dyDescent="0.35">
      <c r="B45" s="23" t="s">
        <v>920</v>
      </c>
      <c r="D45" t="s">
        <v>927</v>
      </c>
      <c r="E45" s="3"/>
      <c r="F45" s="3"/>
      <c r="G45" s="230"/>
      <c r="I45" s="23" t="s">
        <v>920</v>
      </c>
      <c r="K45" t="s">
        <v>927</v>
      </c>
      <c r="L45" s="3"/>
      <c r="M45" s="3"/>
      <c r="N45" s="230"/>
    </row>
    <row r="46" spans="2:14" ht="15" thickBot="1" x14ac:dyDescent="0.4">
      <c r="B46" s="25" t="s">
        <v>919</v>
      </c>
      <c r="C46" s="232"/>
      <c r="D46" s="232"/>
      <c r="E46" s="232"/>
      <c r="F46" s="232"/>
      <c r="G46" s="233"/>
      <c r="I46" s="25" t="s">
        <v>919</v>
      </c>
      <c r="J46" s="232"/>
      <c r="K46" s="232"/>
      <c r="L46" s="232"/>
      <c r="M46" s="232"/>
      <c r="N46" s="233"/>
    </row>
    <row r="47" spans="2:14" ht="43.5" x14ac:dyDescent="0.35">
      <c r="B47" s="224" t="s">
        <v>785</v>
      </c>
      <c r="C47" s="221" t="s">
        <v>786</v>
      </c>
      <c r="D47" s="221" t="s">
        <v>1</v>
      </c>
      <c r="E47" s="221" t="s">
        <v>782</v>
      </c>
      <c r="F47" s="221" t="s">
        <v>787</v>
      </c>
      <c r="G47" s="222" t="s">
        <v>2</v>
      </c>
      <c r="I47" s="234" t="s">
        <v>791</v>
      </c>
      <c r="J47" s="221" t="s">
        <v>786</v>
      </c>
      <c r="K47" s="221" t="s">
        <v>1</v>
      </c>
      <c r="L47" s="221" t="s">
        <v>782</v>
      </c>
      <c r="M47" s="221" t="s">
        <v>787</v>
      </c>
      <c r="N47" s="222" t="s">
        <v>2</v>
      </c>
    </row>
    <row r="48" spans="2:14" x14ac:dyDescent="0.35">
      <c r="B48" s="214" t="s">
        <v>3</v>
      </c>
      <c r="C48" s="274" t="s">
        <v>427</v>
      </c>
      <c r="D48" s="243">
        <f>'2023-2024'!E17</f>
        <v>3</v>
      </c>
      <c r="E48" s="69"/>
      <c r="F48" s="243">
        <f>'2023-2024'!D17</f>
        <v>44</v>
      </c>
      <c r="G48" s="249">
        <f>'2023-2024'!F17</f>
        <v>0</v>
      </c>
      <c r="I48" s="214" t="s">
        <v>3</v>
      </c>
      <c r="J48" s="274" t="s">
        <v>427</v>
      </c>
      <c r="K48" s="243">
        <f>'2024-2025'!E18</f>
        <v>0</v>
      </c>
      <c r="L48" s="5"/>
      <c r="M48" s="69">
        <f>'2024-2025'!D18</f>
        <v>39</v>
      </c>
      <c r="N48" s="317" t="str">
        <f>'2024-2025'!F18</f>
        <v>LDC 40h</v>
      </c>
    </row>
    <row r="49" spans="2:14" x14ac:dyDescent="0.35">
      <c r="B49" s="214" t="s">
        <v>4</v>
      </c>
      <c r="C49" s="274" t="s">
        <v>427</v>
      </c>
      <c r="D49" s="243">
        <f>'2023-2024'!I17</f>
        <v>2</v>
      </c>
      <c r="E49" s="69"/>
      <c r="F49" s="243">
        <f>'2023-2024'!H17</f>
        <v>57</v>
      </c>
      <c r="G49" s="250">
        <f>'2023-2024'!J17</f>
        <v>0</v>
      </c>
      <c r="I49" s="214" t="s">
        <v>4</v>
      </c>
      <c r="J49" s="274" t="s">
        <v>427</v>
      </c>
      <c r="K49" s="243">
        <f>'2024-2025'!I18</f>
        <v>0</v>
      </c>
      <c r="L49" s="5"/>
      <c r="M49" s="243">
        <f>'2024-2025'!H18</f>
        <v>57</v>
      </c>
      <c r="N49" s="318">
        <f>'2024-2025'!J18</f>
        <v>0</v>
      </c>
    </row>
    <row r="50" spans="2:14" x14ac:dyDescent="0.35">
      <c r="B50" s="214" t="s">
        <v>5</v>
      </c>
      <c r="C50" s="5" t="s">
        <v>427</v>
      </c>
      <c r="D50" s="243">
        <f>'2023-2024'!M17</f>
        <v>2</v>
      </c>
      <c r="E50" s="243"/>
      <c r="F50" s="243">
        <f>'2023-2024'!L17</f>
        <v>40</v>
      </c>
      <c r="G50" s="250">
        <f>'2023-2024'!N17</f>
        <v>0</v>
      </c>
      <c r="I50" s="214" t="s">
        <v>5</v>
      </c>
      <c r="J50" s="5" t="s">
        <v>427</v>
      </c>
      <c r="K50" s="243">
        <f>'2024-2025'!M18</f>
        <v>0</v>
      </c>
      <c r="L50" s="274"/>
      <c r="M50" s="243">
        <f>'2024-2025'!L18</f>
        <v>53</v>
      </c>
      <c r="N50" s="318">
        <f>'2024-2025'!N18</f>
        <v>0</v>
      </c>
    </row>
    <row r="51" spans="2:14" x14ac:dyDescent="0.35">
      <c r="B51" s="214" t="s">
        <v>6</v>
      </c>
      <c r="C51" s="274" t="s">
        <v>427</v>
      </c>
      <c r="D51" s="243">
        <f>'2023-2024'!Q17</f>
        <v>1</v>
      </c>
      <c r="E51" s="243"/>
      <c r="F51" s="243">
        <f>'2023-2024'!P17</f>
        <v>53</v>
      </c>
      <c r="G51" s="250">
        <f>'2023-2024'!R17</f>
        <v>0</v>
      </c>
      <c r="I51" s="214" t="s">
        <v>6</v>
      </c>
      <c r="J51" s="274" t="s">
        <v>427</v>
      </c>
      <c r="K51" s="243">
        <f>'2024-2025'!Q18</f>
        <v>0</v>
      </c>
      <c r="L51" s="274"/>
      <c r="M51" s="243">
        <f>'2024-2025'!P18</f>
        <v>55</v>
      </c>
      <c r="N51" s="318">
        <f>'2024-2025'!R18</f>
        <v>0</v>
      </c>
    </row>
    <row r="52" spans="2:14" x14ac:dyDescent="0.35">
      <c r="B52" s="214" t="s">
        <v>7</v>
      </c>
      <c r="C52" s="274" t="s">
        <v>427</v>
      </c>
      <c r="D52" s="243">
        <f>'2023-2024'!U17</f>
        <v>2</v>
      </c>
      <c r="E52" s="243"/>
      <c r="F52" s="243">
        <f>'2023-2024'!T17</f>
        <v>59</v>
      </c>
      <c r="G52" s="250">
        <f>'2023-2024'!V17</f>
        <v>0</v>
      </c>
      <c r="I52" s="214" t="s">
        <v>7</v>
      </c>
      <c r="J52" s="274" t="s">
        <v>427</v>
      </c>
      <c r="K52" s="243">
        <f>'2024-2025'!U18</f>
        <v>0</v>
      </c>
      <c r="L52" s="274"/>
      <c r="M52" s="243">
        <f>'2024-2025'!T18</f>
        <v>33</v>
      </c>
      <c r="N52" s="318">
        <f>'2024-2025'!V18</f>
        <v>0</v>
      </c>
    </row>
    <row r="53" spans="2:14" x14ac:dyDescent="0.35">
      <c r="B53" s="214" t="s">
        <v>8</v>
      </c>
      <c r="C53" s="274" t="s">
        <v>427</v>
      </c>
      <c r="D53" s="243">
        <f>'2023-2024'!Y17</f>
        <v>2</v>
      </c>
      <c r="E53" s="243"/>
      <c r="F53" s="243">
        <f>'2023-2024'!X17</f>
        <v>50</v>
      </c>
      <c r="G53" s="250">
        <f>'2023-2024'!Z17</f>
        <v>0</v>
      </c>
      <c r="I53" s="214" t="s">
        <v>8</v>
      </c>
      <c r="J53" s="274" t="s">
        <v>427</v>
      </c>
      <c r="K53" s="243">
        <f>'2024-2025'!Y18</f>
        <v>0</v>
      </c>
      <c r="L53" s="274"/>
      <c r="M53" s="243">
        <f>'2024-2025'!X18</f>
        <v>26</v>
      </c>
      <c r="N53" s="318" t="str">
        <f>'2024-2025'!Z18</f>
        <v>LDC 40h</v>
      </c>
    </row>
    <row r="54" spans="2:14" x14ac:dyDescent="0.35">
      <c r="B54" s="214" t="s">
        <v>9</v>
      </c>
      <c r="C54" s="274" t="s">
        <v>427</v>
      </c>
      <c r="D54" s="243">
        <f>'2023-2024'!AC17</f>
        <v>0</v>
      </c>
      <c r="E54" s="243"/>
      <c r="F54" s="243">
        <f>'2023-2024'!AB17</f>
        <v>40</v>
      </c>
      <c r="G54" s="250">
        <f>'2023-2024'!AD17</f>
        <v>0</v>
      </c>
      <c r="I54" s="214" t="s">
        <v>9</v>
      </c>
      <c r="J54" s="274" t="s">
        <v>427</v>
      </c>
      <c r="K54" s="243">
        <f>'2024-2025'!AC18</f>
        <v>0</v>
      </c>
      <c r="L54" s="315"/>
      <c r="M54" s="243">
        <f>'2024-2025'!AB18</f>
        <v>33</v>
      </c>
      <c r="N54" s="318" t="str">
        <f>'2024-2025'!AD18</f>
        <v>40h LDC</v>
      </c>
    </row>
    <row r="55" spans="2:14" x14ac:dyDescent="0.35">
      <c r="B55" s="214" t="s">
        <v>10</v>
      </c>
      <c r="C55" s="274" t="s">
        <v>427</v>
      </c>
      <c r="D55" s="243">
        <f>'2023-2024'!AG17</f>
        <v>0</v>
      </c>
      <c r="E55" s="243"/>
      <c r="F55" s="243">
        <f>'2023-2024'!AF17</f>
        <v>39</v>
      </c>
      <c r="G55" s="250">
        <f>'2023-2024'!AH17</f>
        <v>0</v>
      </c>
      <c r="I55" s="214" t="s">
        <v>10</v>
      </c>
      <c r="J55" s="274" t="s">
        <v>427</v>
      </c>
      <c r="K55" s="243">
        <f>'2024-2025'!AG18</f>
        <v>0</v>
      </c>
      <c r="L55" s="274"/>
      <c r="M55" s="243">
        <f>'2024-2025'!AF18</f>
        <v>40</v>
      </c>
      <c r="N55" s="318" t="str">
        <f>'2024-2025'!AH18</f>
        <v>13h LDC</v>
      </c>
    </row>
    <row r="56" spans="2:14" x14ac:dyDescent="0.35">
      <c r="B56" s="214" t="s">
        <v>11</v>
      </c>
      <c r="C56" s="274" t="s">
        <v>427</v>
      </c>
      <c r="D56" s="243">
        <f>'2023-2024'!AK17</f>
        <v>0</v>
      </c>
      <c r="E56" s="243"/>
      <c r="F56" s="243">
        <f>'2023-2024'!AJ17</f>
        <v>42</v>
      </c>
      <c r="G56" s="250">
        <f>'2023-2024'!AL17</f>
        <v>0</v>
      </c>
      <c r="I56" s="214" t="s">
        <v>11</v>
      </c>
      <c r="J56" s="274" t="s">
        <v>427</v>
      </c>
      <c r="K56" s="243">
        <f>'2024-2025'!AK18</f>
        <v>1</v>
      </c>
      <c r="L56" s="274"/>
      <c r="M56" s="243">
        <f>'2024-2025'!AJ18</f>
        <v>31</v>
      </c>
      <c r="N56" s="318">
        <f>'2024-2025'!AL18</f>
        <v>0</v>
      </c>
    </row>
    <row r="57" spans="2:14" x14ac:dyDescent="0.35">
      <c r="B57" s="214" t="s">
        <v>12</v>
      </c>
      <c r="C57" s="274" t="s">
        <v>427</v>
      </c>
      <c r="D57" s="243">
        <f>'2023-2024'!AO17</f>
        <v>0</v>
      </c>
      <c r="E57" s="243"/>
      <c r="F57" s="243">
        <f>'2023-2024'!AN17</f>
        <v>40</v>
      </c>
      <c r="G57" s="250">
        <f>'2023-2024'!AP17</f>
        <v>0</v>
      </c>
      <c r="I57" s="214" t="s">
        <v>12</v>
      </c>
      <c r="J57" s="274" t="s">
        <v>427</v>
      </c>
      <c r="K57" s="243">
        <f>'2024-2025'!AO18</f>
        <v>1</v>
      </c>
      <c r="L57" s="274"/>
      <c r="M57" s="243">
        <f>'2024-2025'!AN18</f>
        <v>32</v>
      </c>
      <c r="N57" s="318">
        <f>'2024-2025'!AP18</f>
        <v>0</v>
      </c>
    </row>
    <row r="58" spans="2:14" x14ac:dyDescent="0.35">
      <c r="B58" s="214" t="s">
        <v>13</v>
      </c>
      <c r="C58" s="274" t="s">
        <v>427</v>
      </c>
      <c r="D58" s="243">
        <f>'2023-2024'!AS17</f>
        <v>0</v>
      </c>
      <c r="E58" s="243"/>
      <c r="F58" s="243">
        <f>'2023-2024'!AR17</f>
        <v>50</v>
      </c>
      <c r="G58" s="250">
        <f>'2023-2024'!AT17</f>
        <v>0</v>
      </c>
      <c r="I58" s="214" t="s">
        <v>13</v>
      </c>
      <c r="J58" s="274" t="s">
        <v>427</v>
      </c>
      <c r="K58" s="243">
        <f>'2024-2025'!AS18</f>
        <v>1</v>
      </c>
      <c r="L58" s="274"/>
      <c r="M58" s="243">
        <f>'2024-2025'!AR18</f>
        <v>43</v>
      </c>
      <c r="N58" s="318">
        <f>'2024-2025'!AT18</f>
        <v>0</v>
      </c>
    </row>
    <row r="59" spans="2:14" ht="15" thickBot="1" x14ac:dyDescent="0.4">
      <c r="B59" s="215" t="s">
        <v>14</v>
      </c>
      <c r="C59" s="276" t="s">
        <v>427</v>
      </c>
      <c r="D59" s="244">
        <f>'2023-2024'!AW17</f>
        <v>0</v>
      </c>
      <c r="E59" s="251"/>
      <c r="F59" s="244">
        <f>'2023-2024'!AV17</f>
        <v>47</v>
      </c>
      <c r="G59" s="252">
        <f>'2023-2024'!AX17</f>
        <v>0</v>
      </c>
      <c r="I59" s="215" t="s">
        <v>14</v>
      </c>
      <c r="J59" s="276" t="s">
        <v>427</v>
      </c>
      <c r="K59" s="244">
        <f>'2024-2025'!AW18</f>
        <v>1</v>
      </c>
      <c r="L59" s="275"/>
      <c r="M59" s="313">
        <f>'2024-2025'!AV18</f>
        <v>29</v>
      </c>
      <c r="N59" s="319">
        <f>'2024-2025'!AX18</f>
        <v>0</v>
      </c>
    </row>
    <row r="60" spans="2:14" ht="15" thickBot="1" x14ac:dyDescent="0.4">
      <c r="D60" s="253"/>
      <c r="E60" s="254" t="s">
        <v>15</v>
      </c>
      <c r="F60" s="246">
        <f>SUM(F48:F59)</f>
        <v>561</v>
      </c>
      <c r="G60" s="246"/>
      <c r="L60" s="212" t="s">
        <v>15</v>
      </c>
      <c r="M60" s="246">
        <f>SUM(M48:M59)</f>
        <v>471</v>
      </c>
      <c r="N60" s="213"/>
    </row>
    <row r="61" spans="2:14" ht="15" thickBot="1" x14ac:dyDescent="0.4"/>
    <row r="62" spans="2:14" x14ac:dyDescent="0.35">
      <c r="B62" s="225" t="s">
        <v>895</v>
      </c>
      <c r="C62" s="228"/>
      <c r="D62" s="228"/>
      <c r="E62" s="228"/>
      <c r="F62" s="228"/>
      <c r="G62" s="229"/>
      <c r="I62" s="225" t="s">
        <v>895</v>
      </c>
      <c r="J62" s="228"/>
      <c r="K62" s="228"/>
      <c r="L62" s="228"/>
      <c r="M62" s="228"/>
      <c r="N62" s="229"/>
    </row>
    <row r="63" spans="2:14" x14ac:dyDescent="0.35">
      <c r="B63" s="226" t="s">
        <v>783</v>
      </c>
      <c r="C63" s="235">
        <v>32413</v>
      </c>
      <c r="D63" s="3"/>
      <c r="E63" s="3"/>
      <c r="F63" s="3"/>
      <c r="G63" s="24" t="s">
        <v>924</v>
      </c>
      <c r="I63" s="226" t="s">
        <v>783</v>
      </c>
      <c r="J63" s="235">
        <v>32413</v>
      </c>
      <c r="K63" s="3"/>
      <c r="L63" s="3"/>
      <c r="M63" s="3"/>
      <c r="N63" s="24" t="s">
        <v>924</v>
      </c>
    </row>
    <row r="64" spans="2:14" x14ac:dyDescent="0.35">
      <c r="B64" s="226" t="s">
        <v>784</v>
      </c>
      <c r="C64" s="235">
        <v>38374</v>
      </c>
      <c r="D64" s="3"/>
      <c r="E64" s="3"/>
      <c r="F64" s="3"/>
      <c r="G64" s="24" t="s">
        <v>925</v>
      </c>
      <c r="I64" s="226" t="s">
        <v>784</v>
      </c>
      <c r="J64" s="235">
        <v>38374</v>
      </c>
      <c r="K64" s="3"/>
      <c r="L64" s="3"/>
      <c r="M64" s="3"/>
      <c r="N64" s="24" t="s">
        <v>925</v>
      </c>
    </row>
    <row r="65" spans="2:14" x14ac:dyDescent="0.35">
      <c r="B65" s="23" t="s">
        <v>920</v>
      </c>
      <c r="D65" t="s">
        <v>927</v>
      </c>
      <c r="E65" s="3"/>
      <c r="F65" s="3"/>
      <c r="G65" s="230"/>
      <c r="I65" s="23" t="s">
        <v>920</v>
      </c>
      <c r="K65" t="s">
        <v>927</v>
      </c>
      <c r="L65" s="3"/>
      <c r="M65" s="3"/>
      <c r="N65" s="230"/>
    </row>
    <row r="66" spans="2:14" ht="15" thickBot="1" x14ac:dyDescent="0.4">
      <c r="B66" s="25" t="s">
        <v>919</v>
      </c>
      <c r="C66" s="232"/>
      <c r="D66" s="232"/>
      <c r="E66" s="232"/>
      <c r="F66" s="232"/>
      <c r="G66" s="233"/>
      <c r="I66" s="25" t="s">
        <v>919</v>
      </c>
      <c r="J66" s="232"/>
      <c r="K66" s="232"/>
      <c r="L66" s="232"/>
      <c r="M66" s="232"/>
      <c r="N66" s="233"/>
    </row>
    <row r="67" spans="2:14" ht="43.5" x14ac:dyDescent="0.35">
      <c r="B67" s="224" t="s">
        <v>785</v>
      </c>
      <c r="C67" s="221" t="s">
        <v>786</v>
      </c>
      <c r="D67" s="221" t="s">
        <v>1</v>
      </c>
      <c r="E67" s="221" t="s">
        <v>782</v>
      </c>
      <c r="F67" s="221" t="s">
        <v>787</v>
      </c>
      <c r="G67" s="222" t="s">
        <v>2</v>
      </c>
      <c r="I67" s="234" t="s">
        <v>791</v>
      </c>
      <c r="J67" s="221" t="s">
        <v>786</v>
      </c>
      <c r="K67" s="221" t="s">
        <v>1</v>
      </c>
      <c r="L67" s="221" t="s">
        <v>782</v>
      </c>
      <c r="M67" s="221" t="s">
        <v>787</v>
      </c>
      <c r="N67" s="222" t="s">
        <v>2</v>
      </c>
    </row>
    <row r="68" spans="2:14" x14ac:dyDescent="0.35">
      <c r="B68" s="214" t="s">
        <v>3</v>
      </c>
      <c r="C68" s="274" t="s">
        <v>427</v>
      </c>
      <c r="D68" s="243">
        <f>'2023-2024'!E20</f>
        <v>0</v>
      </c>
      <c r="E68" s="69"/>
      <c r="F68" s="243">
        <f>'2023-2024'!D20</f>
        <v>40</v>
      </c>
      <c r="G68" s="249">
        <f>'2023-2024'!F20</f>
        <v>0</v>
      </c>
      <c r="I68" s="214" t="s">
        <v>3</v>
      </c>
      <c r="J68" s="274" t="s">
        <v>427</v>
      </c>
      <c r="K68" s="243">
        <f>'2024-2025'!E21</f>
        <v>0</v>
      </c>
      <c r="L68" s="5"/>
      <c r="M68" s="69">
        <f>'2024-2025'!D21</f>
        <v>45</v>
      </c>
      <c r="N68" s="317">
        <f>'2024-2025'!F21</f>
        <v>0</v>
      </c>
    </row>
    <row r="69" spans="2:14" x14ac:dyDescent="0.35">
      <c r="B69" s="214" t="s">
        <v>4</v>
      </c>
      <c r="C69" s="274" t="s">
        <v>427</v>
      </c>
      <c r="D69" s="243">
        <f>'2023-2024'!I20</f>
        <v>0</v>
      </c>
      <c r="E69" s="69"/>
      <c r="F69" s="243">
        <f>'2023-2024'!H20</f>
        <v>45</v>
      </c>
      <c r="G69" s="250">
        <f>'2023-2024'!J20</f>
        <v>0</v>
      </c>
      <c r="I69" s="214" t="s">
        <v>4</v>
      </c>
      <c r="J69" s="274" t="s">
        <v>427</v>
      </c>
      <c r="K69" s="243">
        <f>'2024-2025'!I21</f>
        <v>0</v>
      </c>
      <c r="L69" s="5"/>
      <c r="M69" s="243">
        <f>'2024-2025'!H21</f>
        <v>32</v>
      </c>
      <c r="N69" s="318">
        <f>'2024-2025'!J21</f>
        <v>0</v>
      </c>
    </row>
    <row r="70" spans="2:14" x14ac:dyDescent="0.35">
      <c r="B70" s="214" t="s">
        <v>5</v>
      </c>
      <c r="C70" s="5" t="s">
        <v>427</v>
      </c>
      <c r="D70" s="243">
        <f>'2023-2024'!M20</f>
        <v>0</v>
      </c>
      <c r="E70" s="243"/>
      <c r="F70" s="243">
        <f>'2023-2024'!L20</f>
        <v>42</v>
      </c>
      <c r="G70" s="250">
        <f>'2023-2024'!N20</f>
        <v>0</v>
      </c>
      <c r="I70" s="214" t="s">
        <v>5</v>
      </c>
      <c r="J70" s="5" t="s">
        <v>427</v>
      </c>
      <c r="K70" s="243">
        <f>'2024-2025'!M21</f>
        <v>0</v>
      </c>
      <c r="L70" s="274"/>
      <c r="M70" s="243">
        <f>'2024-2025'!L21</f>
        <v>49</v>
      </c>
      <c r="N70" s="318">
        <f>'2024-2025'!N21</f>
        <v>0</v>
      </c>
    </row>
    <row r="71" spans="2:14" x14ac:dyDescent="0.35">
      <c r="B71" s="214" t="s">
        <v>6</v>
      </c>
      <c r="C71" s="274" t="s">
        <v>427</v>
      </c>
      <c r="D71" s="243">
        <f>'2023-2024'!Q20</f>
        <v>0</v>
      </c>
      <c r="E71" s="243"/>
      <c r="F71" s="243">
        <f>'2023-2024'!P20</f>
        <v>47</v>
      </c>
      <c r="G71" s="250">
        <f>'2023-2024'!R20</f>
        <v>0</v>
      </c>
      <c r="I71" s="214" t="s">
        <v>6</v>
      </c>
      <c r="J71" s="274" t="s">
        <v>427</v>
      </c>
      <c r="K71" s="243">
        <f>'2024-2025'!Q21</f>
        <v>0</v>
      </c>
      <c r="L71" s="274"/>
      <c r="M71" s="243">
        <f>'2024-2025'!P21</f>
        <v>43</v>
      </c>
      <c r="N71" s="318">
        <f>'2024-2025'!R21</f>
        <v>0</v>
      </c>
    </row>
    <row r="72" spans="2:14" x14ac:dyDescent="0.35">
      <c r="B72" s="214" t="s">
        <v>7</v>
      </c>
      <c r="C72" s="274" t="s">
        <v>427</v>
      </c>
      <c r="D72" s="243">
        <f>'2023-2024'!U20</f>
        <v>0</v>
      </c>
      <c r="E72" s="243"/>
      <c r="F72" s="243">
        <f>'2023-2024'!T20</f>
        <v>30</v>
      </c>
      <c r="G72" s="250">
        <f>'2023-2024'!V20</f>
        <v>0</v>
      </c>
      <c r="I72" s="214" t="s">
        <v>7</v>
      </c>
      <c r="J72" s="274" t="s">
        <v>427</v>
      </c>
      <c r="K72" s="243">
        <f>'2024-2025'!U21</f>
        <v>0</v>
      </c>
      <c r="L72" s="274"/>
      <c r="M72" s="243">
        <f>'2024-2025'!T21</f>
        <v>25</v>
      </c>
      <c r="N72" s="318">
        <f>'2024-2025'!V21</f>
        <v>0</v>
      </c>
    </row>
    <row r="73" spans="2:14" x14ac:dyDescent="0.35">
      <c r="B73" s="214" t="s">
        <v>8</v>
      </c>
      <c r="C73" s="274" t="s">
        <v>427</v>
      </c>
      <c r="D73" s="243">
        <f>'2023-2024'!Y20</f>
        <v>0</v>
      </c>
      <c r="E73" s="243"/>
      <c r="F73" s="243">
        <f>'2023-2024'!X20</f>
        <v>52</v>
      </c>
      <c r="G73" s="250">
        <f>'2023-2024'!Z20</f>
        <v>0</v>
      </c>
      <c r="I73" s="214" t="s">
        <v>8</v>
      </c>
      <c r="J73" s="274" t="s">
        <v>427</v>
      </c>
      <c r="K73" s="243">
        <f>'2024-2025'!Y21</f>
        <v>0</v>
      </c>
      <c r="L73" s="274"/>
      <c r="M73" s="243">
        <f>'2024-2025'!X21</f>
        <v>28</v>
      </c>
      <c r="N73" s="318">
        <f>'2024-2025'!Z21</f>
        <v>0</v>
      </c>
    </row>
    <row r="74" spans="2:14" x14ac:dyDescent="0.35">
      <c r="B74" s="214" t="s">
        <v>9</v>
      </c>
      <c r="C74" s="274" t="s">
        <v>427</v>
      </c>
      <c r="D74" s="243">
        <f>'2023-2024'!AC20</f>
        <v>0</v>
      </c>
      <c r="E74" s="243"/>
      <c r="F74" s="243">
        <f>'2023-2024'!AB20</f>
        <v>66</v>
      </c>
      <c r="G74" s="250">
        <f>'2023-2024'!AD20</f>
        <v>0</v>
      </c>
      <c r="I74" s="214" t="s">
        <v>9</v>
      </c>
      <c r="J74" s="274" t="s">
        <v>427</v>
      </c>
      <c r="K74" s="243">
        <f>'2024-2025'!AC21</f>
        <v>0</v>
      </c>
      <c r="L74" s="315"/>
      <c r="M74" s="243">
        <f>'2024-2025'!AB21</f>
        <v>50</v>
      </c>
      <c r="N74" s="318">
        <f>'2024-2025'!AD21</f>
        <v>0</v>
      </c>
    </row>
    <row r="75" spans="2:14" x14ac:dyDescent="0.35">
      <c r="B75" s="214" t="s">
        <v>10</v>
      </c>
      <c r="C75" s="274" t="s">
        <v>427</v>
      </c>
      <c r="D75" s="243">
        <f>'2023-2024'!AG20</f>
        <v>0</v>
      </c>
      <c r="E75" s="243"/>
      <c r="F75" s="243">
        <f>'2023-2024'!AF20</f>
        <v>69</v>
      </c>
      <c r="G75" s="250">
        <f>'2023-2024'!AH20</f>
        <v>0</v>
      </c>
      <c r="I75" s="214" t="s">
        <v>10</v>
      </c>
      <c r="J75" s="274" t="s">
        <v>427</v>
      </c>
      <c r="K75" s="243">
        <f>'2024-2025'!AG21</f>
        <v>0</v>
      </c>
      <c r="L75" s="274"/>
      <c r="M75" s="243">
        <f>'2024-2025'!AF21</f>
        <v>60</v>
      </c>
      <c r="N75" s="318">
        <f>'2024-2025'!AH21</f>
        <v>0</v>
      </c>
    </row>
    <row r="76" spans="2:14" x14ac:dyDescent="0.35">
      <c r="B76" s="214" t="s">
        <v>11</v>
      </c>
      <c r="C76" s="274" t="s">
        <v>427</v>
      </c>
      <c r="D76" s="243">
        <f>'2023-2024'!AK20</f>
        <v>0</v>
      </c>
      <c r="E76" s="243"/>
      <c r="F76" s="243">
        <f>'2023-2024'!AJ20</f>
        <v>52</v>
      </c>
      <c r="G76" s="250">
        <f>'2023-2024'!AL20</f>
        <v>0</v>
      </c>
      <c r="I76" s="214" t="s">
        <v>11</v>
      </c>
      <c r="J76" s="274" t="s">
        <v>427</v>
      </c>
      <c r="K76" s="243">
        <f>'2024-2025'!AK21</f>
        <v>0</v>
      </c>
      <c r="L76" s="274"/>
      <c r="M76" s="243">
        <f>'2024-2025'!AJ21</f>
        <v>52</v>
      </c>
      <c r="N76" s="318">
        <f>'2024-2025'!AL21</f>
        <v>0</v>
      </c>
    </row>
    <row r="77" spans="2:14" x14ac:dyDescent="0.35">
      <c r="B77" s="214" t="s">
        <v>12</v>
      </c>
      <c r="C77" s="274" t="s">
        <v>427</v>
      </c>
      <c r="D77" s="243">
        <f>'2023-2024'!AO20</f>
        <v>0</v>
      </c>
      <c r="E77" s="243"/>
      <c r="F77" s="243">
        <f>'2023-2024'!AN20</f>
        <v>47</v>
      </c>
      <c r="G77" s="250">
        <f>'2023-2024'!AP20</f>
        <v>0</v>
      </c>
      <c r="I77" s="214" t="s">
        <v>12</v>
      </c>
      <c r="J77" s="274" t="s">
        <v>427</v>
      </c>
      <c r="K77" s="243">
        <f>'2024-2025'!AO21</f>
        <v>0</v>
      </c>
      <c r="L77" s="274"/>
      <c r="M77" s="243">
        <f>'2024-2025'!AN21</f>
        <v>43</v>
      </c>
      <c r="N77" s="318">
        <f>'2024-2025'!AP21</f>
        <v>0</v>
      </c>
    </row>
    <row r="78" spans="2:14" x14ac:dyDescent="0.35">
      <c r="B78" s="214" t="s">
        <v>13</v>
      </c>
      <c r="C78" s="274" t="s">
        <v>427</v>
      </c>
      <c r="D78" s="243">
        <f>'2023-2024'!AS20</f>
        <v>0</v>
      </c>
      <c r="E78" s="243"/>
      <c r="F78" s="243">
        <f>'2023-2024'!AR20</f>
        <v>30</v>
      </c>
      <c r="G78" s="250" t="str">
        <f>'2023-2024'!AT20</f>
        <v>30h ecole PP</v>
      </c>
      <c r="I78" s="214" t="s">
        <v>13</v>
      </c>
      <c r="J78" s="274" t="s">
        <v>427</v>
      </c>
      <c r="K78" s="243">
        <f>'2024-2025'!AS21</f>
        <v>0</v>
      </c>
      <c r="L78" s="274"/>
      <c r="M78" s="243">
        <f>'2024-2025'!AR21</f>
        <v>45</v>
      </c>
      <c r="N78" s="318">
        <f>'2024-2025'!AT21</f>
        <v>0</v>
      </c>
    </row>
    <row r="79" spans="2:14" ht="15" thickBot="1" x14ac:dyDescent="0.4">
      <c r="B79" s="215" t="s">
        <v>14</v>
      </c>
      <c r="C79" s="276" t="s">
        <v>427</v>
      </c>
      <c r="D79" s="244">
        <f>'2023-2024'!AW20</f>
        <v>0</v>
      </c>
      <c r="E79" s="251"/>
      <c r="F79" s="244">
        <f>'2023-2024'!AV20</f>
        <v>32</v>
      </c>
      <c r="G79" s="252">
        <f>'2023-2024'!AX20</f>
        <v>0</v>
      </c>
      <c r="I79" s="215" t="s">
        <v>14</v>
      </c>
      <c r="J79" s="276" t="s">
        <v>427</v>
      </c>
      <c r="K79" s="244">
        <f>'2024-2025'!AW21</f>
        <v>0</v>
      </c>
      <c r="L79" s="275"/>
      <c r="M79" s="313">
        <f>'2024-2025'!AV21</f>
        <v>51</v>
      </c>
      <c r="N79" s="319">
        <f>'2024-2025'!AX21</f>
        <v>0</v>
      </c>
    </row>
    <row r="80" spans="2:14" ht="15" thickBot="1" x14ac:dyDescent="0.4">
      <c r="D80" s="253"/>
      <c r="E80" s="254" t="s">
        <v>15</v>
      </c>
      <c r="F80" s="246">
        <f>SUM(F68:F79)</f>
        <v>552</v>
      </c>
      <c r="G80" s="246"/>
      <c r="L80" s="212" t="s">
        <v>15</v>
      </c>
      <c r="M80" s="246">
        <f>SUM(M68:M79)</f>
        <v>523</v>
      </c>
      <c r="N80" s="213"/>
    </row>
    <row r="81" spans="2:14" ht="15" thickBot="1" x14ac:dyDescent="0.4"/>
    <row r="82" spans="2:14" x14ac:dyDescent="0.35">
      <c r="B82" s="225" t="s">
        <v>896</v>
      </c>
      <c r="C82" s="228"/>
      <c r="D82" s="228"/>
      <c r="E82" s="228"/>
      <c r="F82" s="228"/>
      <c r="G82" s="229"/>
      <c r="I82" s="225" t="s">
        <v>896</v>
      </c>
      <c r="J82" s="228"/>
      <c r="K82" s="228"/>
      <c r="L82" s="228"/>
      <c r="M82" s="228"/>
      <c r="N82" s="229"/>
    </row>
    <row r="83" spans="2:14" x14ac:dyDescent="0.35">
      <c r="B83" s="226" t="s">
        <v>783</v>
      </c>
      <c r="C83" s="235">
        <v>29794</v>
      </c>
      <c r="D83" s="3"/>
      <c r="E83" s="3"/>
      <c r="F83" s="3"/>
      <c r="G83" s="24" t="s">
        <v>926</v>
      </c>
      <c r="I83" s="226" t="s">
        <v>783</v>
      </c>
      <c r="J83" s="235">
        <v>29794</v>
      </c>
      <c r="K83" s="3"/>
      <c r="L83" s="3"/>
      <c r="M83" s="3"/>
      <c r="N83" s="24" t="s">
        <v>926</v>
      </c>
    </row>
    <row r="84" spans="2:14" x14ac:dyDescent="0.35">
      <c r="B84" s="226" t="s">
        <v>784</v>
      </c>
      <c r="C84" s="235">
        <v>37443</v>
      </c>
      <c r="D84" s="3"/>
      <c r="E84" s="3"/>
      <c r="F84" s="3"/>
      <c r="G84" s="24" t="s">
        <v>925</v>
      </c>
      <c r="I84" s="226" t="s">
        <v>784</v>
      </c>
      <c r="J84" s="235">
        <v>37443</v>
      </c>
      <c r="K84" s="3"/>
      <c r="L84" s="3"/>
      <c r="M84" s="3"/>
      <c r="N84" s="24" t="s">
        <v>925</v>
      </c>
    </row>
    <row r="85" spans="2:14" x14ac:dyDescent="0.35">
      <c r="B85" s="23" t="s">
        <v>929</v>
      </c>
      <c r="D85" t="s">
        <v>927</v>
      </c>
      <c r="E85" s="3"/>
      <c r="F85" s="3"/>
      <c r="G85" s="230"/>
      <c r="I85" s="23" t="s">
        <v>929</v>
      </c>
      <c r="K85" t="s">
        <v>927</v>
      </c>
      <c r="L85" s="3"/>
      <c r="M85" s="3"/>
      <c r="N85" s="230"/>
    </row>
    <row r="86" spans="2:14" ht="15" thickBot="1" x14ac:dyDescent="0.4">
      <c r="B86" s="25" t="s">
        <v>919</v>
      </c>
      <c r="C86" s="232"/>
      <c r="D86" s="232"/>
      <c r="E86" s="232"/>
      <c r="F86" s="232"/>
      <c r="G86" s="233"/>
      <c r="I86" s="25" t="s">
        <v>919</v>
      </c>
      <c r="J86" s="232"/>
      <c r="K86" s="232"/>
      <c r="L86" s="232"/>
      <c r="M86" s="232"/>
      <c r="N86" s="233"/>
    </row>
    <row r="87" spans="2:14" ht="43.5" x14ac:dyDescent="0.35">
      <c r="B87" s="224" t="s">
        <v>785</v>
      </c>
      <c r="C87" s="221" t="s">
        <v>786</v>
      </c>
      <c r="D87" s="221" t="s">
        <v>1</v>
      </c>
      <c r="E87" s="221" t="s">
        <v>782</v>
      </c>
      <c r="F87" s="221" t="s">
        <v>787</v>
      </c>
      <c r="G87" s="222" t="s">
        <v>2</v>
      </c>
      <c r="I87" s="234" t="s">
        <v>791</v>
      </c>
      <c r="J87" s="221" t="s">
        <v>786</v>
      </c>
      <c r="K87" s="221" t="s">
        <v>1</v>
      </c>
      <c r="L87" s="221" t="s">
        <v>782</v>
      </c>
      <c r="M87" s="221" t="s">
        <v>787</v>
      </c>
      <c r="N87" s="222" t="s">
        <v>2</v>
      </c>
    </row>
    <row r="88" spans="2:14" x14ac:dyDescent="0.35">
      <c r="B88" s="214" t="s">
        <v>3</v>
      </c>
      <c r="C88" s="274" t="s">
        <v>427</v>
      </c>
      <c r="D88" s="243">
        <f>'2023-2024'!E21</f>
        <v>0</v>
      </c>
      <c r="E88" s="69"/>
      <c r="F88" s="243">
        <f>'2023-2024'!D21</f>
        <v>41</v>
      </c>
      <c r="G88" s="249">
        <f>'2023-2024'!F21</f>
        <v>0</v>
      </c>
      <c r="I88" s="214" t="s">
        <v>3</v>
      </c>
      <c r="J88" s="274" t="s">
        <v>427</v>
      </c>
      <c r="K88" s="243">
        <f>'2024-2025'!E22</f>
        <v>0</v>
      </c>
      <c r="L88" s="5"/>
      <c r="M88" s="69">
        <f>'2024-2025'!D22</f>
        <v>50</v>
      </c>
      <c r="N88" s="317">
        <f>'2024-2025'!F22</f>
        <v>0</v>
      </c>
    </row>
    <row r="89" spans="2:14" x14ac:dyDescent="0.35">
      <c r="B89" s="214" t="s">
        <v>4</v>
      </c>
      <c r="C89" s="274" t="s">
        <v>427</v>
      </c>
      <c r="D89" s="243">
        <f>'2023-2024'!I21</f>
        <v>0</v>
      </c>
      <c r="E89" s="69"/>
      <c r="F89" s="243">
        <f>'2023-2024'!H21</f>
        <v>40</v>
      </c>
      <c r="G89" s="250">
        <f>'2023-2024'!J21</f>
        <v>0</v>
      </c>
      <c r="I89" s="214" t="s">
        <v>4</v>
      </c>
      <c r="J89" s="274" t="s">
        <v>427</v>
      </c>
      <c r="K89" s="243">
        <f>'2024-2025'!I22</f>
        <v>0</v>
      </c>
      <c r="L89" s="5"/>
      <c r="M89" s="243">
        <f>'2024-2025'!H22</f>
        <v>25</v>
      </c>
      <c r="N89" s="318">
        <f>'2024-2025'!J22</f>
        <v>0</v>
      </c>
    </row>
    <row r="90" spans="2:14" x14ac:dyDescent="0.35">
      <c r="B90" s="214" t="s">
        <v>5</v>
      </c>
      <c r="C90" s="5" t="s">
        <v>427</v>
      </c>
      <c r="D90" s="243">
        <f>'2023-2024'!M21</f>
        <v>1</v>
      </c>
      <c r="E90" s="243"/>
      <c r="F90" s="243">
        <f>'2023-2024'!L21</f>
        <v>35</v>
      </c>
      <c r="G90" s="250">
        <f>'2023-2024'!N21</f>
        <v>0</v>
      </c>
      <c r="I90" s="214" t="s">
        <v>5</v>
      </c>
      <c r="J90" s="5" t="s">
        <v>427</v>
      </c>
      <c r="K90" s="243">
        <f>'2024-2025'!M22</f>
        <v>0</v>
      </c>
      <c r="L90" s="274"/>
      <c r="M90" s="243">
        <f>'2024-2025'!L22</f>
        <v>45</v>
      </c>
      <c r="N90" s="318">
        <f>'2024-2025'!N22</f>
        <v>0</v>
      </c>
    </row>
    <row r="91" spans="2:14" x14ac:dyDescent="0.35">
      <c r="B91" s="214" t="s">
        <v>6</v>
      </c>
      <c r="C91" s="274" t="s">
        <v>427</v>
      </c>
      <c r="D91" s="243">
        <f>'2023-2024'!Q21</f>
        <v>0</v>
      </c>
      <c r="E91" s="243"/>
      <c r="F91" s="243">
        <f>'2023-2024'!P21</f>
        <v>35</v>
      </c>
      <c r="G91" s="250">
        <f>'2023-2024'!R21</f>
        <v>0</v>
      </c>
      <c r="I91" s="214" t="s">
        <v>6</v>
      </c>
      <c r="J91" s="274" t="s">
        <v>427</v>
      </c>
      <c r="K91" s="243">
        <f>'2024-2025'!Q22</f>
        <v>0</v>
      </c>
      <c r="L91" s="274"/>
      <c r="M91" s="243">
        <f>'2024-2025'!P22</f>
        <v>40</v>
      </c>
      <c r="N91" s="318">
        <f>'2024-2025'!R22</f>
        <v>0</v>
      </c>
    </row>
    <row r="92" spans="2:14" x14ac:dyDescent="0.35">
      <c r="B92" s="214" t="s">
        <v>7</v>
      </c>
      <c r="C92" s="274" t="s">
        <v>427</v>
      </c>
      <c r="D92" s="243">
        <f>'2023-2024'!U21</f>
        <v>0</v>
      </c>
      <c r="E92" s="243"/>
      <c r="F92" s="243">
        <f>'2023-2024'!T21</f>
        <v>20</v>
      </c>
      <c r="G92" s="250">
        <f>'2023-2024'!V21</f>
        <v>0</v>
      </c>
      <c r="I92" s="214" t="s">
        <v>7</v>
      </c>
      <c r="J92" s="274" t="s">
        <v>427</v>
      </c>
      <c r="K92" s="243">
        <f>'2024-2025'!U22</f>
        <v>0</v>
      </c>
      <c r="L92" s="274"/>
      <c r="M92" s="243">
        <f>'2024-2025'!T22</f>
        <v>35</v>
      </c>
      <c r="N92" s="318">
        <f>'2024-2025'!V22</f>
        <v>0</v>
      </c>
    </row>
    <row r="93" spans="2:14" x14ac:dyDescent="0.35">
      <c r="B93" s="214" t="s">
        <v>8</v>
      </c>
      <c r="C93" s="274" t="s">
        <v>427</v>
      </c>
      <c r="D93" s="243">
        <f>'2023-2024'!Y21</f>
        <v>0</v>
      </c>
      <c r="E93" s="243"/>
      <c r="F93" s="243">
        <f>'2023-2024'!X21</f>
        <v>20</v>
      </c>
      <c r="G93" s="250">
        <f>'2023-2024'!Z21</f>
        <v>0</v>
      </c>
      <c r="I93" s="214" t="s">
        <v>8</v>
      </c>
      <c r="J93" s="274" t="s">
        <v>427</v>
      </c>
      <c r="K93" s="243">
        <f>'2024-2025'!Y22</f>
        <v>0</v>
      </c>
      <c r="L93" s="274"/>
      <c r="M93" s="243">
        <f>'2024-2025'!X22</f>
        <v>40</v>
      </c>
      <c r="N93" s="318">
        <f>'2024-2025'!Z22</f>
        <v>0</v>
      </c>
    </row>
    <row r="94" spans="2:14" x14ac:dyDescent="0.35">
      <c r="B94" s="214" t="s">
        <v>9</v>
      </c>
      <c r="C94" s="274" t="s">
        <v>427</v>
      </c>
      <c r="D94" s="243">
        <f>'2023-2024'!AC21</f>
        <v>0</v>
      </c>
      <c r="E94" s="243"/>
      <c r="F94" s="243">
        <f>'2023-2024'!AB21</f>
        <v>50</v>
      </c>
      <c r="G94" s="250">
        <f>'2023-2024'!AD21</f>
        <v>0</v>
      </c>
      <c r="I94" s="214" t="s">
        <v>9</v>
      </c>
      <c r="J94" s="274" t="s">
        <v>427</v>
      </c>
      <c r="K94" s="243">
        <f>'2024-2025'!AC22</f>
        <v>0</v>
      </c>
      <c r="L94" s="315"/>
      <c r="M94" s="243">
        <f>'2024-2025'!AB22</f>
        <v>54</v>
      </c>
      <c r="N94" s="318">
        <f>'2024-2025'!AD22</f>
        <v>0</v>
      </c>
    </row>
    <row r="95" spans="2:14" x14ac:dyDescent="0.35">
      <c r="B95" s="214" t="s">
        <v>10</v>
      </c>
      <c r="C95" s="274" t="s">
        <v>427</v>
      </c>
      <c r="D95" s="243">
        <f>'2023-2024'!AG21</f>
        <v>0</v>
      </c>
      <c r="E95" s="243"/>
      <c r="F95" s="243">
        <f>'2023-2024'!AF21</f>
        <v>50</v>
      </c>
      <c r="G95" s="250">
        <f>'2023-2024'!AH21</f>
        <v>0</v>
      </c>
      <c r="I95" s="214" t="s">
        <v>10</v>
      </c>
      <c r="J95" s="274" t="s">
        <v>427</v>
      </c>
      <c r="K95" s="243">
        <f>'2024-2025'!AG22</f>
        <v>0</v>
      </c>
      <c r="L95" s="274"/>
      <c r="M95" s="243">
        <f>'2024-2025'!AF22</f>
        <v>55</v>
      </c>
      <c r="N95" s="318">
        <f>'2024-2025'!AH22</f>
        <v>0</v>
      </c>
    </row>
    <row r="96" spans="2:14" x14ac:dyDescent="0.35">
      <c r="B96" s="214" t="s">
        <v>11</v>
      </c>
      <c r="C96" s="274" t="s">
        <v>427</v>
      </c>
      <c r="D96" s="243">
        <f>'2023-2024'!AK21</f>
        <v>0</v>
      </c>
      <c r="E96" s="243"/>
      <c r="F96" s="243">
        <f>'2023-2024'!AJ21</f>
        <v>50</v>
      </c>
      <c r="G96" s="250">
        <f>'2023-2024'!AL21</f>
        <v>0</v>
      </c>
      <c r="I96" s="214" t="s">
        <v>11</v>
      </c>
      <c r="J96" s="274" t="s">
        <v>427</v>
      </c>
      <c r="K96" s="243">
        <f>'2024-2025'!AK22</f>
        <v>0</v>
      </c>
      <c r="L96" s="274"/>
      <c r="M96" s="243">
        <f>'2024-2025'!AJ22</f>
        <v>41</v>
      </c>
      <c r="N96" s="318">
        <f>'2024-2025'!AL22</f>
        <v>0</v>
      </c>
    </row>
    <row r="97" spans="2:14" x14ac:dyDescent="0.35">
      <c r="B97" s="214" t="s">
        <v>12</v>
      </c>
      <c r="C97" s="274" t="s">
        <v>427</v>
      </c>
      <c r="D97" s="243">
        <f>'2023-2024'!AO21</f>
        <v>0</v>
      </c>
      <c r="E97" s="243"/>
      <c r="F97" s="243">
        <f>'2023-2024'!AN21</f>
        <v>50</v>
      </c>
      <c r="G97" s="250">
        <f>'2023-2024'!AP21</f>
        <v>0</v>
      </c>
      <c r="I97" s="214" t="s">
        <v>12</v>
      </c>
      <c r="J97" s="274" t="s">
        <v>427</v>
      </c>
      <c r="K97" s="243">
        <f>'2024-2025'!AO22</f>
        <v>0</v>
      </c>
      <c r="L97" s="274"/>
      <c r="M97" s="243">
        <f>'2024-2025'!AN22</f>
        <v>35</v>
      </c>
      <c r="N97" s="318">
        <f>'2024-2025'!AP22</f>
        <v>0</v>
      </c>
    </row>
    <row r="98" spans="2:14" x14ac:dyDescent="0.35">
      <c r="B98" s="214" t="s">
        <v>13</v>
      </c>
      <c r="C98" s="274" t="s">
        <v>427</v>
      </c>
      <c r="D98" s="243">
        <f>'2023-2024'!AS21</f>
        <v>0</v>
      </c>
      <c r="E98" s="243"/>
      <c r="F98" s="243">
        <f>'2023-2024'!AR21</f>
        <v>20</v>
      </c>
      <c r="G98" s="250">
        <f>'2023-2024'!AT21</f>
        <v>0</v>
      </c>
      <c r="I98" s="214" t="s">
        <v>13</v>
      </c>
      <c r="J98" s="274" t="s">
        <v>427</v>
      </c>
      <c r="K98" s="243">
        <f>'2024-2025'!AS22</f>
        <v>0</v>
      </c>
      <c r="L98" s="274"/>
      <c r="M98" s="243">
        <f>'2024-2025'!AR22</f>
        <v>45</v>
      </c>
      <c r="N98" s="318">
        <f>'2024-2025'!AT22</f>
        <v>0</v>
      </c>
    </row>
    <row r="99" spans="2:14" ht="15" thickBot="1" x14ac:dyDescent="0.4">
      <c r="B99" s="215" t="s">
        <v>14</v>
      </c>
      <c r="C99" s="276" t="s">
        <v>427</v>
      </c>
      <c r="D99" s="244">
        <f>'2023-2024'!AW21</f>
        <v>0</v>
      </c>
      <c r="E99" s="251"/>
      <c r="F99" s="244">
        <f>'2023-2024'!AV21</f>
        <v>20</v>
      </c>
      <c r="G99" s="252">
        <f>'2023-2024'!AX21</f>
        <v>0</v>
      </c>
      <c r="I99" s="215" t="s">
        <v>14</v>
      </c>
      <c r="J99" s="276" t="s">
        <v>427</v>
      </c>
      <c r="K99" s="244">
        <f>'2024-2025'!AW22</f>
        <v>0</v>
      </c>
      <c r="L99" s="275"/>
      <c r="M99" s="313">
        <f>'2024-2025'!AV22</f>
        <v>25</v>
      </c>
      <c r="N99" s="319">
        <f>'2024-2025'!AX22</f>
        <v>0</v>
      </c>
    </row>
    <row r="100" spans="2:14" ht="15" thickBot="1" x14ac:dyDescent="0.4">
      <c r="D100" s="253"/>
      <c r="E100" s="254" t="s">
        <v>15</v>
      </c>
      <c r="F100" s="246">
        <f>SUM(F88:F99)</f>
        <v>431</v>
      </c>
      <c r="G100" s="246"/>
      <c r="L100" s="212" t="s">
        <v>15</v>
      </c>
      <c r="M100" s="246">
        <f>SUM(M88:M99)</f>
        <v>490</v>
      </c>
      <c r="N100" s="213"/>
    </row>
    <row r="101" spans="2:14" ht="15" thickBot="1" x14ac:dyDescent="0.4">
      <c r="D101" s="253"/>
      <c r="E101" s="254"/>
      <c r="F101" s="253"/>
      <c r="G101" s="253"/>
      <c r="L101" s="212"/>
    </row>
    <row r="102" spans="2:14" x14ac:dyDescent="0.35">
      <c r="B102" s="225" t="s">
        <v>869</v>
      </c>
      <c r="C102" s="228"/>
      <c r="D102" s="228"/>
      <c r="E102" s="228"/>
      <c r="F102" s="228"/>
      <c r="G102" s="229"/>
      <c r="I102" s="225" t="s">
        <v>869</v>
      </c>
      <c r="J102" s="228"/>
      <c r="K102" s="228"/>
      <c r="L102" s="228"/>
      <c r="M102" s="228"/>
      <c r="N102" s="229"/>
    </row>
    <row r="103" spans="2:14" x14ac:dyDescent="0.35">
      <c r="B103" s="226" t="s">
        <v>783</v>
      </c>
      <c r="C103" s="235">
        <v>28861</v>
      </c>
      <c r="D103" s="3"/>
      <c r="E103" s="3"/>
      <c r="F103" s="3"/>
      <c r="G103" s="24" t="s">
        <v>924</v>
      </c>
      <c r="I103" s="226" t="s">
        <v>783</v>
      </c>
      <c r="J103" s="235">
        <v>28861</v>
      </c>
      <c r="K103" s="3"/>
      <c r="L103" s="3"/>
      <c r="M103" s="3"/>
      <c r="N103" s="24" t="s">
        <v>924</v>
      </c>
    </row>
    <row r="104" spans="2:14" x14ac:dyDescent="0.35">
      <c r="B104" s="226" t="s">
        <v>784</v>
      </c>
      <c r="C104">
        <v>1990</v>
      </c>
      <c r="D104" s="3"/>
      <c r="E104" s="3"/>
      <c r="F104" s="3"/>
      <c r="G104" s="24" t="s">
        <v>925</v>
      </c>
      <c r="I104" s="226" t="s">
        <v>784</v>
      </c>
      <c r="J104">
        <v>1990</v>
      </c>
      <c r="K104" s="3"/>
      <c r="L104" s="3"/>
      <c r="M104" s="3"/>
      <c r="N104" s="24" t="s">
        <v>925</v>
      </c>
    </row>
    <row r="105" spans="2:14" x14ac:dyDescent="0.35">
      <c r="B105" s="23" t="s">
        <v>920</v>
      </c>
      <c r="D105" t="s">
        <v>922</v>
      </c>
      <c r="E105" s="3"/>
      <c r="F105" s="3"/>
      <c r="G105" s="230"/>
      <c r="I105" s="23" t="s">
        <v>920</v>
      </c>
      <c r="K105" t="s">
        <v>922</v>
      </c>
      <c r="L105" s="3"/>
      <c r="M105" s="3"/>
      <c r="N105" s="230"/>
    </row>
    <row r="106" spans="2:14" ht="15" thickBot="1" x14ac:dyDescent="0.4">
      <c r="B106" s="25" t="s">
        <v>919</v>
      </c>
      <c r="C106" s="232"/>
      <c r="D106" s="232"/>
      <c r="E106" s="232"/>
      <c r="F106" s="232"/>
      <c r="G106" s="233"/>
      <c r="I106" s="25" t="s">
        <v>919</v>
      </c>
      <c r="J106" s="232"/>
      <c r="K106" s="232"/>
      <c r="L106" s="232"/>
      <c r="M106" s="232"/>
      <c r="N106" s="233"/>
    </row>
    <row r="107" spans="2:14" ht="43.5" x14ac:dyDescent="0.35">
      <c r="B107" s="224" t="s">
        <v>785</v>
      </c>
      <c r="C107" s="221" t="s">
        <v>786</v>
      </c>
      <c r="D107" s="221" t="s">
        <v>1</v>
      </c>
      <c r="E107" s="221" t="s">
        <v>782</v>
      </c>
      <c r="F107" s="221" t="s">
        <v>787</v>
      </c>
      <c r="G107" s="222" t="s">
        <v>2</v>
      </c>
      <c r="I107" s="234" t="s">
        <v>791</v>
      </c>
      <c r="J107" s="221" t="s">
        <v>786</v>
      </c>
      <c r="K107" s="221" t="s">
        <v>1</v>
      </c>
      <c r="L107" s="221" t="s">
        <v>782</v>
      </c>
      <c r="M107" s="221" t="s">
        <v>787</v>
      </c>
      <c r="N107" s="222" t="s">
        <v>2</v>
      </c>
    </row>
    <row r="108" spans="2:14" x14ac:dyDescent="0.35">
      <c r="B108" s="214" t="s">
        <v>3</v>
      </c>
      <c r="C108" s="274" t="s">
        <v>427</v>
      </c>
      <c r="D108" s="243">
        <f>'2023-2024'!E22</f>
        <v>0</v>
      </c>
      <c r="E108" s="5" t="s">
        <v>427</v>
      </c>
      <c r="F108" s="243">
        <f>'2023-2024'!D22</f>
        <v>30</v>
      </c>
      <c r="G108" s="218"/>
      <c r="I108" s="214" t="s">
        <v>3</v>
      </c>
      <c r="J108" s="274" t="s">
        <v>427</v>
      </c>
      <c r="K108" s="243">
        <f>'2024-2025'!E23</f>
        <v>0</v>
      </c>
      <c r="L108" s="5"/>
      <c r="M108" s="69">
        <f>'2024-2025'!D23</f>
        <v>50</v>
      </c>
      <c r="N108" s="317">
        <f>'2024-2025'!F23</f>
        <v>0</v>
      </c>
    </row>
    <row r="109" spans="2:14" x14ac:dyDescent="0.35">
      <c r="B109" s="214" t="s">
        <v>4</v>
      </c>
      <c r="C109" s="274" t="s">
        <v>427</v>
      </c>
      <c r="D109" s="243">
        <f>'2023-2024'!I22</f>
        <v>0</v>
      </c>
      <c r="E109" s="5" t="s">
        <v>427</v>
      </c>
      <c r="F109" s="243">
        <f>'2023-2024'!H22</f>
        <v>30</v>
      </c>
      <c r="G109" s="218"/>
      <c r="I109" s="214" t="s">
        <v>4</v>
      </c>
      <c r="J109" s="274" t="s">
        <v>427</v>
      </c>
      <c r="K109" s="243">
        <f>'2024-2025'!I23</f>
        <v>0</v>
      </c>
      <c r="L109" s="5"/>
      <c r="M109" s="243">
        <f>'2024-2025'!H23</f>
        <v>50</v>
      </c>
      <c r="N109" s="318">
        <f>'2024-2025'!J23</f>
        <v>0</v>
      </c>
    </row>
    <row r="110" spans="2:14" x14ac:dyDescent="0.35">
      <c r="B110" s="214" t="s">
        <v>5</v>
      </c>
      <c r="C110" s="5" t="s">
        <v>427</v>
      </c>
      <c r="D110" s="243">
        <f>'2023-2024'!M22</f>
        <v>0</v>
      </c>
      <c r="E110" s="274" t="s">
        <v>427</v>
      </c>
      <c r="F110" s="243">
        <f>'2023-2024'!L22</f>
        <v>30</v>
      </c>
      <c r="G110" s="218"/>
      <c r="I110" s="214" t="s">
        <v>5</v>
      </c>
      <c r="J110" s="5" t="s">
        <v>427</v>
      </c>
      <c r="K110" s="243">
        <f>'2024-2025'!M23</f>
        <v>0</v>
      </c>
      <c r="L110" s="274"/>
      <c r="M110" s="243">
        <f>'2024-2025'!L23</f>
        <v>50</v>
      </c>
      <c r="N110" s="318">
        <f>'2024-2025'!N23</f>
        <v>0</v>
      </c>
    </row>
    <row r="111" spans="2:14" x14ac:dyDescent="0.35">
      <c r="B111" s="214" t="s">
        <v>6</v>
      </c>
      <c r="C111" s="274" t="s">
        <v>427</v>
      </c>
      <c r="D111" s="243">
        <f>'2023-2024'!Q22</f>
        <v>0</v>
      </c>
      <c r="E111" s="274" t="s">
        <v>427</v>
      </c>
      <c r="F111" s="243">
        <f>'2023-2024'!P22</f>
        <v>30</v>
      </c>
      <c r="G111" s="218"/>
      <c r="I111" s="214" t="s">
        <v>6</v>
      </c>
      <c r="J111" s="274" t="s">
        <v>427</v>
      </c>
      <c r="K111" s="243">
        <f>'2024-2025'!Q23</f>
        <v>0</v>
      </c>
      <c r="L111" s="274"/>
      <c r="M111" s="243">
        <f>'2024-2025'!P23</f>
        <v>50</v>
      </c>
      <c r="N111" s="318">
        <f>'2024-2025'!R23</f>
        <v>0</v>
      </c>
    </row>
    <row r="112" spans="2:14" x14ac:dyDescent="0.35">
      <c r="B112" s="214" t="s">
        <v>7</v>
      </c>
      <c r="C112" s="274" t="s">
        <v>427</v>
      </c>
      <c r="D112" s="243">
        <f>'2023-2024'!U22</f>
        <v>0</v>
      </c>
      <c r="E112" s="274"/>
      <c r="F112" s="243">
        <f>'2023-2024'!T22</f>
        <v>50</v>
      </c>
      <c r="G112" s="218" t="s">
        <v>974</v>
      </c>
      <c r="I112" s="214" t="s">
        <v>7</v>
      </c>
      <c r="J112" s="274" t="s">
        <v>427</v>
      </c>
      <c r="K112" s="243">
        <f>'2024-2025'!U23</f>
        <v>0</v>
      </c>
      <c r="L112" s="274"/>
      <c r="M112" s="243">
        <f>'2024-2025'!T23</f>
        <v>50</v>
      </c>
      <c r="N112" s="318">
        <f>'2024-2025'!V23</f>
        <v>0</v>
      </c>
    </row>
    <row r="113" spans="2:14" x14ac:dyDescent="0.35">
      <c r="B113" s="214" t="s">
        <v>8</v>
      </c>
      <c r="C113" s="274" t="s">
        <v>427</v>
      </c>
      <c r="D113" s="243">
        <f>'2023-2024'!Y22</f>
        <v>0</v>
      </c>
      <c r="E113" s="274"/>
      <c r="F113" s="243">
        <f>'2023-2024'!X22</f>
        <v>50</v>
      </c>
      <c r="G113" s="218"/>
      <c r="I113" s="214" t="s">
        <v>8</v>
      </c>
      <c r="J113" s="274" t="s">
        <v>427</v>
      </c>
      <c r="K113" s="243">
        <f>'2024-2025'!Y23</f>
        <v>0</v>
      </c>
      <c r="L113" s="274"/>
      <c r="M113" s="243">
        <f>'2024-2025'!X23</f>
        <v>50</v>
      </c>
      <c r="N113" s="318">
        <f>'2024-2025'!Z23</f>
        <v>0</v>
      </c>
    </row>
    <row r="114" spans="2:14" x14ac:dyDescent="0.35">
      <c r="B114" s="214" t="s">
        <v>9</v>
      </c>
      <c r="C114" s="274" t="s">
        <v>427</v>
      </c>
      <c r="D114" s="243">
        <f>'2023-2024'!AC22</f>
        <v>0</v>
      </c>
      <c r="E114" s="274"/>
      <c r="F114" s="243">
        <f>'2023-2024'!AB22</f>
        <v>50</v>
      </c>
      <c r="G114" s="218"/>
      <c r="I114" s="214" t="s">
        <v>9</v>
      </c>
      <c r="J114" s="274" t="s">
        <v>427</v>
      </c>
      <c r="K114" s="243">
        <f>'2024-2025'!AC23</f>
        <v>0</v>
      </c>
      <c r="L114" s="315"/>
      <c r="M114" s="243">
        <f>'2024-2025'!AB23</f>
        <v>50</v>
      </c>
      <c r="N114" s="318">
        <f>'2024-2025'!AD23</f>
        <v>0</v>
      </c>
    </row>
    <row r="115" spans="2:14" x14ac:dyDescent="0.35">
      <c r="B115" s="214" t="s">
        <v>10</v>
      </c>
      <c r="C115" s="274" t="s">
        <v>427</v>
      </c>
      <c r="D115" s="243">
        <f>'2023-2024'!AG22</f>
        <v>0</v>
      </c>
      <c r="E115" s="274"/>
      <c r="F115" s="243">
        <f>'2023-2024'!AF22</f>
        <v>50</v>
      </c>
      <c r="G115" s="218"/>
      <c r="I115" s="214" t="s">
        <v>10</v>
      </c>
      <c r="J115" s="274" t="s">
        <v>427</v>
      </c>
      <c r="K115" s="243">
        <f>'2024-2025'!AG23</f>
        <v>0</v>
      </c>
      <c r="L115" s="274"/>
      <c r="M115" s="243">
        <f>'2024-2025'!AF23</f>
        <v>50</v>
      </c>
      <c r="N115" s="318">
        <f>'2024-2025'!AH23</f>
        <v>0</v>
      </c>
    </row>
    <row r="116" spans="2:14" x14ac:dyDescent="0.35">
      <c r="B116" s="214" t="s">
        <v>11</v>
      </c>
      <c r="C116" s="274" t="s">
        <v>427</v>
      </c>
      <c r="D116" s="243">
        <f>'2023-2024'!AK22</f>
        <v>0</v>
      </c>
      <c r="E116" s="274"/>
      <c r="F116" s="243">
        <f>'2023-2024'!AJ22</f>
        <v>50</v>
      </c>
      <c r="G116" s="218"/>
      <c r="I116" s="214" t="s">
        <v>11</v>
      </c>
      <c r="J116" s="274" t="s">
        <v>427</v>
      </c>
      <c r="K116" s="243">
        <f>'2024-2025'!AK23</f>
        <v>0</v>
      </c>
      <c r="L116" s="274"/>
      <c r="M116" s="243">
        <f>'2024-2025'!AJ23</f>
        <v>50</v>
      </c>
      <c r="N116" s="318">
        <f>'2024-2025'!AL23</f>
        <v>0</v>
      </c>
    </row>
    <row r="117" spans="2:14" x14ac:dyDescent="0.35">
      <c r="B117" s="214" t="s">
        <v>12</v>
      </c>
      <c r="C117" s="274" t="s">
        <v>427</v>
      </c>
      <c r="D117" s="243">
        <f>'2023-2024'!AO22</f>
        <v>0</v>
      </c>
      <c r="E117" s="274"/>
      <c r="F117" s="243">
        <f>'2023-2024'!AN22</f>
        <v>50</v>
      </c>
      <c r="G117" s="218"/>
      <c r="I117" s="214" t="s">
        <v>12</v>
      </c>
      <c r="J117" s="274" t="s">
        <v>427</v>
      </c>
      <c r="K117" s="243">
        <f>'2024-2025'!AO23</f>
        <v>0</v>
      </c>
      <c r="L117" s="274"/>
      <c r="M117" s="243">
        <f>'2024-2025'!AN23</f>
        <v>50</v>
      </c>
      <c r="N117" s="318">
        <f>'2024-2025'!AP23</f>
        <v>0</v>
      </c>
    </row>
    <row r="118" spans="2:14" x14ac:dyDescent="0.35">
      <c r="B118" s="214" t="s">
        <v>13</v>
      </c>
      <c r="C118" s="274" t="s">
        <v>427</v>
      </c>
      <c r="D118" s="243">
        <f>'2023-2024'!AS22</f>
        <v>0</v>
      </c>
      <c r="E118" s="274"/>
      <c r="F118" s="243">
        <f>'2023-2024'!AR22</f>
        <v>50</v>
      </c>
      <c r="G118" s="218"/>
      <c r="I118" s="214" t="s">
        <v>13</v>
      </c>
      <c r="J118" s="274" t="s">
        <v>427</v>
      </c>
      <c r="K118" s="243">
        <f>'2024-2025'!AS23</f>
        <v>0</v>
      </c>
      <c r="L118" s="274"/>
      <c r="M118" s="243">
        <f>'2024-2025'!AR23</f>
        <v>50</v>
      </c>
      <c r="N118" s="318">
        <f>'2024-2025'!AT23</f>
        <v>0</v>
      </c>
    </row>
    <row r="119" spans="2:14" ht="15" thickBot="1" x14ac:dyDescent="0.4">
      <c r="B119" s="215" t="s">
        <v>14</v>
      </c>
      <c r="C119" s="276" t="s">
        <v>427</v>
      </c>
      <c r="D119" s="244">
        <f>'2023-2024'!AW22</f>
        <v>0</v>
      </c>
      <c r="E119" s="275"/>
      <c r="F119" s="244">
        <f>'2023-2024'!AV22</f>
        <v>50</v>
      </c>
      <c r="G119" s="219"/>
      <c r="I119" s="215" t="s">
        <v>14</v>
      </c>
      <c r="J119" s="276" t="s">
        <v>427</v>
      </c>
      <c r="K119" s="244">
        <f>'2024-2025'!AW23</f>
        <v>0</v>
      </c>
      <c r="L119" s="275"/>
      <c r="M119" s="313">
        <f>'2024-2025'!AV23</f>
        <v>20</v>
      </c>
      <c r="N119" s="319" t="str">
        <f>'2024-2025'!AX23</f>
        <v>30h Ecole PP</v>
      </c>
    </row>
    <row r="120" spans="2:14" ht="15" thickBot="1" x14ac:dyDescent="0.4">
      <c r="E120" s="212" t="s">
        <v>15</v>
      </c>
      <c r="F120" s="246">
        <f>SUM(F108:F119)</f>
        <v>520</v>
      </c>
      <c r="G120" s="213"/>
      <c r="L120" s="212" t="s">
        <v>15</v>
      </c>
      <c r="M120" s="246">
        <f>SUM(M108:M119)</f>
        <v>570</v>
      </c>
      <c r="N120" s="213"/>
    </row>
    <row r="121" spans="2:14" ht="15" thickBot="1" x14ac:dyDescent="0.4">
      <c r="D121" s="253"/>
      <c r="E121" s="254"/>
      <c r="F121" s="253"/>
      <c r="G121" s="253"/>
      <c r="L121" s="212"/>
    </row>
    <row r="122" spans="2:14" x14ac:dyDescent="0.35">
      <c r="B122" s="225" t="s">
        <v>897</v>
      </c>
      <c r="C122" s="228"/>
      <c r="D122" s="228"/>
      <c r="E122" s="228"/>
      <c r="F122" s="228"/>
      <c r="G122" s="229"/>
      <c r="I122" s="225" t="s">
        <v>897</v>
      </c>
      <c r="J122" s="228"/>
      <c r="K122" s="228"/>
      <c r="L122" s="228"/>
      <c r="M122" s="228"/>
      <c r="N122" s="229"/>
    </row>
    <row r="123" spans="2:14" x14ac:dyDescent="0.35">
      <c r="B123" s="226" t="s">
        <v>783</v>
      </c>
      <c r="C123" s="235">
        <v>26101</v>
      </c>
      <c r="D123" s="3"/>
      <c r="E123" s="3"/>
      <c r="F123" s="3"/>
      <c r="G123" s="24" t="s">
        <v>924</v>
      </c>
      <c r="I123" s="226" t="s">
        <v>783</v>
      </c>
      <c r="J123" s="235">
        <v>26101</v>
      </c>
      <c r="K123" s="3"/>
      <c r="L123" s="3"/>
      <c r="M123" s="3"/>
      <c r="N123" s="24" t="s">
        <v>924</v>
      </c>
    </row>
    <row r="124" spans="2:14" x14ac:dyDescent="0.35">
      <c r="B124" s="226" t="s">
        <v>784</v>
      </c>
      <c r="C124" s="235">
        <v>31626</v>
      </c>
      <c r="D124" s="3"/>
      <c r="E124" s="3"/>
      <c r="F124" s="3"/>
      <c r="G124" s="24" t="s">
        <v>925</v>
      </c>
      <c r="I124" s="226" t="s">
        <v>784</v>
      </c>
      <c r="J124" s="235">
        <v>31626</v>
      </c>
      <c r="K124" s="3"/>
      <c r="L124" s="3"/>
      <c r="M124" s="3"/>
      <c r="N124" s="24" t="s">
        <v>925</v>
      </c>
    </row>
    <row r="125" spans="2:14" x14ac:dyDescent="0.35">
      <c r="B125" s="23" t="s">
        <v>920</v>
      </c>
      <c r="D125" t="s">
        <v>927</v>
      </c>
      <c r="E125" s="3"/>
      <c r="F125" s="3"/>
      <c r="G125" s="230"/>
      <c r="I125" s="23" t="s">
        <v>920</v>
      </c>
      <c r="K125" t="s">
        <v>927</v>
      </c>
      <c r="L125" s="3"/>
      <c r="M125" s="3"/>
      <c r="N125" s="230"/>
    </row>
    <row r="126" spans="2:14" ht="15" thickBot="1" x14ac:dyDescent="0.4">
      <c r="B126" s="25" t="s">
        <v>919</v>
      </c>
      <c r="C126" s="232"/>
      <c r="D126" s="232"/>
      <c r="E126" s="232"/>
      <c r="F126" s="232"/>
      <c r="G126" s="233"/>
      <c r="I126" s="25" t="s">
        <v>919</v>
      </c>
      <c r="J126" s="232"/>
      <c r="K126" s="232"/>
      <c r="L126" s="232"/>
      <c r="M126" s="232"/>
      <c r="N126" s="233"/>
    </row>
    <row r="127" spans="2:14" ht="43.5" x14ac:dyDescent="0.35">
      <c r="B127" s="224" t="s">
        <v>785</v>
      </c>
      <c r="C127" s="221" t="s">
        <v>786</v>
      </c>
      <c r="D127" s="221" t="s">
        <v>1</v>
      </c>
      <c r="E127" s="221" t="s">
        <v>782</v>
      </c>
      <c r="F127" s="221" t="s">
        <v>787</v>
      </c>
      <c r="G127" s="222" t="s">
        <v>2</v>
      </c>
      <c r="I127" s="234" t="s">
        <v>791</v>
      </c>
      <c r="J127" s="221" t="s">
        <v>786</v>
      </c>
      <c r="K127" s="221" t="s">
        <v>1</v>
      </c>
      <c r="L127" s="221" t="s">
        <v>782</v>
      </c>
      <c r="M127" s="221" t="s">
        <v>787</v>
      </c>
      <c r="N127" s="222" t="s">
        <v>2</v>
      </c>
    </row>
    <row r="128" spans="2:14" x14ac:dyDescent="0.35">
      <c r="B128" s="214" t="s">
        <v>3</v>
      </c>
      <c r="C128" s="274" t="s">
        <v>427</v>
      </c>
      <c r="D128" s="243">
        <f>'2023-2024'!E26</f>
        <v>3</v>
      </c>
      <c r="E128" s="69"/>
      <c r="F128" s="243">
        <f>'2023-2024'!D26</f>
        <v>67</v>
      </c>
      <c r="G128" s="249">
        <f>'2023-2024'!F26</f>
        <v>0</v>
      </c>
      <c r="I128" s="214" t="s">
        <v>3</v>
      </c>
      <c r="J128" s="274" t="s">
        <v>427</v>
      </c>
      <c r="K128" s="243">
        <f>'2024-2025'!E27</f>
        <v>3</v>
      </c>
      <c r="L128" s="5"/>
      <c r="M128" s="69">
        <f>'2024-2025'!D27</f>
        <v>50</v>
      </c>
      <c r="N128" s="317">
        <f>'2024-2025'!F27</f>
        <v>0</v>
      </c>
    </row>
    <row r="129" spans="2:14" x14ac:dyDescent="0.35">
      <c r="B129" s="214" t="s">
        <v>4</v>
      </c>
      <c r="C129" s="274" t="s">
        <v>427</v>
      </c>
      <c r="D129" s="243">
        <f>'2023-2024'!I26</f>
        <v>3</v>
      </c>
      <c r="E129" s="69"/>
      <c r="F129" s="243">
        <f>'2023-2024'!H26</f>
        <v>58</v>
      </c>
      <c r="G129" s="250">
        <f>'2023-2024'!J26</f>
        <v>0</v>
      </c>
      <c r="I129" s="214" t="s">
        <v>4</v>
      </c>
      <c r="J129" s="274" t="s">
        <v>427</v>
      </c>
      <c r="K129" s="243">
        <f>'2024-2025'!I27</f>
        <v>2</v>
      </c>
      <c r="L129" s="5"/>
      <c r="M129" s="243">
        <f>'2024-2025'!H27</f>
        <v>59</v>
      </c>
      <c r="N129" s="318">
        <f>'2024-2025'!J27</f>
        <v>0</v>
      </c>
    </row>
    <row r="130" spans="2:14" x14ac:dyDescent="0.35">
      <c r="B130" s="214" t="s">
        <v>5</v>
      </c>
      <c r="C130" s="5" t="s">
        <v>427</v>
      </c>
      <c r="D130" s="243">
        <f>'2023-2024'!M26</f>
        <v>3</v>
      </c>
      <c r="E130" s="243"/>
      <c r="F130" s="243">
        <f>'2023-2024'!L26</f>
        <v>60</v>
      </c>
      <c r="G130" s="250">
        <f>'2023-2024'!N26</f>
        <v>0</v>
      </c>
      <c r="I130" s="214" t="s">
        <v>5</v>
      </c>
      <c r="J130" s="5" t="s">
        <v>427</v>
      </c>
      <c r="K130" s="243">
        <f>'2024-2025'!M27</f>
        <v>2</v>
      </c>
      <c r="L130" s="274"/>
      <c r="M130" s="243">
        <f>'2024-2025'!L27</f>
        <v>65</v>
      </c>
      <c r="N130" s="318">
        <f>'2024-2025'!N27</f>
        <v>0</v>
      </c>
    </row>
    <row r="131" spans="2:14" x14ac:dyDescent="0.35">
      <c r="B131" s="214" t="s">
        <v>6</v>
      </c>
      <c r="C131" s="274" t="s">
        <v>427</v>
      </c>
      <c r="D131" s="243">
        <f>'2023-2024'!Q26</f>
        <v>3</v>
      </c>
      <c r="E131" s="243"/>
      <c r="F131" s="243">
        <f>'2023-2024'!P26</f>
        <v>66</v>
      </c>
      <c r="G131" s="250">
        <f>'2023-2024'!R26</f>
        <v>0</v>
      </c>
      <c r="I131" s="214" t="s">
        <v>6</v>
      </c>
      <c r="J131" s="274" t="s">
        <v>427</v>
      </c>
      <c r="K131" s="243">
        <f>'2024-2025'!Q27</f>
        <v>2</v>
      </c>
      <c r="L131" s="274"/>
      <c r="M131" s="243">
        <f>'2024-2025'!P27</f>
        <v>61</v>
      </c>
      <c r="N131" s="318">
        <f>'2024-2025'!R27</f>
        <v>0</v>
      </c>
    </row>
    <row r="132" spans="2:14" x14ac:dyDescent="0.35">
      <c r="B132" s="214" t="s">
        <v>7</v>
      </c>
      <c r="C132" s="274" t="s">
        <v>427</v>
      </c>
      <c r="D132" s="243">
        <f>'2023-2024'!U26</f>
        <v>3</v>
      </c>
      <c r="E132" s="243"/>
      <c r="F132" s="243">
        <f>'2023-2024'!T26</f>
        <v>58</v>
      </c>
      <c r="G132" s="250">
        <f>'2023-2024'!V26</f>
        <v>0</v>
      </c>
      <c r="I132" s="214" t="s">
        <v>7</v>
      </c>
      <c r="J132" s="274" t="s">
        <v>427</v>
      </c>
      <c r="K132" s="243">
        <f>'2024-2025'!U27</f>
        <v>2</v>
      </c>
      <c r="L132" s="274"/>
      <c r="M132" s="243">
        <f>'2024-2025'!T27</f>
        <v>50</v>
      </c>
      <c r="N132" s="318">
        <f>'2024-2025'!V27</f>
        <v>0</v>
      </c>
    </row>
    <row r="133" spans="2:14" x14ac:dyDescent="0.35">
      <c r="B133" s="214" t="s">
        <v>8</v>
      </c>
      <c r="C133" s="274" t="s">
        <v>427</v>
      </c>
      <c r="D133" s="243">
        <f>'2023-2024'!Y26</f>
        <v>3</v>
      </c>
      <c r="E133" s="243"/>
      <c r="F133" s="243">
        <f>'2023-2024'!X26</f>
        <v>52</v>
      </c>
      <c r="G133" s="250">
        <f>'2023-2024'!Z26</f>
        <v>0</v>
      </c>
      <c r="I133" s="214" t="s">
        <v>8</v>
      </c>
      <c r="J133" s="274" t="s">
        <v>427</v>
      </c>
      <c r="K133" s="243">
        <f>'2024-2025'!Y27</f>
        <v>2</v>
      </c>
      <c r="L133" s="274"/>
      <c r="M133" s="243">
        <f>'2024-2025'!X27</f>
        <v>52</v>
      </c>
      <c r="N133" s="318">
        <f>'2024-2025'!Z27</f>
        <v>0</v>
      </c>
    </row>
    <row r="134" spans="2:14" x14ac:dyDescent="0.35">
      <c r="B134" s="214" t="s">
        <v>9</v>
      </c>
      <c r="C134" s="274" t="s">
        <v>427</v>
      </c>
      <c r="D134" s="243">
        <f>'2023-2024'!AC26</f>
        <v>3</v>
      </c>
      <c r="E134" s="243"/>
      <c r="F134" s="243">
        <f>'2023-2024'!AB26</f>
        <v>62</v>
      </c>
      <c r="G134" s="250">
        <f>'2023-2024'!AD26</f>
        <v>0</v>
      </c>
      <c r="I134" s="214" t="s">
        <v>9</v>
      </c>
      <c r="J134" s="274" t="s">
        <v>427</v>
      </c>
      <c r="K134" s="243">
        <f>'2024-2025'!AC27</f>
        <v>2</v>
      </c>
      <c r="L134" s="315"/>
      <c r="M134" s="243">
        <f>'2024-2025'!AB27</f>
        <v>50</v>
      </c>
      <c r="N134" s="318">
        <f>'2024-2025'!AD27</f>
        <v>0</v>
      </c>
    </row>
    <row r="135" spans="2:14" x14ac:dyDescent="0.35">
      <c r="B135" s="214" t="s">
        <v>10</v>
      </c>
      <c r="C135" s="274" t="s">
        <v>427</v>
      </c>
      <c r="D135" s="243">
        <f>'2023-2024'!AG26</f>
        <v>3</v>
      </c>
      <c r="E135" s="243"/>
      <c r="F135" s="243">
        <f>'2023-2024'!AF26</f>
        <v>50</v>
      </c>
      <c r="G135" s="250">
        <f>'2023-2024'!AH26</f>
        <v>0</v>
      </c>
      <c r="I135" s="214" t="s">
        <v>10</v>
      </c>
      <c r="J135" s="274" t="s">
        <v>427</v>
      </c>
      <c r="K135" s="243">
        <f>'2024-2025'!AG27</f>
        <v>2</v>
      </c>
      <c r="L135" s="274"/>
      <c r="M135" s="243">
        <f>'2024-2025'!AF27</f>
        <v>54</v>
      </c>
      <c r="N135" s="318">
        <f>'2024-2025'!AH27</f>
        <v>0</v>
      </c>
    </row>
    <row r="136" spans="2:14" x14ac:dyDescent="0.35">
      <c r="B136" s="214" t="s">
        <v>11</v>
      </c>
      <c r="C136" s="274" t="s">
        <v>427</v>
      </c>
      <c r="D136" s="243">
        <f>'2023-2024'!AK26</f>
        <v>3</v>
      </c>
      <c r="E136" s="243"/>
      <c r="F136" s="243">
        <f>'2023-2024'!AJ26</f>
        <v>48</v>
      </c>
      <c r="G136" s="250">
        <f>'2023-2024'!AL26</f>
        <v>0</v>
      </c>
      <c r="I136" s="214" t="s">
        <v>11</v>
      </c>
      <c r="J136" s="274" t="s">
        <v>427</v>
      </c>
      <c r="K136" s="243">
        <f>'2024-2025'!AK27</f>
        <v>2</v>
      </c>
      <c r="L136" s="274"/>
      <c r="M136" s="243">
        <f>'2024-2025'!AJ27</f>
        <v>59</v>
      </c>
      <c r="N136" s="318">
        <f>'2024-2025'!AL27</f>
        <v>0</v>
      </c>
    </row>
    <row r="137" spans="2:14" x14ac:dyDescent="0.35">
      <c r="B137" s="214" t="s">
        <v>12</v>
      </c>
      <c r="C137" s="274" t="s">
        <v>427</v>
      </c>
      <c r="D137" s="243">
        <f>'2023-2024'!AO26</f>
        <v>3</v>
      </c>
      <c r="E137" s="243"/>
      <c r="F137" s="243">
        <f>'2023-2024'!AN26</f>
        <v>54</v>
      </c>
      <c r="G137" s="250">
        <f>'2023-2024'!AP26</f>
        <v>0</v>
      </c>
      <c r="I137" s="214" t="s">
        <v>12</v>
      </c>
      <c r="J137" s="274" t="s">
        <v>427</v>
      </c>
      <c r="K137" s="243">
        <f>'2024-2025'!AO27</f>
        <v>2</v>
      </c>
      <c r="L137" s="274"/>
      <c r="M137" s="243">
        <f>'2024-2025'!AN27</f>
        <v>59</v>
      </c>
      <c r="N137" s="318">
        <f>'2024-2025'!AP27</f>
        <v>0</v>
      </c>
    </row>
    <row r="138" spans="2:14" x14ac:dyDescent="0.35">
      <c r="B138" s="214" t="s">
        <v>13</v>
      </c>
      <c r="C138" s="274" t="s">
        <v>427</v>
      </c>
      <c r="D138" s="243">
        <f>'2023-2024'!AS26</f>
        <v>3</v>
      </c>
      <c r="E138" s="243"/>
      <c r="F138" s="243">
        <f>'2023-2024'!AR26</f>
        <v>22</v>
      </c>
      <c r="G138" s="250">
        <f>'2023-2024'!AT26</f>
        <v>0</v>
      </c>
      <c r="I138" s="214" t="s">
        <v>13</v>
      </c>
      <c r="J138" s="274" t="s">
        <v>427</v>
      </c>
      <c r="K138" s="243">
        <f>'2024-2025'!AS27</f>
        <v>2</v>
      </c>
      <c r="L138" s="274"/>
      <c r="M138" s="243">
        <f>'2024-2025'!AR27</f>
        <v>18</v>
      </c>
      <c r="N138" s="318">
        <f>'2024-2025'!AT27</f>
        <v>0</v>
      </c>
    </row>
    <row r="139" spans="2:14" ht="15" thickBot="1" x14ac:dyDescent="0.4">
      <c r="B139" s="215" t="s">
        <v>14</v>
      </c>
      <c r="C139" s="276" t="s">
        <v>427</v>
      </c>
      <c r="D139" s="244"/>
      <c r="E139" s="251"/>
      <c r="F139" s="244">
        <f>'2023-2024'!AV26</f>
        <v>6</v>
      </c>
      <c r="G139" s="252">
        <f>'2023-2024'!AX26</f>
        <v>0</v>
      </c>
      <c r="I139" s="215" t="s">
        <v>14</v>
      </c>
      <c r="J139" s="276" t="s">
        <v>427</v>
      </c>
      <c r="K139" s="244">
        <f>'2024-2025'!AW27</f>
        <v>2</v>
      </c>
      <c r="L139" s="275"/>
      <c r="M139" s="313">
        <f>'2024-2025'!AV27</f>
        <v>23</v>
      </c>
      <c r="N139" s="319">
        <f>'2024-2025'!AX27</f>
        <v>0</v>
      </c>
    </row>
    <row r="140" spans="2:14" ht="15" thickBot="1" x14ac:dyDescent="0.4">
      <c r="D140" s="253"/>
      <c r="E140" s="254" t="s">
        <v>15</v>
      </c>
      <c r="F140" s="246">
        <f>SUM(F128:F139)</f>
        <v>603</v>
      </c>
      <c r="G140" s="246"/>
      <c r="L140" s="212" t="s">
        <v>15</v>
      </c>
      <c r="M140" s="246">
        <f>SUM(M128:M139)</f>
        <v>600</v>
      </c>
      <c r="N140" s="213"/>
    </row>
    <row r="141" spans="2:14" ht="15" thickBot="1" x14ac:dyDescent="0.4"/>
    <row r="142" spans="2:14" x14ac:dyDescent="0.35">
      <c r="B142" s="225" t="s">
        <v>898</v>
      </c>
      <c r="C142" s="228"/>
      <c r="D142" s="228"/>
      <c r="E142" s="228"/>
      <c r="F142" s="228"/>
      <c r="G142" s="229"/>
      <c r="I142" s="225" t="s">
        <v>898</v>
      </c>
      <c r="J142" s="228"/>
      <c r="K142" s="228"/>
      <c r="L142" s="228"/>
      <c r="M142" s="228"/>
      <c r="N142" s="229"/>
    </row>
    <row r="143" spans="2:14" x14ac:dyDescent="0.35">
      <c r="B143" s="226" t="s">
        <v>783</v>
      </c>
      <c r="C143" s="235">
        <v>24164</v>
      </c>
      <c r="D143" s="3"/>
      <c r="E143" s="3"/>
      <c r="F143" s="3"/>
      <c r="G143" s="24" t="s">
        <v>926</v>
      </c>
      <c r="I143" s="226" t="s">
        <v>783</v>
      </c>
      <c r="J143" s="235">
        <v>24164</v>
      </c>
      <c r="K143" s="3"/>
      <c r="L143" s="3"/>
      <c r="M143" s="3"/>
      <c r="N143" s="24" t="s">
        <v>926</v>
      </c>
    </row>
    <row r="144" spans="2:14" x14ac:dyDescent="0.35">
      <c r="B144" s="226" t="s">
        <v>784</v>
      </c>
      <c r="C144" s="235">
        <v>31690</v>
      </c>
      <c r="D144" s="3"/>
      <c r="E144" s="3"/>
      <c r="F144" s="3"/>
      <c r="G144" s="24" t="s">
        <v>925</v>
      </c>
      <c r="I144" s="226" t="s">
        <v>784</v>
      </c>
      <c r="J144" s="235">
        <v>31690</v>
      </c>
      <c r="K144" s="3"/>
      <c r="L144" s="3"/>
      <c r="M144" s="3"/>
      <c r="N144" s="24" t="s">
        <v>925</v>
      </c>
    </row>
    <row r="145" spans="2:14" x14ac:dyDescent="0.35">
      <c r="B145" s="23" t="s">
        <v>930</v>
      </c>
      <c r="D145" t="s">
        <v>927</v>
      </c>
      <c r="E145" s="3"/>
      <c r="F145" s="3"/>
      <c r="G145" s="230"/>
      <c r="I145" s="23" t="s">
        <v>930</v>
      </c>
      <c r="K145" t="s">
        <v>927</v>
      </c>
      <c r="L145" s="3"/>
      <c r="M145" s="3"/>
      <c r="N145" s="230"/>
    </row>
    <row r="146" spans="2:14" ht="15" thickBot="1" x14ac:dyDescent="0.4">
      <c r="B146" s="25" t="s">
        <v>919</v>
      </c>
      <c r="C146" s="232"/>
      <c r="D146" s="232"/>
      <c r="E146" s="232"/>
      <c r="F146" s="232"/>
      <c r="G146" s="233"/>
      <c r="I146" s="25" t="s">
        <v>919</v>
      </c>
      <c r="J146" s="232"/>
      <c r="K146" s="232"/>
      <c r="L146" s="232"/>
      <c r="M146" s="232"/>
      <c r="N146" s="233"/>
    </row>
    <row r="147" spans="2:14" ht="43.5" x14ac:dyDescent="0.35">
      <c r="B147" s="224" t="s">
        <v>785</v>
      </c>
      <c r="C147" s="221" t="s">
        <v>786</v>
      </c>
      <c r="D147" s="221" t="s">
        <v>1</v>
      </c>
      <c r="E147" s="221" t="s">
        <v>782</v>
      </c>
      <c r="F147" s="221" t="s">
        <v>787</v>
      </c>
      <c r="G147" s="222" t="s">
        <v>2</v>
      </c>
      <c r="I147" s="234" t="s">
        <v>791</v>
      </c>
      <c r="J147" s="221" t="s">
        <v>786</v>
      </c>
      <c r="K147" s="221" t="s">
        <v>1</v>
      </c>
      <c r="L147" s="221" t="s">
        <v>782</v>
      </c>
      <c r="M147" s="221" t="s">
        <v>787</v>
      </c>
      <c r="N147" s="222" t="s">
        <v>2</v>
      </c>
    </row>
    <row r="148" spans="2:14" x14ac:dyDescent="0.35">
      <c r="B148" s="214" t="s">
        <v>3</v>
      </c>
      <c r="C148" s="274" t="s">
        <v>427</v>
      </c>
      <c r="D148" s="243">
        <f>'2023-2024'!E27</f>
        <v>0</v>
      </c>
      <c r="E148" s="69"/>
      <c r="F148" s="243">
        <f>'2023-2024'!D27</f>
        <v>63</v>
      </c>
      <c r="G148" s="249">
        <f>'2023-2024'!F27</f>
        <v>0</v>
      </c>
      <c r="I148" s="214" t="s">
        <v>3</v>
      </c>
      <c r="J148" s="274" t="s">
        <v>427</v>
      </c>
      <c r="K148" s="243">
        <f>'2024-2025'!E28</f>
        <v>1</v>
      </c>
      <c r="L148" s="5"/>
      <c r="M148" s="69">
        <f>'2024-2025'!D28</f>
        <v>50</v>
      </c>
      <c r="N148" s="317">
        <f>'2024-2025'!F28</f>
        <v>0</v>
      </c>
    </row>
    <row r="149" spans="2:14" x14ac:dyDescent="0.35">
      <c r="B149" s="214" t="s">
        <v>4</v>
      </c>
      <c r="C149" s="274" t="s">
        <v>427</v>
      </c>
      <c r="D149" s="243">
        <f>'2023-2024'!I27</f>
        <v>2</v>
      </c>
      <c r="E149" s="69"/>
      <c r="F149" s="243">
        <f>'2023-2024'!H27</f>
        <v>63</v>
      </c>
      <c r="G149" s="250">
        <f>'2023-2024'!J27</f>
        <v>0</v>
      </c>
      <c r="I149" s="214" t="s">
        <v>4</v>
      </c>
      <c r="J149" s="274" t="s">
        <v>427</v>
      </c>
      <c r="K149" s="243">
        <f>'2024-2025'!I28</f>
        <v>1</v>
      </c>
      <c r="L149" s="5"/>
      <c r="M149" s="243">
        <f>'2024-2025'!H28</f>
        <v>65</v>
      </c>
      <c r="N149" s="318">
        <f>'2024-2025'!J28</f>
        <v>0</v>
      </c>
    </row>
    <row r="150" spans="2:14" x14ac:dyDescent="0.35">
      <c r="B150" s="214" t="s">
        <v>5</v>
      </c>
      <c r="C150" s="5" t="s">
        <v>427</v>
      </c>
      <c r="D150" s="243">
        <f>'2023-2024'!M27</f>
        <v>1</v>
      </c>
      <c r="E150" s="243"/>
      <c r="F150" s="243">
        <f>'2023-2024'!L27</f>
        <v>63</v>
      </c>
      <c r="G150" s="250">
        <f>'2023-2024'!N27</f>
        <v>0</v>
      </c>
      <c r="I150" s="214" t="s">
        <v>5</v>
      </c>
      <c r="J150" s="5" t="s">
        <v>427</v>
      </c>
      <c r="K150" s="243">
        <f>'2024-2025'!M28</f>
        <v>1</v>
      </c>
      <c r="L150" s="274"/>
      <c r="M150" s="243">
        <f>'2024-2025'!L28</f>
        <v>75</v>
      </c>
      <c r="N150" s="318">
        <f>'2024-2025'!N28</f>
        <v>0</v>
      </c>
    </row>
    <row r="151" spans="2:14" x14ac:dyDescent="0.35">
      <c r="B151" s="214" t="s">
        <v>6</v>
      </c>
      <c r="C151" s="274" t="s">
        <v>427</v>
      </c>
      <c r="D151" s="243">
        <f>'2023-2024'!Q27</f>
        <v>1</v>
      </c>
      <c r="E151" s="243"/>
      <c r="F151" s="243">
        <f>'2023-2024'!P27</f>
        <v>65</v>
      </c>
      <c r="G151" s="250">
        <f>'2023-2024'!R27</f>
        <v>0</v>
      </c>
      <c r="I151" s="214" t="s">
        <v>6</v>
      </c>
      <c r="J151" s="274" t="s">
        <v>427</v>
      </c>
      <c r="K151" s="243">
        <f>'2024-2025'!Q28</f>
        <v>1</v>
      </c>
      <c r="L151" s="274"/>
      <c r="M151" s="243">
        <f>'2024-2025'!P28</f>
        <v>60</v>
      </c>
      <c r="N151" s="318">
        <f>'2024-2025'!R28</f>
        <v>0</v>
      </c>
    </row>
    <row r="152" spans="2:14" x14ac:dyDescent="0.35">
      <c r="B152" s="214" t="s">
        <v>7</v>
      </c>
      <c r="C152" s="274" t="s">
        <v>427</v>
      </c>
      <c r="D152" s="243">
        <f>'2023-2024'!U27</f>
        <v>1</v>
      </c>
      <c r="E152" s="243"/>
      <c r="F152" s="243">
        <f>'2023-2024'!T27</f>
        <v>54</v>
      </c>
      <c r="G152" s="250">
        <f>'2023-2024'!V27</f>
        <v>0</v>
      </c>
      <c r="I152" s="214" t="s">
        <v>7</v>
      </c>
      <c r="J152" s="274" t="s">
        <v>427</v>
      </c>
      <c r="K152" s="243">
        <f>'2024-2025'!U28</f>
        <v>1</v>
      </c>
      <c r="L152" s="274"/>
      <c r="M152" s="243">
        <f>'2024-2025'!T28</f>
        <v>54</v>
      </c>
      <c r="N152" s="318">
        <f>'2024-2025'!V28</f>
        <v>0</v>
      </c>
    </row>
    <row r="153" spans="2:14" x14ac:dyDescent="0.35">
      <c r="B153" s="214" t="s">
        <v>8</v>
      </c>
      <c r="C153" s="274" t="s">
        <v>427</v>
      </c>
      <c r="D153" s="243">
        <f>'2023-2024'!Y27</f>
        <v>1</v>
      </c>
      <c r="E153" s="243"/>
      <c r="F153" s="243">
        <f>'2023-2024'!X27</f>
        <v>51</v>
      </c>
      <c r="G153" s="250">
        <f>'2023-2024'!Z27</f>
        <v>0</v>
      </c>
      <c r="I153" s="214" t="s">
        <v>8</v>
      </c>
      <c r="J153" s="274" t="s">
        <v>427</v>
      </c>
      <c r="K153" s="243">
        <f>'2024-2025'!Y28</f>
        <v>1</v>
      </c>
      <c r="L153" s="274"/>
      <c r="M153" s="243">
        <f>'2024-2025'!X28</f>
        <v>56</v>
      </c>
      <c r="N153" s="318">
        <f>'2024-2025'!Z28</f>
        <v>0</v>
      </c>
    </row>
    <row r="154" spans="2:14" x14ac:dyDescent="0.35">
      <c r="B154" s="214" t="s">
        <v>9</v>
      </c>
      <c r="C154" s="274" t="s">
        <v>427</v>
      </c>
      <c r="D154" s="243">
        <f>'2023-2024'!AC27</f>
        <v>1</v>
      </c>
      <c r="E154" s="243"/>
      <c r="F154" s="243">
        <f>'2023-2024'!AB27</f>
        <v>63</v>
      </c>
      <c r="G154" s="250">
        <f>'2023-2024'!AD27</f>
        <v>0</v>
      </c>
      <c r="I154" s="214" t="s">
        <v>9</v>
      </c>
      <c r="J154" s="274" t="s">
        <v>427</v>
      </c>
      <c r="K154" s="243">
        <f>'2024-2025'!AC28</f>
        <v>1</v>
      </c>
      <c r="L154" s="315"/>
      <c r="M154" s="243">
        <f>'2024-2025'!AB28</f>
        <v>51</v>
      </c>
      <c r="N154" s="318">
        <f>'2024-2025'!AD28</f>
        <v>0</v>
      </c>
    </row>
    <row r="155" spans="2:14" x14ac:dyDescent="0.35">
      <c r="B155" s="214" t="s">
        <v>10</v>
      </c>
      <c r="C155" s="274" t="s">
        <v>427</v>
      </c>
      <c r="D155" s="243">
        <f>'2023-2024'!AG27</f>
        <v>1</v>
      </c>
      <c r="E155" s="243"/>
      <c r="F155" s="243">
        <f>'2023-2024'!AF27</f>
        <v>53</v>
      </c>
      <c r="G155" s="250">
        <f>'2023-2024'!AH27</f>
        <v>0</v>
      </c>
      <c r="I155" s="214" t="s">
        <v>10</v>
      </c>
      <c r="J155" s="274" t="s">
        <v>427</v>
      </c>
      <c r="K155" s="243">
        <f>'2024-2025'!AG28</f>
        <v>1</v>
      </c>
      <c r="L155" s="274"/>
      <c r="M155" s="243">
        <f>'2024-2025'!AF28</f>
        <v>51</v>
      </c>
      <c r="N155" s="318">
        <f>'2024-2025'!AH28</f>
        <v>0</v>
      </c>
    </row>
    <row r="156" spans="2:14" x14ac:dyDescent="0.35">
      <c r="B156" s="214" t="s">
        <v>11</v>
      </c>
      <c r="C156" s="274" t="s">
        <v>427</v>
      </c>
      <c r="D156" s="243">
        <f>'2023-2024'!AK27</f>
        <v>1</v>
      </c>
      <c r="E156" s="243"/>
      <c r="F156" s="243">
        <f>'2023-2024'!AJ27</f>
        <v>53</v>
      </c>
      <c r="G156" s="250">
        <f>'2023-2024'!AL27</f>
        <v>0</v>
      </c>
      <c r="I156" s="214" t="s">
        <v>11</v>
      </c>
      <c r="J156" s="274" t="s">
        <v>427</v>
      </c>
      <c r="K156" s="243">
        <f>'2024-2025'!AK28</f>
        <v>1</v>
      </c>
      <c r="L156" s="274"/>
      <c r="M156" s="243">
        <f>'2024-2025'!AJ28</f>
        <v>61</v>
      </c>
      <c r="N156" s="318">
        <f>'2024-2025'!AL28</f>
        <v>0</v>
      </c>
    </row>
    <row r="157" spans="2:14" x14ac:dyDescent="0.35">
      <c r="B157" s="214" t="s">
        <v>12</v>
      </c>
      <c r="C157" s="274" t="s">
        <v>427</v>
      </c>
      <c r="D157" s="243">
        <f>'2023-2024'!AO27</f>
        <v>1</v>
      </c>
      <c r="E157" s="243"/>
      <c r="F157" s="243">
        <f>'2023-2024'!AN27</f>
        <v>47</v>
      </c>
      <c r="G157" s="250">
        <f>'2023-2024'!AP27</f>
        <v>0</v>
      </c>
      <c r="I157" s="214" t="s">
        <v>12</v>
      </c>
      <c r="J157" s="274" t="s">
        <v>427</v>
      </c>
      <c r="K157" s="243">
        <f>'2024-2025'!AO28</f>
        <v>1</v>
      </c>
      <c r="L157" s="274"/>
      <c r="M157" s="243">
        <f>'2024-2025'!AN28</f>
        <v>65</v>
      </c>
      <c r="N157" s="318">
        <f>'2024-2025'!AP28</f>
        <v>0</v>
      </c>
    </row>
    <row r="158" spans="2:14" x14ac:dyDescent="0.35">
      <c r="B158" s="214" t="s">
        <v>13</v>
      </c>
      <c r="C158" s="274" t="s">
        <v>427</v>
      </c>
      <c r="D158" s="243">
        <f>'2023-2024'!AS27</f>
        <v>1</v>
      </c>
      <c r="E158" s="243"/>
      <c r="F158" s="243">
        <f>'2023-2024'!AR27</f>
        <v>21</v>
      </c>
      <c r="G158" s="250">
        <f>'2023-2024'!AT27</f>
        <v>0</v>
      </c>
      <c r="I158" s="214" t="s">
        <v>13</v>
      </c>
      <c r="J158" s="274" t="s">
        <v>427</v>
      </c>
      <c r="K158" s="243">
        <f>'2024-2025'!AS28</f>
        <v>1</v>
      </c>
      <c r="L158" s="274"/>
      <c r="M158" s="243">
        <f>'2024-2025'!AR28</f>
        <v>6</v>
      </c>
      <c r="N158" s="318">
        <f>'2024-2025'!AT28</f>
        <v>0</v>
      </c>
    </row>
    <row r="159" spans="2:14" ht="15" thickBot="1" x14ac:dyDescent="0.4">
      <c r="B159" s="215" t="s">
        <v>14</v>
      </c>
      <c r="C159" s="276" t="s">
        <v>427</v>
      </c>
      <c r="D159" s="244">
        <f>'2023-2024'!AW27</f>
        <v>1</v>
      </c>
      <c r="E159" s="251"/>
      <c r="F159" s="244">
        <f>'2023-2024'!AV27</f>
        <v>4</v>
      </c>
      <c r="G159" s="252">
        <f>'2023-2024'!AX27</f>
        <v>0</v>
      </c>
      <c r="I159" s="215" t="s">
        <v>14</v>
      </c>
      <c r="J159" s="276" t="s">
        <v>427</v>
      </c>
      <c r="K159" s="244">
        <f>'2024-2025'!AW28</f>
        <v>1</v>
      </c>
      <c r="L159" s="275"/>
      <c r="M159" s="313">
        <f>'2024-2025'!AV28</f>
        <v>6</v>
      </c>
      <c r="N159" s="319">
        <f>'2024-2025'!AX28</f>
        <v>0</v>
      </c>
    </row>
    <row r="160" spans="2:14" ht="15" thickBot="1" x14ac:dyDescent="0.4">
      <c r="D160" s="253"/>
      <c r="E160" s="254" t="s">
        <v>15</v>
      </c>
      <c r="F160" s="246">
        <f>SUM(F148:F159)</f>
        <v>600</v>
      </c>
      <c r="G160" s="246"/>
      <c r="L160" s="212" t="s">
        <v>15</v>
      </c>
      <c r="M160" s="246">
        <f>SUM(M148:M159)</f>
        <v>600</v>
      </c>
      <c r="N160" s="213"/>
    </row>
    <row r="161" spans="2:14" ht="15" thickBot="1" x14ac:dyDescent="0.4"/>
    <row r="162" spans="2:14" x14ac:dyDescent="0.35">
      <c r="B162" s="225" t="s">
        <v>899</v>
      </c>
      <c r="C162" s="228"/>
      <c r="D162" s="228"/>
      <c r="E162" s="228"/>
      <c r="F162" s="228"/>
      <c r="G162" s="229"/>
      <c r="I162" s="225" t="s">
        <v>899</v>
      </c>
      <c r="J162" s="228"/>
      <c r="K162" s="228"/>
      <c r="L162" s="228"/>
      <c r="M162" s="228"/>
      <c r="N162" s="229"/>
    </row>
    <row r="163" spans="2:14" x14ac:dyDescent="0.35">
      <c r="B163" s="226" t="s">
        <v>783</v>
      </c>
      <c r="C163" s="242">
        <v>16797</v>
      </c>
      <c r="D163" s="3"/>
      <c r="E163" s="3"/>
      <c r="F163" s="3"/>
      <c r="G163" s="24" t="s">
        <v>924</v>
      </c>
      <c r="I163" s="226" t="s">
        <v>783</v>
      </c>
      <c r="J163" s="242">
        <v>16797</v>
      </c>
      <c r="K163" s="3"/>
      <c r="L163" s="3"/>
      <c r="M163" s="3"/>
      <c r="N163" s="24" t="s">
        <v>924</v>
      </c>
    </row>
    <row r="164" spans="2:14" x14ac:dyDescent="0.35">
      <c r="B164" s="226" t="s">
        <v>784</v>
      </c>
      <c r="C164" s="242">
        <v>26879</v>
      </c>
      <c r="D164" s="3"/>
      <c r="E164" s="3"/>
      <c r="F164" s="3"/>
      <c r="G164" s="24" t="s">
        <v>925</v>
      </c>
      <c r="I164" s="226" t="s">
        <v>784</v>
      </c>
      <c r="J164" s="242">
        <v>26879</v>
      </c>
      <c r="K164" s="3"/>
      <c r="L164" s="3"/>
      <c r="M164" s="3"/>
      <c r="N164" s="24" t="s">
        <v>925</v>
      </c>
    </row>
    <row r="165" spans="2:14" x14ac:dyDescent="0.35">
      <c r="B165" s="23" t="s">
        <v>920</v>
      </c>
      <c r="D165" t="s">
        <v>927</v>
      </c>
      <c r="E165" s="3"/>
      <c r="F165" s="3"/>
      <c r="G165" s="230"/>
      <c r="I165" s="23" t="s">
        <v>920</v>
      </c>
      <c r="K165" t="s">
        <v>927</v>
      </c>
      <c r="L165" s="3"/>
      <c r="M165" s="3"/>
      <c r="N165" s="230"/>
    </row>
    <row r="166" spans="2:14" ht="15" thickBot="1" x14ac:dyDescent="0.4">
      <c r="B166" s="25" t="s">
        <v>919</v>
      </c>
      <c r="C166" s="232"/>
      <c r="D166" s="232"/>
      <c r="E166" s="232"/>
      <c r="F166" s="232"/>
      <c r="G166" s="233"/>
      <c r="I166" s="25" t="s">
        <v>919</v>
      </c>
      <c r="J166" s="232"/>
      <c r="K166" s="232"/>
      <c r="L166" s="232"/>
      <c r="M166" s="232"/>
      <c r="N166" s="233"/>
    </row>
    <row r="167" spans="2:14" ht="43.5" x14ac:dyDescent="0.35">
      <c r="B167" s="224" t="s">
        <v>785</v>
      </c>
      <c r="C167" s="221" t="s">
        <v>786</v>
      </c>
      <c r="D167" s="221" t="s">
        <v>1</v>
      </c>
      <c r="E167" s="221" t="s">
        <v>782</v>
      </c>
      <c r="F167" s="221" t="s">
        <v>787</v>
      </c>
      <c r="G167" s="222" t="s">
        <v>2</v>
      </c>
      <c r="I167" s="234" t="s">
        <v>791</v>
      </c>
      <c r="J167" s="221" t="s">
        <v>786</v>
      </c>
      <c r="K167" s="221" t="s">
        <v>1</v>
      </c>
      <c r="L167" s="221" t="s">
        <v>782</v>
      </c>
      <c r="M167" s="221" t="s">
        <v>787</v>
      </c>
      <c r="N167" s="222" t="s">
        <v>2</v>
      </c>
    </row>
    <row r="168" spans="2:14" x14ac:dyDescent="0.35">
      <c r="B168" s="214" t="s">
        <v>3</v>
      </c>
      <c r="C168" s="274" t="s">
        <v>427</v>
      </c>
      <c r="D168" s="243">
        <f>'2023-2024'!E33</f>
        <v>1</v>
      </c>
      <c r="E168" s="69"/>
      <c r="F168" s="243">
        <f>'2023-2024'!D33</f>
        <v>42</v>
      </c>
      <c r="G168" s="249">
        <f>'2023-2024'!F33</f>
        <v>0</v>
      </c>
      <c r="I168" s="214" t="s">
        <v>3</v>
      </c>
      <c r="J168" s="274" t="s">
        <v>427</v>
      </c>
      <c r="K168" s="243">
        <f>'2024-2025'!E33</f>
        <v>1</v>
      </c>
      <c r="L168" s="5"/>
      <c r="M168" s="69">
        <f>'2024-2025'!D33</f>
        <v>29</v>
      </c>
      <c r="N168" s="317">
        <f>'2024-2025'!F33</f>
        <v>0</v>
      </c>
    </row>
    <row r="169" spans="2:14" x14ac:dyDescent="0.35">
      <c r="B169" s="214" t="s">
        <v>4</v>
      </c>
      <c r="C169" s="274" t="s">
        <v>427</v>
      </c>
      <c r="D169" s="243">
        <f>'2023-2024'!I33</f>
        <v>1</v>
      </c>
      <c r="E169" s="69"/>
      <c r="F169" s="243">
        <f>'2023-2024'!H33</f>
        <v>27</v>
      </c>
      <c r="G169" s="250">
        <f>'2023-2024'!J33</f>
        <v>0</v>
      </c>
      <c r="I169" s="214" t="s">
        <v>4</v>
      </c>
      <c r="J169" s="274" t="s">
        <v>427</v>
      </c>
      <c r="K169" s="243">
        <f>'2024-2025'!I33</f>
        <v>1</v>
      </c>
      <c r="L169" s="5"/>
      <c r="M169" s="243">
        <f>'2024-2025'!H33</f>
        <v>28</v>
      </c>
      <c r="N169" s="318">
        <f>'2024-2025'!J33</f>
        <v>0</v>
      </c>
    </row>
    <row r="170" spans="2:14" x14ac:dyDescent="0.35">
      <c r="B170" s="214" t="s">
        <v>5</v>
      </c>
      <c r="C170" s="5" t="s">
        <v>427</v>
      </c>
      <c r="D170" s="243">
        <f>'2023-2024'!M33</f>
        <v>1</v>
      </c>
      <c r="E170" s="243"/>
      <c r="F170" s="243">
        <f>'2023-2024'!L33</f>
        <v>57</v>
      </c>
      <c r="G170" s="250">
        <f>'2023-2024'!N33</f>
        <v>0</v>
      </c>
      <c r="I170" s="214" t="s">
        <v>5</v>
      </c>
      <c r="J170" s="5" t="s">
        <v>427</v>
      </c>
      <c r="K170" s="243">
        <f>'2024-2025'!M33</f>
        <v>1</v>
      </c>
      <c r="L170" s="274"/>
      <c r="M170" s="243">
        <f>'2024-2025'!L33</f>
        <v>51</v>
      </c>
      <c r="N170" s="318">
        <f>'2024-2025'!N33</f>
        <v>0</v>
      </c>
    </row>
    <row r="171" spans="2:14" x14ac:dyDescent="0.35">
      <c r="B171" s="214" t="s">
        <v>6</v>
      </c>
      <c r="C171" s="274" t="s">
        <v>427</v>
      </c>
      <c r="D171" s="243">
        <f>'2023-2024'!Q33</f>
        <v>1</v>
      </c>
      <c r="E171" s="243"/>
      <c r="F171" s="243">
        <f>'2023-2024'!P33</f>
        <v>61</v>
      </c>
      <c r="G171" s="250">
        <f>'2023-2024'!R33</f>
        <v>0</v>
      </c>
      <c r="I171" s="214" t="s">
        <v>6</v>
      </c>
      <c r="J171" s="274" t="s">
        <v>427</v>
      </c>
      <c r="K171" s="243">
        <f>'2024-2025'!Q33</f>
        <v>1</v>
      </c>
      <c r="L171" s="274"/>
      <c r="M171" s="243">
        <f>'2024-2025'!P33</f>
        <v>51</v>
      </c>
      <c r="N171" s="318">
        <f>'2024-2025'!R33</f>
        <v>0</v>
      </c>
    </row>
    <row r="172" spans="2:14" x14ac:dyDescent="0.35">
      <c r="B172" s="214" t="s">
        <v>7</v>
      </c>
      <c r="C172" s="274" t="s">
        <v>427</v>
      </c>
      <c r="D172" s="243">
        <f>'2023-2024'!U33</f>
        <v>1</v>
      </c>
      <c r="E172" s="243"/>
      <c r="F172" s="243">
        <f>'2023-2024'!T33</f>
        <v>70</v>
      </c>
      <c r="G172" s="250">
        <f>'2023-2024'!V33</f>
        <v>0</v>
      </c>
      <c r="I172" s="214" t="s">
        <v>7</v>
      </c>
      <c r="J172" s="274" t="s">
        <v>427</v>
      </c>
      <c r="K172" s="243">
        <f>'2024-2025'!U33</f>
        <v>1</v>
      </c>
      <c r="L172" s="274"/>
      <c r="M172" s="243">
        <f>'2024-2025'!T33</f>
        <v>38</v>
      </c>
      <c r="N172" s="318">
        <f>'2024-2025'!V33</f>
        <v>0</v>
      </c>
    </row>
    <row r="173" spans="2:14" x14ac:dyDescent="0.35">
      <c r="B173" s="214" t="s">
        <v>8</v>
      </c>
      <c r="C173" s="274" t="s">
        <v>427</v>
      </c>
      <c r="D173" s="243">
        <f>'2023-2024'!Y33</f>
        <v>1</v>
      </c>
      <c r="E173" s="243"/>
      <c r="F173" s="243">
        <f>'2023-2024'!X33</f>
        <v>51</v>
      </c>
      <c r="G173" s="250">
        <f>'2023-2024'!Z33</f>
        <v>0</v>
      </c>
      <c r="I173" s="214" t="s">
        <v>8</v>
      </c>
      <c r="J173" s="274" t="s">
        <v>427</v>
      </c>
      <c r="K173" s="243">
        <f>'2024-2025'!Y33</f>
        <v>1</v>
      </c>
      <c r="L173" s="274"/>
      <c r="M173" s="243">
        <f>'2024-2025'!X33</f>
        <v>38</v>
      </c>
      <c r="N173" s="318">
        <f>'2024-2025'!Z33</f>
        <v>0</v>
      </c>
    </row>
    <row r="174" spans="2:14" x14ac:dyDescent="0.35">
      <c r="B174" s="214" t="s">
        <v>9</v>
      </c>
      <c r="C174" s="274" t="s">
        <v>427</v>
      </c>
      <c r="D174" s="243">
        <f>'2023-2024'!AC33</f>
        <v>1</v>
      </c>
      <c r="E174" s="243"/>
      <c r="F174" s="243">
        <f>'2023-2024'!AB33</f>
        <v>55</v>
      </c>
      <c r="G174" s="250">
        <f>'2023-2024'!AD33</f>
        <v>0</v>
      </c>
      <c r="I174" s="214" t="s">
        <v>9</v>
      </c>
      <c r="J174" s="274" t="s">
        <v>427</v>
      </c>
      <c r="K174" s="243">
        <f>'2024-2025'!AC33</f>
        <v>1</v>
      </c>
      <c r="L174" s="315"/>
      <c r="M174" s="243">
        <f>'2024-2025'!AB33</f>
        <v>51</v>
      </c>
      <c r="N174" s="318" t="str">
        <f>'2024-2025'!AD33</f>
        <v>sans objectif horaire</v>
      </c>
    </row>
    <row r="175" spans="2:14" x14ac:dyDescent="0.35">
      <c r="B175" s="214" t="s">
        <v>10</v>
      </c>
      <c r="C175" s="274" t="s">
        <v>427</v>
      </c>
      <c r="D175" s="243">
        <f>'2023-2024'!AG33</f>
        <v>1</v>
      </c>
      <c r="E175" s="243"/>
      <c r="F175" s="243">
        <f>'2023-2024'!AF33</f>
        <v>58</v>
      </c>
      <c r="G175" s="250">
        <f>'2023-2024'!AH33</f>
        <v>0</v>
      </c>
      <c r="I175" s="214" t="s">
        <v>10</v>
      </c>
      <c r="J175" s="274" t="s">
        <v>427</v>
      </c>
      <c r="K175" s="243">
        <f>'2024-2025'!AG33</f>
        <v>1</v>
      </c>
      <c r="L175" s="274"/>
      <c r="M175" s="243">
        <f>'2024-2025'!AF33</f>
        <v>50</v>
      </c>
      <c r="N175" s="318" t="s">
        <v>1427</v>
      </c>
    </row>
    <row r="176" spans="2:14" x14ac:dyDescent="0.35">
      <c r="B176" s="214" t="s">
        <v>11</v>
      </c>
      <c r="C176" s="274" t="s">
        <v>427</v>
      </c>
      <c r="D176" s="243">
        <f>'2023-2024'!AK33</f>
        <v>1</v>
      </c>
      <c r="E176" s="243"/>
      <c r="F176" s="243">
        <f>'2023-2024'!AJ33</f>
        <v>42</v>
      </c>
      <c r="G176" s="250">
        <f>'2023-2024'!AL33</f>
        <v>0</v>
      </c>
      <c r="I176" s="214" t="s">
        <v>11</v>
      </c>
      <c r="J176" s="274" t="s">
        <v>427</v>
      </c>
      <c r="K176" s="243">
        <f>'2024-2025'!AK33</f>
        <v>1</v>
      </c>
      <c r="L176" s="274"/>
      <c r="M176" s="243">
        <f>'2024-2025'!AJ33</f>
        <v>49</v>
      </c>
      <c r="N176" s="318" t="s">
        <v>1427</v>
      </c>
    </row>
    <row r="177" spans="2:14" x14ac:dyDescent="0.35">
      <c r="B177" s="214" t="s">
        <v>12</v>
      </c>
      <c r="C177" s="274" t="s">
        <v>427</v>
      </c>
      <c r="D177" s="243">
        <f>'2023-2024'!AO33</f>
        <v>0</v>
      </c>
      <c r="E177" s="243"/>
      <c r="F177" s="243">
        <f>'2023-2024'!AN33</f>
        <v>55</v>
      </c>
      <c r="G177" s="250">
        <f>'2023-2024'!AP33</f>
        <v>0</v>
      </c>
      <c r="I177" s="214" t="s">
        <v>12</v>
      </c>
      <c r="J177" s="274" t="s">
        <v>427</v>
      </c>
      <c r="K177" s="243">
        <f>'2024-2025'!AO33</f>
        <v>1</v>
      </c>
      <c r="L177" s="274"/>
      <c r="M177" s="243">
        <f>'2024-2025'!AN33</f>
        <v>27</v>
      </c>
      <c r="N177" s="318" t="s">
        <v>1427</v>
      </c>
    </row>
    <row r="178" spans="2:14" x14ac:dyDescent="0.35">
      <c r="B178" s="214" t="s">
        <v>13</v>
      </c>
      <c r="C178" s="274" t="s">
        <v>427</v>
      </c>
      <c r="D178" s="243">
        <f>'2023-2024'!AS33</f>
        <v>0</v>
      </c>
      <c r="E178" s="243"/>
      <c r="F178" s="243">
        <f>'2023-2024'!AR33</f>
        <v>42</v>
      </c>
      <c r="G178" s="250">
        <f>'2023-2024'!AT33</f>
        <v>0</v>
      </c>
      <c r="I178" s="214" t="s">
        <v>13</v>
      </c>
      <c r="J178" s="274" t="s">
        <v>427</v>
      </c>
      <c r="K178" s="243">
        <f>'2024-2025'!AS33</f>
        <v>1</v>
      </c>
      <c r="L178" s="274"/>
      <c r="M178" s="243">
        <f>'2024-2025'!AR33</f>
        <v>34</v>
      </c>
      <c r="N178" s="318" t="s">
        <v>1427</v>
      </c>
    </row>
    <row r="179" spans="2:14" ht="15" thickBot="1" x14ac:dyDescent="0.4">
      <c r="B179" s="215" t="s">
        <v>14</v>
      </c>
      <c r="C179" s="276" t="s">
        <v>427</v>
      </c>
      <c r="D179" s="244">
        <f>'2023-2024'!AW33</f>
        <v>1</v>
      </c>
      <c r="E179" s="251"/>
      <c r="F179" s="244">
        <f>'2023-2024'!AV33</f>
        <v>45</v>
      </c>
      <c r="G179" s="252">
        <f>'2023-2024'!AX33</f>
        <v>0</v>
      </c>
      <c r="I179" s="215" t="s">
        <v>14</v>
      </c>
      <c r="J179" s="276" t="s">
        <v>427</v>
      </c>
      <c r="K179" s="244">
        <f>'2024-2025'!AW33</f>
        <v>1</v>
      </c>
      <c r="L179" s="275"/>
      <c r="M179" s="313">
        <f>'2024-2025'!AV33</f>
        <v>28</v>
      </c>
      <c r="N179" s="319" t="s">
        <v>1427</v>
      </c>
    </row>
    <row r="180" spans="2:14" ht="15" thickBot="1" x14ac:dyDescent="0.4">
      <c r="D180" s="253"/>
      <c r="E180" s="254" t="s">
        <v>15</v>
      </c>
      <c r="F180" s="246">
        <f>SUM(F168:F179)</f>
        <v>605</v>
      </c>
      <c r="G180" s="246"/>
      <c r="L180" s="212" t="s">
        <v>15</v>
      </c>
      <c r="M180" s="246">
        <f>SUM(M168:M179)</f>
        <v>474</v>
      </c>
      <c r="N180" s="213"/>
    </row>
    <row r="181" spans="2:14" ht="15" thickBot="1" x14ac:dyDescent="0.4"/>
    <row r="182" spans="2:14" x14ac:dyDescent="0.35">
      <c r="B182" s="225" t="s">
        <v>900</v>
      </c>
      <c r="C182" s="228"/>
      <c r="D182" s="228"/>
      <c r="E182" s="228"/>
      <c r="F182" s="228"/>
      <c r="G182" s="229"/>
      <c r="I182" s="225" t="s">
        <v>900</v>
      </c>
      <c r="J182" s="228"/>
      <c r="K182" s="228"/>
      <c r="L182" s="228"/>
      <c r="M182" s="228"/>
      <c r="N182" s="229"/>
    </row>
    <row r="183" spans="2:14" x14ac:dyDescent="0.35">
      <c r="B183" s="226" t="s">
        <v>783</v>
      </c>
      <c r="C183" s="235">
        <v>35565</v>
      </c>
      <c r="D183" s="3"/>
      <c r="E183" s="3"/>
      <c r="F183" s="3"/>
      <c r="G183" s="24" t="s">
        <v>924</v>
      </c>
      <c r="I183" s="226" t="s">
        <v>783</v>
      </c>
      <c r="J183" s="235">
        <v>35565</v>
      </c>
      <c r="K183" s="3"/>
      <c r="L183" s="3"/>
      <c r="M183" s="3"/>
      <c r="N183" s="24" t="s">
        <v>924</v>
      </c>
    </row>
    <row r="184" spans="2:14" x14ac:dyDescent="0.35">
      <c r="B184" s="226" t="s">
        <v>784</v>
      </c>
      <c r="C184" s="235">
        <v>43436</v>
      </c>
      <c r="D184" s="3"/>
      <c r="E184" s="3"/>
      <c r="F184" s="3"/>
      <c r="G184" s="24" t="s">
        <v>925</v>
      </c>
      <c r="I184" s="226" t="s">
        <v>784</v>
      </c>
      <c r="J184" s="235">
        <v>43436</v>
      </c>
      <c r="K184" s="3"/>
      <c r="L184" s="3"/>
      <c r="M184" s="3"/>
      <c r="N184" s="24" t="s">
        <v>925</v>
      </c>
    </row>
    <row r="185" spans="2:14" x14ac:dyDescent="0.35">
      <c r="B185" s="23" t="s">
        <v>920</v>
      </c>
      <c r="D185" t="s">
        <v>927</v>
      </c>
      <c r="E185" s="3"/>
      <c r="F185" s="3"/>
      <c r="G185" s="230"/>
      <c r="I185" s="23" t="s">
        <v>920</v>
      </c>
      <c r="K185" t="s">
        <v>927</v>
      </c>
      <c r="L185" s="3"/>
      <c r="M185" s="3"/>
      <c r="N185" s="230"/>
    </row>
    <row r="186" spans="2:14" ht="15" thickBot="1" x14ac:dyDescent="0.4">
      <c r="B186" s="25" t="s">
        <v>919</v>
      </c>
      <c r="C186" s="232"/>
      <c r="D186" s="232"/>
      <c r="E186" s="232"/>
      <c r="F186" s="232"/>
      <c r="G186" s="233"/>
      <c r="I186" s="25" t="s">
        <v>919</v>
      </c>
      <c r="J186" s="232"/>
      <c r="K186" s="232"/>
      <c r="L186" s="232"/>
      <c r="M186" s="232"/>
      <c r="N186" s="233"/>
    </row>
    <row r="187" spans="2:14" ht="43.5" x14ac:dyDescent="0.35">
      <c r="B187" s="224" t="s">
        <v>785</v>
      </c>
      <c r="C187" s="221" t="s">
        <v>786</v>
      </c>
      <c r="D187" s="221" t="s">
        <v>1</v>
      </c>
      <c r="E187" s="221" t="s">
        <v>782</v>
      </c>
      <c r="F187" s="221" t="s">
        <v>787</v>
      </c>
      <c r="G187" s="222" t="s">
        <v>2</v>
      </c>
      <c r="I187" s="234" t="s">
        <v>791</v>
      </c>
      <c r="J187" s="221" t="s">
        <v>786</v>
      </c>
      <c r="K187" s="221" t="s">
        <v>1</v>
      </c>
      <c r="L187" s="221" t="s">
        <v>782</v>
      </c>
      <c r="M187" s="221" t="s">
        <v>787</v>
      </c>
      <c r="N187" s="222" t="s">
        <v>2</v>
      </c>
    </row>
    <row r="188" spans="2:14" x14ac:dyDescent="0.35">
      <c r="B188" s="214" t="s">
        <v>3</v>
      </c>
      <c r="C188" s="274" t="s">
        <v>427</v>
      </c>
      <c r="D188" s="243">
        <f>'2023-2024'!E40</f>
        <v>0</v>
      </c>
      <c r="E188" s="69"/>
      <c r="F188" s="243">
        <f>'2023-2024'!D40</f>
        <v>51</v>
      </c>
      <c r="G188" s="255" t="str">
        <f>'2023-2024'!F40</f>
        <v>Début service PP</v>
      </c>
      <c r="I188" s="214" t="s">
        <v>3</v>
      </c>
      <c r="J188" s="274" t="s">
        <v>427</v>
      </c>
      <c r="K188" s="243">
        <f>'2024-2025'!E41</f>
        <v>0</v>
      </c>
      <c r="L188" s="5"/>
      <c r="M188" s="69">
        <f>'2024-2025'!D41</f>
        <v>43</v>
      </c>
      <c r="N188" s="317">
        <f>'2024-2025'!F41</f>
        <v>0</v>
      </c>
    </row>
    <row r="189" spans="2:14" x14ac:dyDescent="0.35">
      <c r="B189" s="214" t="s">
        <v>4</v>
      </c>
      <c r="C189" s="274" t="s">
        <v>427</v>
      </c>
      <c r="D189" s="243">
        <f>'2023-2024'!I40</f>
        <v>0</v>
      </c>
      <c r="E189" s="69"/>
      <c r="F189" s="243">
        <f>'2023-2024'!H40</f>
        <v>65</v>
      </c>
      <c r="G189" s="250">
        <f>'2023-2024'!J40</f>
        <v>0</v>
      </c>
      <c r="I189" s="214" t="s">
        <v>4</v>
      </c>
      <c r="J189" s="274" t="s">
        <v>427</v>
      </c>
      <c r="K189" s="243">
        <f>'2024-2025'!I41</f>
        <v>0</v>
      </c>
      <c r="L189" s="5"/>
      <c r="M189" s="243">
        <f>'2024-2025'!H41</f>
        <v>25</v>
      </c>
      <c r="N189" s="318">
        <f>'2024-2025'!J41</f>
        <v>0</v>
      </c>
    </row>
    <row r="190" spans="2:14" x14ac:dyDescent="0.35">
      <c r="B190" s="214" t="s">
        <v>5</v>
      </c>
      <c r="C190" s="5" t="s">
        <v>427</v>
      </c>
      <c r="D190" s="243">
        <f>'2023-2024'!M40</f>
        <v>0</v>
      </c>
      <c r="E190" s="243"/>
      <c r="F190" s="243">
        <f>'2023-2024'!L40</f>
        <v>32</v>
      </c>
      <c r="G190" s="250">
        <f>'2023-2024'!N40</f>
        <v>0</v>
      </c>
      <c r="I190" s="214" t="s">
        <v>5</v>
      </c>
      <c r="J190" s="5" t="s">
        <v>427</v>
      </c>
      <c r="K190" s="243">
        <f>'2024-2025'!M41</f>
        <v>0</v>
      </c>
      <c r="L190" s="274"/>
      <c r="M190" s="243">
        <f>'2024-2025'!L41</f>
        <v>88</v>
      </c>
      <c r="N190" s="318">
        <f>'2024-2025'!N41</f>
        <v>0</v>
      </c>
    </row>
    <row r="191" spans="2:14" x14ac:dyDescent="0.35">
      <c r="B191" s="214" t="s">
        <v>6</v>
      </c>
      <c r="C191" s="274" t="s">
        <v>427</v>
      </c>
      <c r="D191" s="243">
        <f>'2023-2024'!Q40</f>
        <v>0</v>
      </c>
      <c r="E191" s="243"/>
      <c r="F191" s="243">
        <f>'2023-2024'!P40</f>
        <v>43</v>
      </c>
      <c r="G191" s="250">
        <f>'2023-2024'!R40</f>
        <v>0</v>
      </c>
      <c r="I191" s="214" t="s">
        <v>6</v>
      </c>
      <c r="J191" s="274" t="s">
        <v>427</v>
      </c>
      <c r="K191" s="243">
        <f>'2024-2025'!Q41</f>
        <v>0</v>
      </c>
      <c r="L191" s="274"/>
      <c r="M191" s="243">
        <f>'2024-2025'!P41</f>
        <v>41</v>
      </c>
      <c r="N191" s="318">
        <f>'2024-2025'!R41</f>
        <v>0</v>
      </c>
    </row>
    <row r="192" spans="2:14" x14ac:dyDescent="0.35">
      <c r="B192" s="214" t="s">
        <v>7</v>
      </c>
      <c r="C192" s="274" t="s">
        <v>427</v>
      </c>
      <c r="D192" s="243">
        <f>'2023-2024'!U40</f>
        <v>0</v>
      </c>
      <c r="E192" s="243"/>
      <c r="F192" s="243">
        <f>'2023-2024'!T40</f>
        <v>42</v>
      </c>
      <c r="G192" s="250">
        <f>'2023-2024'!V40</f>
        <v>0</v>
      </c>
      <c r="I192" s="214" t="s">
        <v>7</v>
      </c>
      <c r="J192" s="274" t="s">
        <v>427</v>
      </c>
      <c r="K192" s="243">
        <f>'2024-2025'!U41</f>
        <v>1</v>
      </c>
      <c r="L192" s="274"/>
      <c r="M192" s="243">
        <f>'2024-2025'!T41</f>
        <v>32</v>
      </c>
      <c r="N192" s="318">
        <f>'2024-2025'!V41</f>
        <v>0</v>
      </c>
    </row>
    <row r="193" spans="2:14" x14ac:dyDescent="0.35">
      <c r="B193" s="214" t="s">
        <v>8</v>
      </c>
      <c r="C193" s="274" t="s">
        <v>427</v>
      </c>
      <c r="D193" s="243">
        <f>'2023-2024'!Y40</f>
        <v>0</v>
      </c>
      <c r="E193" s="243"/>
      <c r="F193" s="243">
        <f>'2023-2024'!X40</f>
        <v>40</v>
      </c>
      <c r="G193" s="250">
        <f>'2023-2024'!Z40</f>
        <v>0</v>
      </c>
      <c r="I193" s="214" t="s">
        <v>8</v>
      </c>
      <c r="J193" s="274" t="s">
        <v>427</v>
      </c>
      <c r="K193" s="243">
        <f>'2024-2025'!Y41</f>
        <v>1</v>
      </c>
      <c r="L193" s="274"/>
      <c r="M193" s="243">
        <f>'2024-2025'!X41</f>
        <v>25</v>
      </c>
      <c r="N193" s="318">
        <f>'2024-2025'!Z41</f>
        <v>0</v>
      </c>
    </row>
    <row r="194" spans="2:14" x14ac:dyDescent="0.35">
      <c r="B194" s="214" t="s">
        <v>9</v>
      </c>
      <c r="C194" s="274" t="s">
        <v>427</v>
      </c>
      <c r="D194" s="243">
        <f>'2023-2024'!AC40</f>
        <v>0</v>
      </c>
      <c r="E194" s="243"/>
      <c r="F194" s="243">
        <f>'2023-2024'!AB40</f>
        <v>55</v>
      </c>
      <c r="G194" s="250">
        <f>'2023-2024'!AD40</f>
        <v>0</v>
      </c>
      <c r="I194" s="214" t="s">
        <v>9</v>
      </c>
      <c r="J194" s="274" t="s">
        <v>427</v>
      </c>
      <c r="K194" s="243">
        <f>'2024-2025'!AC41</f>
        <v>1</v>
      </c>
      <c r="L194" s="315"/>
      <c r="M194" s="243">
        <f>'2024-2025'!AB41</f>
        <v>58</v>
      </c>
      <c r="N194" s="318">
        <f>'2024-2025'!AD41</f>
        <v>0</v>
      </c>
    </row>
    <row r="195" spans="2:14" x14ac:dyDescent="0.35">
      <c r="B195" s="214" t="s">
        <v>10</v>
      </c>
      <c r="C195" s="274" t="s">
        <v>427</v>
      </c>
      <c r="D195" s="243">
        <f>'2023-2024'!AG40</f>
        <v>0</v>
      </c>
      <c r="E195" s="243"/>
      <c r="F195" s="243">
        <f>'2023-2024'!AF40</f>
        <v>54</v>
      </c>
      <c r="G195" s="250">
        <f>'2023-2024'!AH40</f>
        <v>0</v>
      </c>
      <c r="I195" s="214" t="s">
        <v>10</v>
      </c>
      <c r="J195" s="274" t="s">
        <v>427</v>
      </c>
      <c r="K195" s="243">
        <f>'2024-2025'!AG41</f>
        <v>1</v>
      </c>
      <c r="L195" s="274"/>
      <c r="M195" s="243">
        <f>'2024-2025'!AF41</f>
        <v>32</v>
      </c>
      <c r="N195" s="318">
        <f>'2024-2025'!AH41</f>
        <v>0</v>
      </c>
    </row>
    <row r="196" spans="2:14" x14ac:dyDescent="0.35">
      <c r="B196" s="214" t="s">
        <v>11</v>
      </c>
      <c r="C196" s="274" t="s">
        <v>427</v>
      </c>
      <c r="D196" s="243">
        <f>'2023-2024'!AK40</f>
        <v>0</v>
      </c>
      <c r="E196" s="243"/>
      <c r="F196" s="243">
        <f>'2023-2024'!AJ40</f>
        <v>61</v>
      </c>
      <c r="G196" s="250">
        <f>'2023-2024'!AL40</f>
        <v>0</v>
      </c>
      <c r="I196" s="214" t="s">
        <v>11</v>
      </c>
      <c r="J196" s="274" t="s">
        <v>427</v>
      </c>
      <c r="K196" s="243">
        <f>'2024-2025'!AK41</f>
        <v>0</v>
      </c>
      <c r="L196" s="274"/>
      <c r="M196" s="243">
        <f>'2024-2025'!AJ41</f>
        <v>82</v>
      </c>
      <c r="N196" s="318">
        <f>'2024-2025'!AL41</f>
        <v>0</v>
      </c>
    </row>
    <row r="197" spans="2:14" x14ac:dyDescent="0.35">
      <c r="B197" s="214" t="s">
        <v>12</v>
      </c>
      <c r="C197" s="274" t="s">
        <v>427</v>
      </c>
      <c r="D197" s="243">
        <f>'2023-2024'!AO40</f>
        <v>0</v>
      </c>
      <c r="E197" s="243"/>
      <c r="F197" s="243">
        <f>'2023-2024'!AN40</f>
        <v>62</v>
      </c>
      <c r="G197" s="250">
        <f>'2023-2024'!AP40</f>
        <v>0</v>
      </c>
      <c r="I197" s="214" t="s">
        <v>12</v>
      </c>
      <c r="J197" s="274" t="s">
        <v>427</v>
      </c>
      <c r="K197" s="243">
        <f>'2024-2025'!AO41</f>
        <v>0</v>
      </c>
      <c r="L197" s="274"/>
      <c r="M197" s="243">
        <f>'2024-2025'!AN41</f>
        <v>55</v>
      </c>
      <c r="N197" s="318">
        <f>'2024-2025'!AP41</f>
        <v>0</v>
      </c>
    </row>
    <row r="198" spans="2:14" x14ac:dyDescent="0.35">
      <c r="B198" s="214" t="s">
        <v>13</v>
      </c>
      <c r="C198" s="274" t="s">
        <v>427</v>
      </c>
      <c r="D198" s="243">
        <f>'2023-2024'!AS40</f>
        <v>0</v>
      </c>
      <c r="E198" s="243"/>
      <c r="F198" s="243">
        <f>'2023-2024'!AR40</f>
        <v>43</v>
      </c>
      <c r="G198" s="250">
        <f>'2023-2024'!AT40</f>
        <v>0</v>
      </c>
      <c r="I198" s="214" t="s">
        <v>13</v>
      </c>
      <c r="J198" s="274" t="s">
        <v>427</v>
      </c>
      <c r="K198" s="243">
        <f>'2024-2025'!AS41</f>
        <v>0</v>
      </c>
      <c r="L198" s="274"/>
      <c r="M198" s="243">
        <f>'2024-2025'!AR41</f>
        <v>45</v>
      </c>
      <c r="N198" s="318">
        <f>'2024-2025'!AT41</f>
        <v>0</v>
      </c>
    </row>
    <row r="199" spans="2:14" ht="15" thickBot="1" x14ac:dyDescent="0.4">
      <c r="B199" s="215" t="s">
        <v>14</v>
      </c>
      <c r="C199" s="276" t="s">
        <v>427</v>
      </c>
      <c r="D199" s="244">
        <f>'2023-2024'!AW40</f>
        <v>0</v>
      </c>
      <c r="E199" s="251"/>
      <c r="F199" s="244">
        <f>'2023-2024'!AV40</f>
        <v>20</v>
      </c>
      <c r="G199" s="252" t="str">
        <f>'2023-2024'!AX40</f>
        <v>30h école PP</v>
      </c>
      <c r="I199" s="215" t="s">
        <v>14</v>
      </c>
      <c r="J199" s="276" t="s">
        <v>427</v>
      </c>
      <c r="K199" s="244">
        <f>'2024-2025'!AW41</f>
        <v>0</v>
      </c>
      <c r="L199" s="275"/>
      <c r="M199" s="313">
        <f>'2024-2025'!AV41</f>
        <v>75</v>
      </c>
      <c r="N199" s="319">
        <f>'2024-2025'!AX41</f>
        <v>0</v>
      </c>
    </row>
    <row r="200" spans="2:14" ht="15" thickBot="1" x14ac:dyDescent="0.4">
      <c r="D200" s="253"/>
      <c r="E200" s="254" t="s">
        <v>15</v>
      </c>
      <c r="F200" s="246">
        <f>SUM(F188:F199)</f>
        <v>568</v>
      </c>
      <c r="G200" s="246"/>
      <c r="L200" s="212" t="s">
        <v>15</v>
      </c>
      <c r="M200" s="246">
        <f>SUM(M188:M199)</f>
        <v>601</v>
      </c>
      <c r="N200" s="213"/>
    </row>
    <row r="201" spans="2:14" ht="15" thickBot="1" x14ac:dyDescent="0.4">
      <c r="D201" s="253"/>
      <c r="E201" s="254"/>
      <c r="F201" s="253"/>
      <c r="G201" s="253"/>
      <c r="L201" s="212"/>
      <c r="M201" s="253"/>
    </row>
    <row r="202" spans="2:14" x14ac:dyDescent="0.35">
      <c r="B202" s="225" t="s">
        <v>1399</v>
      </c>
      <c r="C202" s="228"/>
      <c r="D202" s="228"/>
      <c r="E202" s="228"/>
      <c r="F202" s="228"/>
      <c r="G202" s="229"/>
      <c r="I202" s="225" t="s">
        <v>1399</v>
      </c>
      <c r="J202" s="228"/>
      <c r="K202" s="228"/>
      <c r="L202" s="228"/>
      <c r="M202" s="228"/>
      <c r="N202" s="229"/>
    </row>
    <row r="203" spans="2:14" x14ac:dyDescent="0.35">
      <c r="B203" s="226" t="s">
        <v>783</v>
      </c>
      <c r="C203" s="235">
        <v>30804</v>
      </c>
      <c r="D203" s="3"/>
      <c r="E203" s="3"/>
      <c r="F203" s="3"/>
      <c r="G203" s="24" t="s">
        <v>924</v>
      </c>
      <c r="I203" s="226" t="s">
        <v>783</v>
      </c>
      <c r="J203" s="235">
        <v>30804</v>
      </c>
      <c r="K203" s="3"/>
      <c r="L203" s="3"/>
      <c r="M203" s="3"/>
      <c r="N203" s="24" t="s">
        <v>924</v>
      </c>
    </row>
    <row r="204" spans="2:14" x14ac:dyDescent="0.35">
      <c r="B204" s="226" t="s">
        <v>784</v>
      </c>
      <c r="C204" s="235">
        <v>37401</v>
      </c>
      <c r="D204" s="3"/>
      <c r="E204" s="3"/>
      <c r="F204" s="3"/>
      <c r="G204" s="24" t="s">
        <v>925</v>
      </c>
      <c r="I204" s="226" t="s">
        <v>784</v>
      </c>
      <c r="J204" s="235">
        <v>37401</v>
      </c>
      <c r="K204" s="3"/>
      <c r="L204" s="3"/>
      <c r="M204" s="3"/>
      <c r="N204" s="24" t="s">
        <v>925</v>
      </c>
    </row>
    <row r="205" spans="2:14" x14ac:dyDescent="0.35">
      <c r="B205" s="23" t="s">
        <v>920</v>
      </c>
      <c r="D205" t="s">
        <v>927</v>
      </c>
      <c r="E205" s="3"/>
      <c r="F205" s="3"/>
      <c r="G205" s="230"/>
      <c r="I205" s="23" t="s">
        <v>920</v>
      </c>
      <c r="K205" t="s">
        <v>927</v>
      </c>
      <c r="L205" s="3"/>
      <c r="M205" s="3"/>
      <c r="N205" s="230"/>
    </row>
    <row r="206" spans="2:14" ht="15" thickBot="1" x14ac:dyDescent="0.4">
      <c r="B206" s="25" t="s">
        <v>919</v>
      </c>
      <c r="C206" s="232"/>
      <c r="D206" s="232"/>
      <c r="E206" s="232"/>
      <c r="F206" s="232"/>
      <c r="G206" s="233"/>
      <c r="I206" s="25" t="s">
        <v>919</v>
      </c>
      <c r="J206" s="232"/>
      <c r="K206" s="232"/>
      <c r="L206" s="232"/>
      <c r="M206" s="232"/>
      <c r="N206" s="233"/>
    </row>
    <row r="207" spans="2:14" ht="43.5" x14ac:dyDescent="0.35">
      <c r="B207" s="224" t="s">
        <v>785</v>
      </c>
      <c r="C207" s="221" t="s">
        <v>786</v>
      </c>
      <c r="D207" s="221" t="s">
        <v>1</v>
      </c>
      <c r="E207" s="221" t="s">
        <v>782</v>
      </c>
      <c r="F207" s="221" t="s">
        <v>787</v>
      </c>
      <c r="G207" s="222" t="s">
        <v>2</v>
      </c>
      <c r="I207" s="234" t="s">
        <v>791</v>
      </c>
      <c r="J207" s="221" t="s">
        <v>786</v>
      </c>
      <c r="K207" s="221" t="s">
        <v>1</v>
      </c>
      <c r="L207" s="221" t="s">
        <v>782</v>
      </c>
      <c r="M207" s="221" t="s">
        <v>787</v>
      </c>
      <c r="N207" s="222" t="s">
        <v>2</v>
      </c>
    </row>
    <row r="208" spans="2:14" x14ac:dyDescent="0.35">
      <c r="B208" s="214" t="s">
        <v>3</v>
      </c>
      <c r="C208" s="216"/>
      <c r="D208" s="216"/>
      <c r="E208" s="227"/>
      <c r="F208" s="216"/>
      <c r="G208" s="218"/>
      <c r="I208" s="214" t="s">
        <v>3</v>
      </c>
      <c r="J208" s="274" t="s">
        <v>427</v>
      </c>
      <c r="K208" s="243">
        <f>'2024-2025'!E46</f>
        <v>0</v>
      </c>
      <c r="L208" s="5"/>
      <c r="M208" s="69">
        <v>35</v>
      </c>
      <c r="N208" s="317">
        <f>'2024-2025'!F46</f>
        <v>0</v>
      </c>
    </row>
    <row r="209" spans="2:14" x14ac:dyDescent="0.35">
      <c r="B209" s="214" t="s">
        <v>4</v>
      </c>
      <c r="C209" s="216"/>
      <c r="D209" s="216"/>
      <c r="E209" s="5"/>
      <c r="F209" s="216"/>
      <c r="G209" s="218"/>
      <c r="I209" s="214" t="s">
        <v>4</v>
      </c>
      <c r="J209" s="274" t="s">
        <v>427</v>
      </c>
      <c r="K209" s="243">
        <f>'2024-2025'!I46</f>
        <v>0</v>
      </c>
      <c r="L209" s="5"/>
      <c r="M209" s="243">
        <v>71</v>
      </c>
      <c r="N209" s="318">
        <f>'2024-2025'!J46</f>
        <v>0</v>
      </c>
    </row>
    <row r="210" spans="2:14" x14ac:dyDescent="0.35">
      <c r="B210" s="214" t="s">
        <v>5</v>
      </c>
      <c r="C210" s="220"/>
      <c r="D210" s="216"/>
      <c r="E210" s="216"/>
      <c r="F210" s="216"/>
      <c r="G210" s="218"/>
      <c r="I210" s="214" t="s">
        <v>5</v>
      </c>
      <c r="J210" s="5" t="s">
        <v>427</v>
      </c>
      <c r="K210" s="243">
        <f>'2024-2025'!M46</f>
        <v>0</v>
      </c>
      <c r="L210" s="274"/>
      <c r="M210" s="243">
        <v>35</v>
      </c>
      <c r="N210" s="318">
        <f>'2024-2025'!N46</f>
        <v>0</v>
      </c>
    </row>
    <row r="211" spans="2:14" x14ac:dyDescent="0.35">
      <c r="B211" s="214" t="s">
        <v>6</v>
      </c>
      <c r="C211" s="216"/>
      <c r="D211" s="216"/>
      <c r="E211" s="216"/>
      <c r="F211" s="216"/>
      <c r="G211" s="218"/>
      <c r="I211" s="214" t="s">
        <v>6</v>
      </c>
      <c r="J211" s="274" t="s">
        <v>427</v>
      </c>
      <c r="K211" s="243">
        <f>'2024-2025'!Q46</f>
        <v>0</v>
      </c>
      <c r="L211" s="274"/>
      <c r="M211" s="243">
        <v>43</v>
      </c>
      <c r="N211" s="318">
        <f>'2024-2025'!R46</f>
        <v>0</v>
      </c>
    </row>
    <row r="212" spans="2:14" x14ac:dyDescent="0.35">
      <c r="B212" s="214" t="s">
        <v>7</v>
      </c>
      <c r="C212" s="216"/>
      <c r="D212" s="216"/>
      <c r="E212" s="216"/>
      <c r="F212" s="216"/>
      <c r="G212" s="218"/>
      <c r="I212" s="214" t="s">
        <v>7</v>
      </c>
      <c r="J212" s="274" t="s">
        <v>427</v>
      </c>
      <c r="K212" s="243">
        <f>'2024-2025'!U46</f>
        <v>0</v>
      </c>
      <c r="L212" s="274"/>
      <c r="M212" s="243">
        <v>67</v>
      </c>
      <c r="N212" s="318">
        <f>'2024-2025'!V46</f>
        <v>0</v>
      </c>
    </row>
    <row r="213" spans="2:14" x14ac:dyDescent="0.35">
      <c r="B213" s="214" t="s">
        <v>8</v>
      </c>
      <c r="C213" s="216"/>
      <c r="D213" s="216"/>
      <c r="E213" s="216"/>
      <c r="F213" s="216"/>
      <c r="G213" s="218"/>
      <c r="I213" s="214" t="s">
        <v>8</v>
      </c>
      <c r="J213" s="274" t="s">
        <v>427</v>
      </c>
      <c r="K213" s="243">
        <f>'2024-2025'!Y46</f>
        <v>0</v>
      </c>
      <c r="L213" s="274"/>
      <c r="M213" s="243">
        <v>35</v>
      </c>
      <c r="N213" s="318">
        <f>'2024-2025'!Z46</f>
        <v>0</v>
      </c>
    </row>
    <row r="214" spans="2:14" x14ac:dyDescent="0.35">
      <c r="B214" s="214" t="s">
        <v>9</v>
      </c>
      <c r="C214" s="216"/>
      <c r="D214" s="216"/>
      <c r="E214" s="216"/>
      <c r="F214" s="216"/>
      <c r="G214" s="218"/>
      <c r="I214" s="214" t="s">
        <v>9</v>
      </c>
      <c r="J214" s="274" t="s">
        <v>427</v>
      </c>
      <c r="K214" s="243">
        <f>'2024-2025'!AC46</f>
        <v>0</v>
      </c>
      <c r="L214" s="315"/>
      <c r="M214" s="243">
        <v>57</v>
      </c>
      <c r="N214" s="318">
        <f>'2024-2025'!AD46</f>
        <v>0</v>
      </c>
    </row>
    <row r="215" spans="2:14" x14ac:dyDescent="0.35">
      <c r="B215" s="214" t="s">
        <v>10</v>
      </c>
      <c r="C215" s="216"/>
      <c r="D215" s="216"/>
      <c r="E215" s="216"/>
      <c r="F215" s="216"/>
      <c r="G215" s="218"/>
      <c r="I215" s="214" t="s">
        <v>10</v>
      </c>
      <c r="J215" s="274" t="s">
        <v>427</v>
      </c>
      <c r="K215" s="243">
        <f>'2024-2025'!AG46</f>
        <v>0</v>
      </c>
      <c r="L215" s="274"/>
      <c r="M215" s="243">
        <v>37</v>
      </c>
      <c r="N215" s="318">
        <f>'2024-2025'!AH46</f>
        <v>0</v>
      </c>
    </row>
    <row r="216" spans="2:14" x14ac:dyDescent="0.35">
      <c r="B216" s="214" t="s">
        <v>11</v>
      </c>
      <c r="C216" s="216"/>
      <c r="D216" s="216"/>
      <c r="E216" s="216"/>
      <c r="F216" s="216"/>
      <c r="G216" s="218"/>
      <c r="I216" s="214" t="s">
        <v>11</v>
      </c>
      <c r="J216" s="274" t="s">
        <v>427</v>
      </c>
      <c r="K216" s="243">
        <f>'2024-2025'!AK46</f>
        <v>0</v>
      </c>
      <c r="L216" s="274"/>
      <c r="M216" s="243">
        <v>9</v>
      </c>
      <c r="N216" s="318" t="s">
        <v>1401</v>
      </c>
    </row>
    <row r="217" spans="2:14" x14ac:dyDescent="0.35">
      <c r="B217" s="214" t="s">
        <v>12</v>
      </c>
      <c r="C217" s="216"/>
      <c r="D217" s="216"/>
      <c r="E217" s="216"/>
      <c r="F217" s="216"/>
      <c r="G217" s="218"/>
      <c r="I217" s="214" t="s">
        <v>12</v>
      </c>
      <c r="J217" s="274" t="s">
        <v>427</v>
      </c>
      <c r="K217" s="243">
        <f>'2024-2025'!AO46</f>
        <v>0</v>
      </c>
      <c r="L217" s="274"/>
      <c r="M217" s="243">
        <v>8</v>
      </c>
      <c r="N217" s="318" t="s">
        <v>1402</v>
      </c>
    </row>
    <row r="218" spans="2:14" x14ac:dyDescent="0.35">
      <c r="B218" s="214" t="s">
        <v>13</v>
      </c>
      <c r="C218" s="216"/>
      <c r="D218" s="216"/>
      <c r="E218" s="216"/>
      <c r="F218" s="216"/>
      <c r="G218" s="218"/>
      <c r="I218" s="214" t="s">
        <v>13</v>
      </c>
      <c r="J218" s="274" t="s">
        <v>427</v>
      </c>
      <c r="K218" s="243">
        <f>'2024-2025'!AS46</f>
        <v>0</v>
      </c>
      <c r="L218" s="274"/>
      <c r="M218" s="243">
        <f>'2024-2025'!AR46</f>
        <v>23</v>
      </c>
      <c r="N218" s="318" t="str">
        <f>'2024-2025'!AT46</f>
        <v>Ar. Daumesnil 160h eer</v>
      </c>
    </row>
    <row r="219" spans="2:14" ht="15" thickBot="1" x14ac:dyDescent="0.4">
      <c r="B219" s="215" t="s">
        <v>14</v>
      </c>
      <c r="C219" s="217"/>
      <c r="D219" s="217"/>
      <c r="E219" s="223"/>
      <c r="F219" s="217"/>
      <c r="G219" s="219"/>
      <c r="I219" s="215" t="s">
        <v>14</v>
      </c>
      <c r="J219" s="276" t="s">
        <v>427</v>
      </c>
      <c r="K219" s="244">
        <f>'2024-2025'!AW46</f>
        <v>0</v>
      </c>
      <c r="L219" s="275"/>
      <c r="M219" s="313">
        <f>'2024-2025'!AV46</f>
        <v>25</v>
      </c>
      <c r="N219" s="319">
        <f>'2024-2025'!AX46</f>
        <v>0</v>
      </c>
    </row>
    <row r="220" spans="2:14" ht="15" thickBot="1" x14ac:dyDescent="0.4">
      <c r="E220" s="212" t="s">
        <v>15</v>
      </c>
      <c r="F220" s="213"/>
      <c r="G220" s="213"/>
      <c r="L220" s="212" t="s">
        <v>15</v>
      </c>
      <c r="M220" s="246">
        <f>SUM(M208:M219)</f>
        <v>445</v>
      </c>
      <c r="N220" s="213"/>
    </row>
    <row r="221" spans="2:14" ht="15" thickBot="1" x14ac:dyDescent="0.4">
      <c r="D221" s="253"/>
      <c r="E221" s="254"/>
      <c r="F221" s="253"/>
      <c r="G221" s="253"/>
      <c r="L221" s="212"/>
      <c r="M221" s="253"/>
    </row>
    <row r="222" spans="2:14" x14ac:dyDescent="0.35">
      <c r="B222" s="225" t="s">
        <v>1400</v>
      </c>
      <c r="C222" s="228"/>
      <c r="D222" s="228"/>
      <c r="E222" s="228"/>
      <c r="F222" s="228"/>
      <c r="G222" s="229"/>
      <c r="I222" s="225" t="s">
        <v>1400</v>
      </c>
      <c r="J222" s="228"/>
      <c r="K222" s="228"/>
      <c r="L222" s="228"/>
      <c r="M222" s="228"/>
      <c r="N222" s="229"/>
    </row>
    <row r="223" spans="2:14" x14ac:dyDescent="0.35">
      <c r="B223" s="226" t="s">
        <v>783</v>
      </c>
      <c r="C223" s="235">
        <v>32384</v>
      </c>
      <c r="D223" s="3"/>
      <c r="E223" s="3"/>
      <c r="F223" s="3"/>
      <c r="G223" s="24" t="s">
        <v>926</v>
      </c>
      <c r="I223" s="226" t="s">
        <v>783</v>
      </c>
      <c r="J223" s="235">
        <v>32384</v>
      </c>
      <c r="K223" s="3"/>
      <c r="L223" s="3"/>
      <c r="M223" s="3"/>
      <c r="N223" s="24" t="s">
        <v>926</v>
      </c>
    </row>
    <row r="224" spans="2:14" x14ac:dyDescent="0.35">
      <c r="B224" s="226" t="s">
        <v>784</v>
      </c>
      <c r="C224" s="235">
        <v>41916</v>
      </c>
      <c r="D224" s="3"/>
      <c r="E224" s="3"/>
      <c r="F224" s="3"/>
      <c r="G224" s="24" t="s">
        <v>925</v>
      </c>
      <c r="I224" s="226" t="s">
        <v>784</v>
      </c>
      <c r="J224" s="235">
        <v>41916</v>
      </c>
      <c r="K224" s="3"/>
      <c r="L224" s="3"/>
      <c r="M224" s="3"/>
      <c r="N224" s="24" t="s">
        <v>925</v>
      </c>
    </row>
    <row r="225" spans="2:14" x14ac:dyDescent="0.35">
      <c r="B225" s="23" t="s">
        <v>930</v>
      </c>
      <c r="D225" t="s">
        <v>927</v>
      </c>
      <c r="E225" s="3"/>
      <c r="F225" s="3"/>
      <c r="G225" s="230"/>
      <c r="I225" s="23" t="s">
        <v>930</v>
      </c>
      <c r="K225" t="s">
        <v>927</v>
      </c>
      <c r="L225" s="3"/>
      <c r="M225" s="3"/>
      <c r="N225" s="230"/>
    </row>
    <row r="226" spans="2:14" ht="15" thickBot="1" x14ac:dyDescent="0.4">
      <c r="B226" s="25" t="s">
        <v>919</v>
      </c>
      <c r="C226" s="232"/>
      <c r="D226" s="232"/>
      <c r="E226" s="232"/>
      <c r="F226" s="232"/>
      <c r="G226" s="233"/>
      <c r="I226" s="25" t="s">
        <v>919</v>
      </c>
      <c r="J226" s="232"/>
      <c r="K226" s="232"/>
      <c r="L226" s="232"/>
      <c r="M226" s="232"/>
      <c r="N226" s="233"/>
    </row>
    <row r="227" spans="2:14" ht="43.5" x14ac:dyDescent="0.35">
      <c r="B227" s="224" t="s">
        <v>785</v>
      </c>
      <c r="C227" s="221" t="s">
        <v>786</v>
      </c>
      <c r="D227" s="221" t="s">
        <v>1</v>
      </c>
      <c r="E227" s="221" t="s">
        <v>782</v>
      </c>
      <c r="F227" s="221" t="s">
        <v>787</v>
      </c>
      <c r="G227" s="222" t="s">
        <v>2</v>
      </c>
      <c r="I227" s="234" t="s">
        <v>791</v>
      </c>
      <c r="J227" s="221" t="s">
        <v>786</v>
      </c>
      <c r="K227" s="221" t="s">
        <v>1</v>
      </c>
      <c r="L227" s="221" t="s">
        <v>782</v>
      </c>
      <c r="M227" s="221" t="s">
        <v>787</v>
      </c>
      <c r="N227" s="222" t="s">
        <v>2</v>
      </c>
    </row>
    <row r="228" spans="2:14" x14ac:dyDescent="0.35">
      <c r="B228" s="214" t="s">
        <v>3</v>
      </c>
      <c r="C228" s="216"/>
      <c r="D228" s="216"/>
      <c r="E228" s="227"/>
      <c r="F228" s="216"/>
      <c r="G228" s="218"/>
      <c r="I228" s="214" t="s">
        <v>3</v>
      </c>
      <c r="J228" s="274" t="s">
        <v>427</v>
      </c>
      <c r="K228" s="243">
        <f>'2024-2025'!E47</f>
        <v>0</v>
      </c>
      <c r="L228" s="5"/>
      <c r="M228" s="69">
        <v>29</v>
      </c>
      <c r="N228" s="317" t="s">
        <v>1403</v>
      </c>
    </row>
    <row r="229" spans="2:14" x14ac:dyDescent="0.35">
      <c r="B229" s="214" t="s">
        <v>4</v>
      </c>
      <c r="C229" s="216"/>
      <c r="D229" s="216"/>
      <c r="E229" s="5"/>
      <c r="F229" s="216"/>
      <c r="G229" s="218"/>
      <c r="I229" s="214" t="s">
        <v>4</v>
      </c>
      <c r="J229" s="274" t="s">
        <v>427</v>
      </c>
      <c r="K229" s="243">
        <f>'2024-2025'!I47</f>
        <v>0</v>
      </c>
      <c r="L229" s="5"/>
      <c r="M229" s="243">
        <v>41</v>
      </c>
      <c r="N229" s="318" t="s">
        <v>1404</v>
      </c>
    </row>
    <row r="230" spans="2:14" x14ac:dyDescent="0.35">
      <c r="B230" s="214" t="s">
        <v>5</v>
      </c>
      <c r="C230" s="220"/>
      <c r="D230" s="216"/>
      <c r="E230" s="216"/>
      <c r="F230" s="216"/>
      <c r="G230" s="218"/>
      <c r="I230" s="214" t="s">
        <v>5</v>
      </c>
      <c r="J230" s="5" t="s">
        <v>427</v>
      </c>
      <c r="K230" s="243">
        <v>1</v>
      </c>
      <c r="L230" s="274"/>
      <c r="M230" s="243">
        <v>31</v>
      </c>
      <c r="N230" s="318" t="s">
        <v>1405</v>
      </c>
    </row>
    <row r="231" spans="2:14" x14ac:dyDescent="0.35">
      <c r="B231" s="214" t="s">
        <v>6</v>
      </c>
      <c r="C231" s="216"/>
      <c r="D231" s="216"/>
      <c r="E231" s="216"/>
      <c r="F231" s="216"/>
      <c r="G231" s="218"/>
      <c r="I231" s="214" t="s">
        <v>6</v>
      </c>
      <c r="J231" s="274" t="s">
        <v>427</v>
      </c>
      <c r="K231" s="243">
        <v>1</v>
      </c>
      <c r="L231" s="274"/>
      <c r="M231" s="243">
        <v>32</v>
      </c>
      <c r="N231" s="318" t="s">
        <v>1406</v>
      </c>
    </row>
    <row r="232" spans="2:14" x14ac:dyDescent="0.35">
      <c r="B232" s="214" t="s">
        <v>7</v>
      </c>
      <c r="C232" s="216"/>
      <c r="D232" s="216"/>
      <c r="E232" s="216"/>
      <c r="F232" s="216"/>
      <c r="G232" s="218"/>
      <c r="I232" s="214" t="s">
        <v>7</v>
      </c>
      <c r="J232" s="274" t="s">
        <v>427</v>
      </c>
      <c r="K232" s="243">
        <v>2</v>
      </c>
      <c r="L232" s="274"/>
      <c r="M232" s="243">
        <v>52</v>
      </c>
      <c r="N232" s="318" t="s">
        <v>1407</v>
      </c>
    </row>
    <row r="233" spans="2:14" x14ac:dyDescent="0.35">
      <c r="B233" s="214" t="s">
        <v>8</v>
      </c>
      <c r="C233" s="216"/>
      <c r="D233" s="216"/>
      <c r="E233" s="216"/>
      <c r="F233" s="216"/>
      <c r="G233" s="218"/>
      <c r="I233" s="214" t="s">
        <v>8</v>
      </c>
      <c r="J233" s="274" t="s">
        <v>427</v>
      </c>
      <c r="K233" s="243">
        <v>2</v>
      </c>
      <c r="L233" s="274"/>
      <c r="M233" s="243">
        <v>28</v>
      </c>
      <c r="N233" s="318" t="s">
        <v>1408</v>
      </c>
    </row>
    <row r="234" spans="2:14" x14ac:dyDescent="0.35">
      <c r="B234" s="214" t="s">
        <v>9</v>
      </c>
      <c r="C234" s="216"/>
      <c r="D234" s="216"/>
      <c r="E234" s="216"/>
      <c r="F234" s="216"/>
      <c r="G234" s="218"/>
      <c r="I234" s="214" t="s">
        <v>9</v>
      </c>
      <c r="J234" s="274" t="s">
        <v>427</v>
      </c>
      <c r="K234" s="243">
        <f>'2024-2025'!AC47</f>
        <v>0</v>
      </c>
      <c r="L234" s="315"/>
      <c r="M234" s="243">
        <v>39</v>
      </c>
      <c r="N234" s="318" t="s">
        <v>1409</v>
      </c>
    </row>
    <row r="235" spans="2:14" x14ac:dyDescent="0.35">
      <c r="B235" s="214" t="s">
        <v>10</v>
      </c>
      <c r="C235" s="216"/>
      <c r="D235" s="216"/>
      <c r="E235" s="216"/>
      <c r="F235" s="216"/>
      <c r="G235" s="218"/>
      <c r="I235" s="214" t="s">
        <v>10</v>
      </c>
      <c r="J235" s="274" t="s">
        <v>427</v>
      </c>
      <c r="K235" s="243">
        <f>'2024-2025'!AG47</f>
        <v>0</v>
      </c>
      <c r="L235" s="274"/>
      <c r="M235" s="243">
        <v>21</v>
      </c>
      <c r="N235" s="318" t="s">
        <v>1410</v>
      </c>
    </row>
    <row r="236" spans="2:14" x14ac:dyDescent="0.35">
      <c r="B236" s="214" t="s">
        <v>11</v>
      </c>
      <c r="C236" s="216"/>
      <c r="D236" s="216"/>
      <c r="E236" s="216"/>
      <c r="F236" s="216"/>
      <c r="G236" s="218"/>
      <c r="I236" s="214" t="s">
        <v>11</v>
      </c>
      <c r="J236" s="274" t="s">
        <v>427</v>
      </c>
      <c r="K236" s="243">
        <f>'2024-2025'!AK47</f>
        <v>0</v>
      </c>
      <c r="L236" s="274"/>
      <c r="M236" s="243">
        <v>9</v>
      </c>
      <c r="N236" s="318" t="s">
        <v>1401</v>
      </c>
    </row>
    <row r="237" spans="2:14" x14ac:dyDescent="0.35">
      <c r="B237" s="214" t="s">
        <v>12</v>
      </c>
      <c r="C237" s="216"/>
      <c r="D237" s="216"/>
      <c r="E237" s="216"/>
      <c r="F237" s="216"/>
      <c r="G237" s="218"/>
      <c r="I237" s="214" t="s">
        <v>12</v>
      </c>
      <c r="J237" s="274" t="s">
        <v>427</v>
      </c>
      <c r="K237" s="243">
        <f>'2024-2025'!AO47</f>
        <v>0</v>
      </c>
      <c r="L237" s="274"/>
      <c r="M237" s="243">
        <v>8</v>
      </c>
      <c r="N237" s="318" t="s">
        <v>1402</v>
      </c>
    </row>
    <row r="238" spans="2:14" x14ac:dyDescent="0.35">
      <c r="B238" s="214" t="s">
        <v>13</v>
      </c>
      <c r="C238" s="216"/>
      <c r="D238" s="216"/>
      <c r="E238" s="216"/>
      <c r="F238" s="216"/>
      <c r="G238" s="218"/>
      <c r="I238" s="214" t="s">
        <v>13</v>
      </c>
      <c r="J238" s="274" t="s">
        <v>427</v>
      </c>
      <c r="K238" s="243">
        <f>'2024-2025'!AS47</f>
        <v>0</v>
      </c>
      <c r="L238" s="274"/>
      <c r="M238" s="243">
        <v>7</v>
      </c>
      <c r="N238" s="347" t="str">
        <f>'2024-2025'!AT47</f>
        <v>Ar. Daumesnil 60h eer+car</v>
      </c>
    </row>
    <row r="239" spans="2:14" ht="15" thickBot="1" x14ac:dyDescent="0.4">
      <c r="B239" s="215" t="s">
        <v>14</v>
      </c>
      <c r="C239" s="217"/>
      <c r="D239" s="217"/>
      <c r="E239" s="223"/>
      <c r="F239" s="217"/>
      <c r="G239" s="219"/>
      <c r="I239" s="215" t="s">
        <v>14</v>
      </c>
      <c r="J239" s="276" t="s">
        <v>427</v>
      </c>
      <c r="K239" s="244">
        <f>'2024-2025'!AW47</f>
        <v>0</v>
      </c>
      <c r="L239" s="275"/>
      <c r="M239" s="313">
        <f>'2024-2025'!AV47</f>
        <v>25</v>
      </c>
      <c r="N239" s="319" t="str">
        <f>'2024-2025'!AX47</f>
        <v>20h EER</v>
      </c>
    </row>
    <row r="240" spans="2:14" ht="15" thickBot="1" x14ac:dyDescent="0.4">
      <c r="E240" s="212" t="s">
        <v>15</v>
      </c>
      <c r="F240" s="213"/>
      <c r="G240" s="213"/>
      <c r="L240" s="212" t="s">
        <v>15</v>
      </c>
      <c r="M240" s="246">
        <f>SUM(M228:M239)</f>
        <v>322</v>
      </c>
      <c r="N240" s="213"/>
    </row>
    <row r="241" spans="2:14" ht="15" thickBot="1" x14ac:dyDescent="0.4">
      <c r="D241" s="253"/>
      <c r="E241" s="254"/>
      <c r="F241" s="253"/>
      <c r="G241" s="253"/>
      <c r="L241" s="212"/>
      <c r="M241" s="253"/>
    </row>
    <row r="242" spans="2:14" x14ac:dyDescent="0.35">
      <c r="B242" s="225" t="s">
        <v>901</v>
      </c>
      <c r="C242" s="228"/>
      <c r="D242" s="228"/>
      <c r="E242" s="228"/>
      <c r="F242" s="228"/>
      <c r="G242" s="229"/>
      <c r="I242" s="225" t="s">
        <v>901</v>
      </c>
      <c r="J242" s="228"/>
      <c r="K242" s="228"/>
      <c r="L242" s="228"/>
      <c r="M242" s="228"/>
      <c r="N242" s="229"/>
    </row>
    <row r="243" spans="2:14" x14ac:dyDescent="0.35">
      <c r="B243" s="226" t="s">
        <v>783</v>
      </c>
      <c r="C243" s="235">
        <v>31533</v>
      </c>
      <c r="D243" s="3"/>
      <c r="E243" s="3"/>
      <c r="F243" s="3"/>
      <c r="G243" s="24" t="s">
        <v>924</v>
      </c>
      <c r="I243" s="226" t="s">
        <v>783</v>
      </c>
      <c r="J243" s="235">
        <v>31533</v>
      </c>
      <c r="K243" s="3"/>
      <c r="L243" s="3"/>
      <c r="M243" s="3"/>
      <c r="N243" s="24" t="s">
        <v>924</v>
      </c>
    </row>
    <row r="244" spans="2:14" x14ac:dyDescent="0.35">
      <c r="B244" s="226" t="s">
        <v>784</v>
      </c>
      <c r="C244" s="235">
        <v>38542</v>
      </c>
      <c r="D244" s="3"/>
      <c r="E244" s="3"/>
      <c r="F244" s="3"/>
      <c r="G244" s="24" t="s">
        <v>925</v>
      </c>
      <c r="I244" s="226" t="s">
        <v>784</v>
      </c>
      <c r="J244" s="235">
        <v>38542</v>
      </c>
      <c r="K244" s="3"/>
      <c r="L244" s="3"/>
      <c r="M244" s="3"/>
      <c r="N244" s="24" t="s">
        <v>925</v>
      </c>
    </row>
    <row r="245" spans="2:14" x14ac:dyDescent="0.35">
      <c r="B245" s="23" t="s">
        <v>920</v>
      </c>
      <c r="D245" t="s">
        <v>927</v>
      </c>
      <c r="E245" s="3"/>
      <c r="F245" s="3"/>
      <c r="G245" s="230"/>
      <c r="I245" s="23" t="s">
        <v>920</v>
      </c>
      <c r="K245" t="s">
        <v>927</v>
      </c>
      <c r="L245" s="3"/>
      <c r="M245" s="3"/>
      <c r="N245" s="230"/>
    </row>
    <row r="246" spans="2:14" ht="15" thickBot="1" x14ac:dyDescent="0.4">
      <c r="B246" s="25" t="s">
        <v>919</v>
      </c>
      <c r="C246" s="232"/>
      <c r="D246" s="232"/>
      <c r="E246" s="232"/>
      <c r="F246" s="232"/>
      <c r="G246" s="233"/>
      <c r="I246" s="25" t="s">
        <v>919</v>
      </c>
      <c r="J246" s="232"/>
      <c r="K246" s="232"/>
      <c r="L246" s="232"/>
      <c r="M246" s="232"/>
      <c r="N246" s="233"/>
    </row>
    <row r="247" spans="2:14" ht="43.5" x14ac:dyDescent="0.35">
      <c r="B247" s="224" t="s">
        <v>785</v>
      </c>
      <c r="C247" s="221" t="s">
        <v>786</v>
      </c>
      <c r="D247" s="221" t="s">
        <v>1</v>
      </c>
      <c r="E247" s="221" t="s">
        <v>782</v>
      </c>
      <c r="F247" s="221" t="s">
        <v>787</v>
      </c>
      <c r="G247" s="222" t="s">
        <v>2</v>
      </c>
      <c r="I247" s="234" t="s">
        <v>791</v>
      </c>
      <c r="J247" s="221" t="s">
        <v>786</v>
      </c>
      <c r="K247" s="221" t="s">
        <v>1</v>
      </c>
      <c r="L247" s="221" t="s">
        <v>782</v>
      </c>
      <c r="M247" s="221" t="s">
        <v>787</v>
      </c>
      <c r="N247" s="222" t="s">
        <v>2</v>
      </c>
    </row>
    <row r="248" spans="2:14" x14ac:dyDescent="0.35">
      <c r="B248" s="214" t="s">
        <v>3</v>
      </c>
      <c r="C248" s="274" t="s">
        <v>427</v>
      </c>
      <c r="D248" s="243">
        <f>'2023-2024'!E45</f>
        <v>0</v>
      </c>
      <c r="E248" s="69"/>
      <c r="F248" s="243">
        <f>'2023-2024'!D45</f>
        <v>67</v>
      </c>
      <c r="G248" s="249">
        <f>'2023-2024'!F45</f>
        <v>0</v>
      </c>
      <c r="I248" s="214" t="s">
        <v>3</v>
      </c>
      <c r="J248" s="274" t="s">
        <v>427</v>
      </c>
      <c r="K248" s="243">
        <f>'2024-2025'!E48</f>
        <v>0</v>
      </c>
      <c r="L248" s="5"/>
      <c r="M248" s="69">
        <f>'2024-2025'!D48</f>
        <v>52</v>
      </c>
      <c r="N248" s="317">
        <f>'2024-2025'!F48</f>
        <v>0</v>
      </c>
    </row>
    <row r="249" spans="2:14" x14ac:dyDescent="0.35">
      <c r="B249" s="214" t="s">
        <v>4</v>
      </c>
      <c r="C249" s="274" t="s">
        <v>427</v>
      </c>
      <c r="D249" s="243">
        <f>'2023-2024'!I45</f>
        <v>0</v>
      </c>
      <c r="E249" s="69"/>
      <c r="F249" s="243">
        <f>'2023-2024'!H45</f>
        <v>52</v>
      </c>
      <c r="G249" s="250">
        <f>'2023-2024'!J45</f>
        <v>0</v>
      </c>
      <c r="I249" s="214" t="s">
        <v>4</v>
      </c>
      <c r="J249" s="274" t="s">
        <v>427</v>
      </c>
      <c r="K249" s="243">
        <f>'2024-2025'!I48</f>
        <v>0</v>
      </c>
      <c r="L249" s="5"/>
      <c r="M249" s="243">
        <f>'2024-2025'!H48</f>
        <v>57</v>
      </c>
      <c r="N249" s="318" t="str">
        <f>'2024-2025'!J48</f>
        <v>LDC 8h</v>
      </c>
    </row>
    <row r="250" spans="2:14" x14ac:dyDescent="0.35">
      <c r="B250" s="214" t="s">
        <v>5</v>
      </c>
      <c r="C250" s="5" t="s">
        <v>427</v>
      </c>
      <c r="D250" s="243">
        <f>'2023-2024'!M45</f>
        <v>0</v>
      </c>
      <c r="E250" s="243"/>
      <c r="F250" s="243">
        <f>'2023-2024'!L45</f>
        <v>55</v>
      </c>
      <c r="G250" s="250">
        <f>'2023-2024'!N45</f>
        <v>0</v>
      </c>
      <c r="I250" s="214" t="s">
        <v>5</v>
      </c>
      <c r="J250" s="5" t="s">
        <v>427</v>
      </c>
      <c r="K250" s="243">
        <f>'2024-2025'!M48</f>
        <v>0</v>
      </c>
      <c r="L250" s="274"/>
      <c r="M250" s="243">
        <f>'2024-2025'!L48</f>
        <v>44</v>
      </c>
      <c r="N250" s="318">
        <f>'2024-2025'!N48</f>
        <v>0</v>
      </c>
    </row>
    <row r="251" spans="2:14" x14ac:dyDescent="0.35">
      <c r="B251" s="214" t="s">
        <v>6</v>
      </c>
      <c r="C251" s="274" t="s">
        <v>427</v>
      </c>
      <c r="D251" s="243">
        <f>'2023-2024'!Q45</f>
        <v>0</v>
      </c>
      <c r="E251" s="243"/>
      <c r="F251" s="243">
        <f>'2023-2024'!P45</f>
        <v>48</v>
      </c>
      <c r="G251" s="250">
        <f>'2023-2024'!R45</f>
        <v>0</v>
      </c>
      <c r="I251" s="214" t="s">
        <v>6</v>
      </c>
      <c r="J251" s="274" t="s">
        <v>427</v>
      </c>
      <c r="K251" s="243">
        <f>'2024-2025'!Q48</f>
        <v>0</v>
      </c>
      <c r="L251" s="274"/>
      <c r="M251" s="243">
        <f>'2024-2025'!P48</f>
        <v>37</v>
      </c>
      <c r="N251" s="318">
        <f>'2024-2025'!R48</f>
        <v>0</v>
      </c>
    </row>
    <row r="252" spans="2:14" x14ac:dyDescent="0.35">
      <c r="B252" s="214" t="s">
        <v>7</v>
      </c>
      <c r="C252" s="274" t="s">
        <v>427</v>
      </c>
      <c r="D252" s="243">
        <f>'2023-2024'!U45</f>
        <v>0</v>
      </c>
      <c r="E252" s="243"/>
      <c r="F252" s="243">
        <f>'2023-2024'!T45</f>
        <v>34</v>
      </c>
      <c r="G252" s="250">
        <f>'2023-2024'!V45</f>
        <v>0</v>
      </c>
      <c r="I252" s="214" t="s">
        <v>7</v>
      </c>
      <c r="J252" s="274" t="s">
        <v>427</v>
      </c>
      <c r="K252" s="243">
        <f>'2024-2025'!U48</f>
        <v>0</v>
      </c>
      <c r="L252" s="274"/>
      <c r="M252" s="243">
        <f>'2024-2025'!T48</f>
        <v>47</v>
      </c>
      <c r="N252" s="318">
        <f>'2024-2025'!V48</f>
        <v>0</v>
      </c>
    </row>
    <row r="253" spans="2:14" x14ac:dyDescent="0.35">
      <c r="B253" s="214" t="s">
        <v>8</v>
      </c>
      <c r="C253" s="274" t="s">
        <v>427</v>
      </c>
      <c r="D253" s="243">
        <f>'2023-2024'!Y45</f>
        <v>0</v>
      </c>
      <c r="E253" s="243"/>
      <c r="F253" s="243">
        <f>'2023-2024'!X45</f>
        <v>53</v>
      </c>
      <c r="G253" s="250">
        <f>'2023-2024'!Z45</f>
        <v>0</v>
      </c>
      <c r="I253" s="214" t="s">
        <v>8</v>
      </c>
      <c r="J253" s="274" t="s">
        <v>427</v>
      </c>
      <c r="K253" s="243">
        <f>'2024-2025'!Y48</f>
        <v>0</v>
      </c>
      <c r="L253" s="274"/>
      <c r="M253" s="243">
        <f>'2024-2025'!X48</f>
        <v>40</v>
      </c>
      <c r="N253" s="318" t="str">
        <f>'2024-2025'!Z48</f>
        <v>Béthel 8h</v>
      </c>
    </row>
    <row r="254" spans="2:14" x14ac:dyDescent="0.35">
      <c r="B254" s="214" t="s">
        <v>9</v>
      </c>
      <c r="C254" s="274" t="s">
        <v>427</v>
      </c>
      <c r="D254" s="243">
        <f>'2023-2024'!AC45</f>
        <v>1</v>
      </c>
      <c r="E254" s="243"/>
      <c r="F254" s="243">
        <f>'2023-2024'!AB45</f>
        <v>54</v>
      </c>
      <c r="G254" s="250">
        <f>'2023-2024'!AD45</f>
        <v>0</v>
      </c>
      <c r="I254" s="214" t="s">
        <v>9</v>
      </c>
      <c r="J254" s="274" t="s">
        <v>427</v>
      </c>
      <c r="K254" s="243">
        <f>'2024-2025'!AC48</f>
        <v>0</v>
      </c>
      <c r="L254" s="315"/>
      <c r="M254" s="243">
        <f>'2024-2025'!AB48</f>
        <v>44</v>
      </c>
      <c r="N254" s="318" t="str">
        <f>'2024-2025'!AD48</f>
        <v>22h Béthel</v>
      </c>
    </row>
    <row r="255" spans="2:14" x14ac:dyDescent="0.35">
      <c r="B255" s="214" t="s">
        <v>10</v>
      </c>
      <c r="C255" s="274" t="s">
        <v>427</v>
      </c>
      <c r="D255" s="243">
        <f>'2023-2024'!AG45</f>
        <v>1</v>
      </c>
      <c r="E255" s="243"/>
      <c r="F255" s="243">
        <f>'2023-2024'!AF45</f>
        <v>56</v>
      </c>
      <c r="G255" s="250">
        <f>'2023-2024'!AH45</f>
        <v>0</v>
      </c>
      <c r="I255" s="214" t="s">
        <v>10</v>
      </c>
      <c r="J255" s="274" t="s">
        <v>427</v>
      </c>
      <c r="K255" s="243">
        <f>'2024-2025'!AG48</f>
        <v>0</v>
      </c>
      <c r="L255" s="274"/>
      <c r="M255" s="243">
        <f>'2024-2025'!AF48</f>
        <v>21</v>
      </c>
      <c r="N255" s="318" t="str">
        <f>'2024-2025'!AH48</f>
        <v>16h Béthel</v>
      </c>
    </row>
    <row r="256" spans="2:14" x14ac:dyDescent="0.35">
      <c r="B256" s="214" t="s">
        <v>11</v>
      </c>
      <c r="C256" s="274" t="s">
        <v>427</v>
      </c>
      <c r="D256" s="243">
        <f>'2023-2024'!AK45</f>
        <v>1</v>
      </c>
      <c r="E256" s="243"/>
      <c r="F256" s="243">
        <f>'2023-2024'!AJ45</f>
        <v>55</v>
      </c>
      <c r="G256" s="250" t="str">
        <f>'2023-2024'!AL45</f>
        <v>6h maintenance</v>
      </c>
      <c r="I256" s="214" t="s">
        <v>11</v>
      </c>
      <c r="J256" s="274" t="s">
        <v>427</v>
      </c>
      <c r="K256" s="243">
        <f>'2024-2025'!AK48</f>
        <v>0</v>
      </c>
      <c r="L256" s="274"/>
      <c r="M256" s="243">
        <f>'2024-2025'!AJ48</f>
        <v>38</v>
      </c>
      <c r="N256" s="318" t="str">
        <f>'2024-2025'!AL48</f>
        <v>16h Béthel</v>
      </c>
    </row>
    <row r="257" spans="2:14" x14ac:dyDescent="0.35">
      <c r="B257" s="214" t="s">
        <v>12</v>
      </c>
      <c r="C257" s="274" t="s">
        <v>427</v>
      </c>
      <c r="D257" s="243">
        <f>'2023-2024'!AO45</f>
        <v>1</v>
      </c>
      <c r="E257" s="243"/>
      <c r="F257" s="243">
        <f>'2023-2024'!AN45</f>
        <v>59</v>
      </c>
      <c r="G257" s="250">
        <f>'2023-2024'!AP45</f>
        <v>0</v>
      </c>
      <c r="I257" s="214" t="s">
        <v>12</v>
      </c>
      <c r="J257" s="274" t="s">
        <v>427</v>
      </c>
      <c r="K257" s="243">
        <f>'2024-2025'!AO48</f>
        <v>0</v>
      </c>
      <c r="L257" s="274"/>
      <c r="M257" s="243">
        <f>'2024-2025'!AN48</f>
        <v>69</v>
      </c>
      <c r="N257" s="318" t="str">
        <f>'2024-2025'!AP48</f>
        <v>Béthel 17h</v>
      </c>
    </row>
    <row r="258" spans="2:14" x14ac:dyDescent="0.35">
      <c r="B258" s="214" t="s">
        <v>13</v>
      </c>
      <c r="C258" s="274" t="s">
        <v>427</v>
      </c>
      <c r="D258" s="243">
        <f>'2023-2024'!AS45</f>
        <v>1</v>
      </c>
      <c r="E258" s="243"/>
      <c r="F258" s="243">
        <f>'2023-2024'!AR45</f>
        <v>58</v>
      </c>
      <c r="G258" s="250">
        <f>'2023-2024'!AT45</f>
        <v>0</v>
      </c>
      <c r="I258" s="214" t="s">
        <v>13</v>
      </c>
      <c r="J258" s="274" t="s">
        <v>427</v>
      </c>
      <c r="K258" s="243">
        <f>'2024-2025'!AS48</f>
        <v>0</v>
      </c>
      <c r="L258" s="274"/>
      <c r="M258" s="243">
        <f>'2024-2025'!AR48</f>
        <v>40</v>
      </c>
      <c r="N258" s="318" t="str">
        <f>'2024-2025'!AT48</f>
        <v>17h Béthel</v>
      </c>
    </row>
    <row r="259" spans="2:14" ht="15" thickBot="1" x14ac:dyDescent="0.4">
      <c r="B259" s="215" t="s">
        <v>14</v>
      </c>
      <c r="C259" s="276" t="s">
        <v>427</v>
      </c>
      <c r="D259" s="244">
        <f>'2023-2024'!AW45</f>
        <v>0</v>
      </c>
      <c r="E259" s="251"/>
      <c r="F259" s="244">
        <f>'2023-2024'!AV45</f>
        <v>4</v>
      </c>
      <c r="G259" s="252">
        <f>'2023-2024'!AX45</f>
        <v>0</v>
      </c>
      <c r="I259" s="215" t="s">
        <v>14</v>
      </c>
      <c r="J259" s="276" t="s">
        <v>427</v>
      </c>
      <c r="K259" s="244">
        <f>'2024-2025'!AW48</f>
        <v>0</v>
      </c>
      <c r="L259" s="275"/>
      <c r="M259" s="313">
        <f>'2024-2025'!AV48</f>
        <v>3</v>
      </c>
      <c r="N259" s="319" t="str">
        <f>'2024-2025'!AX48</f>
        <v>8h Béthel</v>
      </c>
    </row>
    <row r="260" spans="2:14" ht="15" thickBot="1" x14ac:dyDescent="0.4">
      <c r="D260" s="253"/>
      <c r="E260" s="254" t="s">
        <v>15</v>
      </c>
      <c r="F260" s="246">
        <f>SUM(F248:F259)</f>
        <v>595</v>
      </c>
      <c r="G260" s="246"/>
      <c r="L260" s="212" t="s">
        <v>15</v>
      </c>
      <c r="M260" s="246">
        <f>SUM(M248:M259)</f>
        <v>492</v>
      </c>
      <c r="N260" s="213"/>
    </row>
    <row r="261" spans="2:14" ht="15" thickBot="1" x14ac:dyDescent="0.4"/>
    <row r="262" spans="2:14" x14ac:dyDescent="0.35">
      <c r="B262" s="225" t="s">
        <v>902</v>
      </c>
      <c r="C262" s="228"/>
      <c r="D262" s="228"/>
      <c r="E262" s="228"/>
      <c r="F262" s="228"/>
      <c r="G262" s="229"/>
      <c r="I262" s="225" t="s">
        <v>902</v>
      </c>
      <c r="J262" s="228"/>
      <c r="K262" s="228"/>
      <c r="L262" s="228"/>
      <c r="M262" s="228"/>
      <c r="N262" s="229"/>
    </row>
    <row r="263" spans="2:14" x14ac:dyDescent="0.35">
      <c r="B263" s="226" t="s">
        <v>783</v>
      </c>
      <c r="C263" s="235">
        <v>28698</v>
      </c>
      <c r="D263" s="3"/>
      <c r="E263" s="3"/>
      <c r="F263" s="3"/>
      <c r="G263" s="24" t="s">
        <v>926</v>
      </c>
      <c r="I263" s="226" t="s">
        <v>783</v>
      </c>
      <c r="J263" s="235">
        <v>28698</v>
      </c>
      <c r="K263" s="3"/>
      <c r="L263" s="3"/>
      <c r="M263" s="3"/>
      <c r="N263" s="24" t="s">
        <v>926</v>
      </c>
    </row>
    <row r="264" spans="2:14" x14ac:dyDescent="0.35">
      <c r="B264" s="226" t="s">
        <v>784</v>
      </c>
      <c r="C264" s="235">
        <v>34895</v>
      </c>
      <c r="D264" s="3"/>
      <c r="E264" s="3"/>
      <c r="F264" s="3"/>
      <c r="G264" s="24" t="s">
        <v>925</v>
      </c>
      <c r="I264" s="226" t="s">
        <v>784</v>
      </c>
      <c r="J264" s="235">
        <v>34895</v>
      </c>
      <c r="K264" s="3"/>
      <c r="L264" s="3"/>
      <c r="M264" s="3"/>
      <c r="N264" s="24" t="s">
        <v>925</v>
      </c>
    </row>
    <row r="265" spans="2:14" x14ac:dyDescent="0.35">
      <c r="B265" s="23" t="s">
        <v>931</v>
      </c>
      <c r="D265" t="s">
        <v>927</v>
      </c>
      <c r="E265" s="3"/>
      <c r="F265" s="3"/>
      <c r="G265" s="230"/>
      <c r="I265" s="23" t="s">
        <v>931</v>
      </c>
      <c r="K265" t="s">
        <v>927</v>
      </c>
      <c r="L265" s="3"/>
      <c r="M265" s="3"/>
      <c r="N265" s="230"/>
    </row>
    <row r="266" spans="2:14" ht="15" thickBot="1" x14ac:dyDescent="0.4">
      <c r="B266" s="25" t="s">
        <v>919</v>
      </c>
      <c r="C266" s="232"/>
      <c r="D266" s="232"/>
      <c r="E266" s="232"/>
      <c r="F266" s="232"/>
      <c r="G266" s="233"/>
      <c r="I266" s="25" t="s">
        <v>919</v>
      </c>
      <c r="J266" s="232"/>
      <c r="K266" s="232"/>
      <c r="L266" s="232"/>
      <c r="M266" s="232"/>
      <c r="N266" s="233"/>
    </row>
    <row r="267" spans="2:14" ht="43.5" x14ac:dyDescent="0.35">
      <c r="B267" s="224" t="s">
        <v>785</v>
      </c>
      <c r="C267" s="221" t="s">
        <v>786</v>
      </c>
      <c r="D267" s="221" t="s">
        <v>1</v>
      </c>
      <c r="E267" s="221" t="s">
        <v>782</v>
      </c>
      <c r="F267" s="221" t="s">
        <v>787</v>
      </c>
      <c r="G267" s="222" t="s">
        <v>2</v>
      </c>
      <c r="I267" s="234" t="s">
        <v>791</v>
      </c>
      <c r="J267" s="221" t="s">
        <v>786</v>
      </c>
      <c r="K267" s="221" t="s">
        <v>1</v>
      </c>
      <c r="L267" s="221" t="s">
        <v>782</v>
      </c>
      <c r="M267" s="221" t="s">
        <v>787</v>
      </c>
      <c r="N267" s="222" t="s">
        <v>2</v>
      </c>
    </row>
    <row r="268" spans="2:14" x14ac:dyDescent="0.35">
      <c r="B268" s="214" t="s">
        <v>3</v>
      </c>
      <c r="C268" s="274" t="s">
        <v>427</v>
      </c>
      <c r="D268" s="243">
        <f>'2023-2024'!E46</f>
        <v>0</v>
      </c>
      <c r="E268" s="69"/>
      <c r="F268" s="243">
        <f>'2023-2024'!D46</f>
        <v>61</v>
      </c>
      <c r="G268" s="249">
        <f>'2023-2024'!F46</f>
        <v>0</v>
      </c>
      <c r="I268" s="214" t="s">
        <v>3</v>
      </c>
      <c r="J268" s="274" t="s">
        <v>427</v>
      </c>
      <c r="K268" s="243">
        <f>'2024-2025'!E49</f>
        <v>0</v>
      </c>
      <c r="L268" s="5"/>
      <c r="M268" s="69">
        <f>'2024-2025'!D49</f>
        <v>56</v>
      </c>
      <c r="N268" s="317">
        <f>'2024-2025'!F49</f>
        <v>0</v>
      </c>
    </row>
    <row r="269" spans="2:14" x14ac:dyDescent="0.35">
      <c r="B269" s="214" t="s">
        <v>4</v>
      </c>
      <c r="C269" s="274" t="s">
        <v>427</v>
      </c>
      <c r="D269" s="243">
        <f>'2023-2024'!I46</f>
        <v>0</v>
      </c>
      <c r="E269" s="69"/>
      <c r="F269" s="243">
        <f>'2023-2024'!H46</f>
        <v>56</v>
      </c>
      <c r="G269" s="250">
        <f>'2023-2024'!J46</f>
        <v>0</v>
      </c>
      <c r="I269" s="214" t="s">
        <v>4</v>
      </c>
      <c r="J269" s="274" t="s">
        <v>427</v>
      </c>
      <c r="K269" s="243">
        <f>'2024-2025'!I49</f>
        <v>0</v>
      </c>
      <c r="L269" s="5"/>
      <c r="M269" s="243">
        <f>'2024-2025'!H49</f>
        <v>62</v>
      </c>
      <c r="N269" s="318" t="str">
        <f>'2024-2025'!J49</f>
        <v>LDC 8h</v>
      </c>
    </row>
    <row r="270" spans="2:14" x14ac:dyDescent="0.35">
      <c r="B270" s="214" t="s">
        <v>5</v>
      </c>
      <c r="C270" s="5" t="s">
        <v>427</v>
      </c>
      <c r="D270" s="243">
        <f>'2023-2024'!M46</f>
        <v>0</v>
      </c>
      <c r="E270" s="243"/>
      <c r="F270" s="243">
        <f>'2023-2024'!L46</f>
        <v>38</v>
      </c>
      <c r="G270" s="250">
        <f>'2023-2024'!N46</f>
        <v>0</v>
      </c>
      <c r="I270" s="214" t="s">
        <v>5</v>
      </c>
      <c r="J270" s="5" t="s">
        <v>427</v>
      </c>
      <c r="K270" s="243">
        <f>'2024-2025'!M49</f>
        <v>0</v>
      </c>
      <c r="L270" s="274"/>
      <c r="M270" s="243">
        <f>'2024-2025'!L49</f>
        <v>51</v>
      </c>
      <c r="N270" s="318">
        <f>'2024-2025'!N49</f>
        <v>0</v>
      </c>
    </row>
    <row r="271" spans="2:14" x14ac:dyDescent="0.35">
      <c r="B271" s="214" t="s">
        <v>6</v>
      </c>
      <c r="C271" s="274" t="s">
        <v>427</v>
      </c>
      <c r="D271" s="243">
        <f>'2023-2024'!Q46</f>
        <v>0</v>
      </c>
      <c r="E271" s="243"/>
      <c r="F271" s="243">
        <f>'2023-2024'!P46</f>
        <v>50</v>
      </c>
      <c r="G271" s="250">
        <f>'2023-2024'!R46</f>
        <v>0</v>
      </c>
      <c r="I271" s="214" t="s">
        <v>6</v>
      </c>
      <c r="J271" s="274" t="s">
        <v>427</v>
      </c>
      <c r="K271" s="243">
        <f>'2024-2025'!Q49</f>
        <v>0</v>
      </c>
      <c r="L271" s="274"/>
      <c r="M271" s="243">
        <f>'2024-2025'!P49</f>
        <v>38</v>
      </c>
      <c r="N271" s="318">
        <f>'2024-2025'!R49</f>
        <v>0</v>
      </c>
    </row>
    <row r="272" spans="2:14" x14ac:dyDescent="0.35">
      <c r="B272" s="214" t="s">
        <v>7</v>
      </c>
      <c r="C272" s="274" t="s">
        <v>427</v>
      </c>
      <c r="D272" s="243">
        <f>'2023-2024'!U46</f>
        <v>0</v>
      </c>
      <c r="E272" s="243"/>
      <c r="F272" s="243">
        <f>'2023-2024'!T46</f>
        <v>32</v>
      </c>
      <c r="G272" s="250">
        <f>'2023-2024'!V46</f>
        <v>0</v>
      </c>
      <c r="I272" s="214" t="s">
        <v>7</v>
      </c>
      <c r="J272" s="274" t="s">
        <v>427</v>
      </c>
      <c r="K272" s="243">
        <f>'2024-2025'!U49</f>
        <v>0</v>
      </c>
      <c r="L272" s="274"/>
      <c r="M272" s="243">
        <f>'2024-2025'!T49</f>
        <v>43</v>
      </c>
      <c r="N272" s="318">
        <f>'2024-2025'!V49</f>
        <v>0</v>
      </c>
    </row>
    <row r="273" spans="2:14" x14ac:dyDescent="0.35">
      <c r="B273" s="214" t="s">
        <v>8</v>
      </c>
      <c r="C273" s="274" t="s">
        <v>427</v>
      </c>
      <c r="D273" s="243">
        <f>'2023-2024'!Y46</f>
        <v>0</v>
      </c>
      <c r="E273" s="243"/>
      <c r="F273" s="243">
        <f>'2023-2024'!X46</f>
        <v>54</v>
      </c>
      <c r="G273" s="250">
        <f>'2023-2024'!Z46</f>
        <v>0</v>
      </c>
      <c r="I273" s="214" t="s">
        <v>8</v>
      </c>
      <c r="J273" s="274" t="s">
        <v>427</v>
      </c>
      <c r="K273" s="243">
        <f>'2024-2025'!Y49</f>
        <v>0</v>
      </c>
      <c r="L273" s="274"/>
      <c r="M273" s="243">
        <f>'2024-2025'!X49</f>
        <v>53</v>
      </c>
      <c r="N273" s="318">
        <f>'2024-2025'!Z49</f>
        <v>0</v>
      </c>
    </row>
    <row r="274" spans="2:14" x14ac:dyDescent="0.35">
      <c r="B274" s="214" t="s">
        <v>9</v>
      </c>
      <c r="C274" s="274" t="s">
        <v>427</v>
      </c>
      <c r="D274" s="243">
        <f>'2023-2024'!AC46</f>
        <v>0</v>
      </c>
      <c r="E274" s="243"/>
      <c r="F274" s="243">
        <f>'2023-2024'!AB46</f>
        <v>57</v>
      </c>
      <c r="G274" s="250">
        <f>'2023-2024'!AD46</f>
        <v>0</v>
      </c>
      <c r="I274" s="214" t="s">
        <v>9</v>
      </c>
      <c r="J274" s="274" t="s">
        <v>427</v>
      </c>
      <c r="K274" s="243">
        <f>'2024-2025'!AC49</f>
        <v>0</v>
      </c>
      <c r="L274" s="315"/>
      <c r="M274" s="243">
        <f>'2024-2025'!AB49</f>
        <v>45</v>
      </c>
      <c r="N274" s="318">
        <f>'2024-2025'!AD49</f>
        <v>0</v>
      </c>
    </row>
    <row r="275" spans="2:14" x14ac:dyDescent="0.35">
      <c r="B275" s="214" t="s">
        <v>10</v>
      </c>
      <c r="C275" s="274" t="s">
        <v>427</v>
      </c>
      <c r="D275" s="243">
        <f>'2023-2024'!AG46</f>
        <v>0</v>
      </c>
      <c r="E275" s="243"/>
      <c r="F275" s="243">
        <f>'2023-2024'!AF46</f>
        <v>63</v>
      </c>
      <c r="G275" s="250">
        <f>'2023-2024'!AH46</f>
        <v>0</v>
      </c>
      <c r="I275" s="214" t="s">
        <v>10</v>
      </c>
      <c r="J275" s="274" t="s">
        <v>427</v>
      </c>
      <c r="K275" s="243">
        <f>'2024-2025'!AG49</f>
        <v>0</v>
      </c>
      <c r="L275" s="274"/>
      <c r="M275" s="243">
        <f>'2024-2025'!AF49</f>
        <v>34</v>
      </c>
      <c r="N275" s="318">
        <f>'2024-2025'!AH49</f>
        <v>0</v>
      </c>
    </row>
    <row r="276" spans="2:14" x14ac:dyDescent="0.35">
      <c r="B276" s="214" t="s">
        <v>11</v>
      </c>
      <c r="C276" s="274" t="s">
        <v>427</v>
      </c>
      <c r="D276" s="243">
        <f>'2023-2024'!AK46</f>
        <v>0</v>
      </c>
      <c r="E276" s="243"/>
      <c r="F276" s="243">
        <f>'2023-2024'!AJ46</f>
        <v>65</v>
      </c>
      <c r="G276" s="250">
        <f>'2023-2024'!AL46</f>
        <v>0</v>
      </c>
      <c r="I276" s="214" t="s">
        <v>11</v>
      </c>
      <c r="J276" s="274" t="s">
        <v>427</v>
      </c>
      <c r="K276" s="243">
        <f>'2024-2025'!AK49</f>
        <v>0</v>
      </c>
      <c r="L276" s="274"/>
      <c r="M276" s="243">
        <f>'2024-2025'!AJ49</f>
        <v>62</v>
      </c>
      <c r="N276" s="318">
        <f>'2024-2025'!AL49</f>
        <v>0</v>
      </c>
    </row>
    <row r="277" spans="2:14" x14ac:dyDescent="0.35">
      <c r="B277" s="214" t="s">
        <v>12</v>
      </c>
      <c r="C277" s="274" t="s">
        <v>427</v>
      </c>
      <c r="D277" s="243">
        <f>'2023-2024'!AO46</f>
        <v>0</v>
      </c>
      <c r="E277" s="243"/>
      <c r="F277" s="243">
        <f>'2023-2024'!AN46</f>
        <v>61</v>
      </c>
      <c r="G277" s="250">
        <f>'2023-2024'!AP46</f>
        <v>0</v>
      </c>
      <c r="I277" s="214" t="s">
        <v>12</v>
      </c>
      <c r="J277" s="274" t="s">
        <v>427</v>
      </c>
      <c r="K277" s="243">
        <f>'2024-2025'!AO49</f>
        <v>0</v>
      </c>
      <c r="L277" s="274"/>
      <c r="M277" s="243">
        <f>'2024-2025'!AN49</f>
        <v>94</v>
      </c>
      <c r="N277" s="318">
        <f>'2024-2025'!AP49</f>
        <v>0</v>
      </c>
    </row>
    <row r="278" spans="2:14" x14ac:dyDescent="0.35">
      <c r="B278" s="214" t="s">
        <v>13</v>
      </c>
      <c r="C278" s="274" t="s">
        <v>427</v>
      </c>
      <c r="D278" s="243">
        <f>'2023-2024'!AS46</f>
        <v>0</v>
      </c>
      <c r="E278" s="243"/>
      <c r="F278" s="243">
        <f>'2023-2024'!AR46</f>
        <v>66</v>
      </c>
      <c r="G278" s="250">
        <f>'2023-2024'!AT46</f>
        <v>0</v>
      </c>
      <c r="I278" s="214" t="s">
        <v>13</v>
      </c>
      <c r="J278" s="274" t="s">
        <v>427</v>
      </c>
      <c r="K278" s="243">
        <f>'2024-2025'!AS49</f>
        <v>0</v>
      </c>
      <c r="L278" s="274"/>
      <c r="M278" s="243">
        <f>'2024-2025'!AR49</f>
        <v>46</v>
      </c>
      <c r="N278" s="318">
        <f>'2024-2025'!AT49</f>
        <v>0</v>
      </c>
    </row>
    <row r="279" spans="2:14" ht="15" thickBot="1" x14ac:dyDescent="0.4">
      <c r="B279" s="215" t="s">
        <v>14</v>
      </c>
      <c r="C279" s="276" t="s">
        <v>427</v>
      </c>
      <c r="D279" s="244">
        <f>'2023-2024'!AW46</f>
        <v>0</v>
      </c>
      <c r="E279" s="251"/>
      <c r="F279" s="244">
        <f>'2023-2024'!AV46</f>
        <v>3</v>
      </c>
      <c r="G279" s="252">
        <f>'2023-2024'!AX46</f>
        <v>0</v>
      </c>
      <c r="I279" s="215" t="s">
        <v>14</v>
      </c>
      <c r="J279" s="276" t="s">
        <v>427</v>
      </c>
      <c r="K279" s="244">
        <f>'2024-2025'!AW49</f>
        <v>0</v>
      </c>
      <c r="L279" s="275"/>
      <c r="M279" s="313">
        <f>'2024-2025'!AV49</f>
        <v>2</v>
      </c>
      <c r="N279" s="319" t="str">
        <f>'2024-2025'!AX49</f>
        <v>8h Béthel</v>
      </c>
    </row>
    <row r="280" spans="2:14" ht="15" thickBot="1" x14ac:dyDescent="0.4">
      <c r="D280" s="253"/>
      <c r="E280" s="254" t="s">
        <v>15</v>
      </c>
      <c r="F280" s="246">
        <f>SUM(F268:F279)</f>
        <v>606</v>
      </c>
      <c r="G280" s="246"/>
      <c r="L280" s="212" t="s">
        <v>15</v>
      </c>
      <c r="M280" s="246">
        <f>SUM(M268:M279)</f>
        <v>586</v>
      </c>
      <c r="N280" s="213"/>
    </row>
    <row r="281" spans="2:14" ht="15" thickBot="1" x14ac:dyDescent="0.4"/>
    <row r="282" spans="2:14" x14ac:dyDescent="0.35">
      <c r="B282" s="225" t="s">
        <v>903</v>
      </c>
      <c r="C282" s="228"/>
      <c r="D282" s="228"/>
      <c r="E282" s="228"/>
      <c r="F282" s="228"/>
      <c r="G282" s="229"/>
      <c r="I282" s="225" t="s">
        <v>903</v>
      </c>
      <c r="J282" s="228"/>
      <c r="K282" s="228"/>
      <c r="L282" s="228"/>
      <c r="M282" s="228"/>
      <c r="N282" s="229"/>
    </row>
    <row r="283" spans="2:14" x14ac:dyDescent="0.35">
      <c r="B283" s="226" t="s">
        <v>783</v>
      </c>
      <c r="C283" s="235">
        <v>36404</v>
      </c>
      <c r="D283" s="3"/>
      <c r="E283" s="3"/>
      <c r="F283" s="3"/>
      <c r="G283" s="24" t="s">
        <v>924</v>
      </c>
      <c r="I283" s="226" t="s">
        <v>783</v>
      </c>
      <c r="J283" s="235">
        <v>36404</v>
      </c>
      <c r="K283" s="3"/>
      <c r="L283" s="3"/>
      <c r="M283" s="3"/>
      <c r="N283" s="24" t="s">
        <v>924</v>
      </c>
    </row>
    <row r="284" spans="2:14" x14ac:dyDescent="0.35">
      <c r="B284" s="226" t="s">
        <v>784</v>
      </c>
      <c r="C284" s="235">
        <v>42484</v>
      </c>
      <c r="D284" s="3"/>
      <c r="E284" s="3"/>
      <c r="F284" s="3"/>
      <c r="G284" s="24" t="s">
        <v>925</v>
      </c>
      <c r="I284" s="226" t="s">
        <v>784</v>
      </c>
      <c r="J284" s="235">
        <v>42484</v>
      </c>
      <c r="K284" s="3"/>
      <c r="L284" s="3"/>
      <c r="M284" s="3"/>
      <c r="N284" s="24" t="s">
        <v>925</v>
      </c>
    </row>
    <row r="285" spans="2:14" x14ac:dyDescent="0.35">
      <c r="B285" s="23" t="s">
        <v>920</v>
      </c>
      <c r="D285" t="s">
        <v>927</v>
      </c>
      <c r="E285" s="3"/>
      <c r="F285" s="3"/>
      <c r="G285" s="230"/>
      <c r="I285" s="23" t="s">
        <v>920</v>
      </c>
      <c r="K285" t="s">
        <v>927</v>
      </c>
      <c r="L285" s="3"/>
      <c r="M285" s="3"/>
      <c r="N285" s="230"/>
    </row>
    <row r="286" spans="2:14" ht="15" thickBot="1" x14ac:dyDescent="0.4">
      <c r="B286" s="25" t="s">
        <v>919</v>
      </c>
      <c r="C286" s="232"/>
      <c r="D286" s="232"/>
      <c r="E286" s="232"/>
      <c r="F286" s="232"/>
      <c r="G286" s="233"/>
      <c r="I286" s="25" t="s">
        <v>919</v>
      </c>
      <c r="J286" s="232"/>
      <c r="K286" s="232"/>
      <c r="L286" s="232"/>
      <c r="M286" s="232"/>
      <c r="N286" s="233"/>
    </row>
    <row r="287" spans="2:14" ht="43.5" x14ac:dyDescent="0.35">
      <c r="B287" s="224" t="s">
        <v>785</v>
      </c>
      <c r="C287" s="221" t="s">
        <v>786</v>
      </c>
      <c r="D287" s="221" t="s">
        <v>1</v>
      </c>
      <c r="E287" s="221" t="s">
        <v>782</v>
      </c>
      <c r="F287" s="221" t="s">
        <v>787</v>
      </c>
      <c r="G287" s="222" t="s">
        <v>2</v>
      </c>
      <c r="I287" s="234" t="s">
        <v>791</v>
      </c>
      <c r="J287" s="221" t="s">
        <v>786</v>
      </c>
      <c r="K287" s="221" t="s">
        <v>1</v>
      </c>
      <c r="L287" s="221" t="s">
        <v>782</v>
      </c>
      <c r="M287" s="221" t="s">
        <v>787</v>
      </c>
      <c r="N287" s="222" t="s">
        <v>2</v>
      </c>
    </row>
    <row r="288" spans="2:14" x14ac:dyDescent="0.35">
      <c r="B288" s="214" t="s">
        <v>3</v>
      </c>
      <c r="C288" s="274" t="s">
        <v>427</v>
      </c>
      <c r="D288" s="243">
        <f>'2023-2024'!E66</f>
        <v>0</v>
      </c>
      <c r="E288" s="69"/>
      <c r="F288" s="243">
        <f>'2023-2024'!D66</f>
        <v>105</v>
      </c>
      <c r="G288" s="249">
        <f>'2023-2024'!F66</f>
        <v>0</v>
      </c>
      <c r="I288" s="214" t="s">
        <v>3</v>
      </c>
      <c r="J288" s="274" t="s">
        <v>427</v>
      </c>
      <c r="K288" s="243">
        <f>'2024-2025'!E74</f>
        <v>0</v>
      </c>
      <c r="L288" s="5"/>
      <c r="M288" s="69">
        <f>'2024-2025'!D74</f>
        <v>98</v>
      </c>
      <c r="N288" s="317">
        <f>'2024-2025'!F74</f>
        <v>0</v>
      </c>
    </row>
    <row r="289" spans="2:14" x14ac:dyDescent="0.35">
      <c r="B289" s="214" t="s">
        <v>4</v>
      </c>
      <c r="C289" s="274" t="s">
        <v>427</v>
      </c>
      <c r="D289" s="243">
        <f>'2023-2024'!I66</f>
        <v>0</v>
      </c>
      <c r="E289" s="69"/>
      <c r="F289" s="243">
        <f>'2023-2024'!H66</f>
        <v>74</v>
      </c>
      <c r="G289" s="250">
        <f>'2023-2024'!J66</f>
        <v>0</v>
      </c>
      <c r="I289" s="214" t="s">
        <v>4</v>
      </c>
      <c r="J289" s="274" t="s">
        <v>427</v>
      </c>
      <c r="K289" s="243">
        <f>'2024-2025'!I74</f>
        <v>0</v>
      </c>
      <c r="L289" s="5"/>
      <c r="M289" s="243">
        <f>'2024-2025'!H74</f>
        <v>25</v>
      </c>
      <c r="N289" s="318">
        <f>'2024-2025'!J74</f>
        <v>0</v>
      </c>
    </row>
    <row r="290" spans="2:14" x14ac:dyDescent="0.35">
      <c r="B290" s="214" t="s">
        <v>5</v>
      </c>
      <c r="C290" s="5" t="s">
        <v>427</v>
      </c>
      <c r="D290" s="243">
        <f>'2023-2024'!M66</f>
        <v>0</v>
      </c>
      <c r="E290" s="243"/>
      <c r="F290" s="243">
        <f>'2023-2024'!L66</f>
        <v>60</v>
      </c>
      <c r="G290" s="250">
        <f>'2023-2024'!N66</f>
        <v>0</v>
      </c>
      <c r="I290" s="214" t="s">
        <v>5</v>
      </c>
      <c r="J290" s="5" t="s">
        <v>427</v>
      </c>
      <c r="K290" s="243">
        <f>'2024-2025'!M74</f>
        <v>0</v>
      </c>
      <c r="L290" s="274"/>
      <c r="M290" s="243">
        <f>'2024-2025'!L74</f>
        <v>76</v>
      </c>
      <c r="N290" s="318">
        <f>'2024-2025'!N74</f>
        <v>0</v>
      </c>
    </row>
    <row r="291" spans="2:14" x14ac:dyDescent="0.35">
      <c r="B291" s="214" t="s">
        <v>6</v>
      </c>
      <c r="C291" s="274" t="s">
        <v>427</v>
      </c>
      <c r="D291" s="243">
        <f>'2023-2024'!Q66</f>
        <v>0</v>
      </c>
      <c r="E291" s="243"/>
      <c r="F291" s="243">
        <f>'2023-2024'!P66</f>
        <v>70</v>
      </c>
      <c r="G291" s="250">
        <f>'2023-2024'!R66</f>
        <v>0</v>
      </c>
      <c r="I291" s="214" t="s">
        <v>6</v>
      </c>
      <c r="J291" s="274" t="s">
        <v>427</v>
      </c>
      <c r="K291" s="243">
        <f>'2024-2025'!Q74</f>
        <v>0</v>
      </c>
      <c r="L291" s="274"/>
      <c r="M291" s="243">
        <f>'2024-2025'!P74</f>
        <v>58</v>
      </c>
      <c r="N291" s="318">
        <f>'2024-2025'!R74</f>
        <v>0</v>
      </c>
    </row>
    <row r="292" spans="2:14" x14ac:dyDescent="0.35">
      <c r="B292" s="214" t="s">
        <v>7</v>
      </c>
      <c r="C292" s="274" t="s">
        <v>427</v>
      </c>
      <c r="D292" s="243">
        <f>'2023-2024'!U66</f>
        <v>0</v>
      </c>
      <c r="E292" s="243"/>
      <c r="F292" s="243">
        <f>'2023-2024'!T66</f>
        <v>50</v>
      </c>
      <c r="G292" s="250">
        <f>'2023-2024'!V66</f>
        <v>0</v>
      </c>
      <c r="I292" s="214" t="s">
        <v>7</v>
      </c>
      <c r="J292" s="274" t="s">
        <v>427</v>
      </c>
      <c r="K292" s="243">
        <f>'2024-2025'!U74</f>
        <v>0</v>
      </c>
      <c r="L292" s="274"/>
      <c r="M292" s="243">
        <f>'2024-2025'!T74</f>
        <v>50</v>
      </c>
      <c r="N292" s="318">
        <f>'2024-2025'!V74</f>
        <v>0</v>
      </c>
    </row>
    <row r="293" spans="2:14" x14ac:dyDescent="0.35">
      <c r="B293" s="214" t="s">
        <v>8</v>
      </c>
      <c r="C293" s="274" t="s">
        <v>427</v>
      </c>
      <c r="D293" s="243">
        <f>'2023-2024'!Y66</f>
        <v>0</v>
      </c>
      <c r="E293" s="243"/>
      <c r="F293" s="243">
        <f>'2023-2024'!X66</f>
        <v>50</v>
      </c>
      <c r="G293" s="250">
        <f>'2023-2024'!Z66</f>
        <v>0</v>
      </c>
      <c r="I293" s="214" t="s">
        <v>8</v>
      </c>
      <c r="J293" s="274" t="s">
        <v>427</v>
      </c>
      <c r="K293" s="243">
        <f>'2024-2025'!Y74</f>
        <v>0</v>
      </c>
      <c r="L293" s="274"/>
      <c r="M293" s="243">
        <f>'2024-2025'!X74</f>
        <v>52</v>
      </c>
      <c r="N293" s="318">
        <f>'2024-2025'!Z74</f>
        <v>0</v>
      </c>
    </row>
    <row r="294" spans="2:14" x14ac:dyDescent="0.35">
      <c r="B294" s="214" t="s">
        <v>9</v>
      </c>
      <c r="C294" s="274" t="s">
        <v>427</v>
      </c>
      <c r="D294" s="243">
        <f>'2023-2024'!AC66</f>
        <v>0</v>
      </c>
      <c r="E294" s="243"/>
      <c r="F294" s="243">
        <f>'2023-2024'!AB66</f>
        <v>53</v>
      </c>
      <c r="G294" s="250">
        <f>'2023-2024'!AD66</f>
        <v>0</v>
      </c>
      <c r="I294" s="214" t="s">
        <v>9</v>
      </c>
      <c r="J294" s="274" t="s">
        <v>427</v>
      </c>
      <c r="K294" s="243">
        <f>'2024-2025'!AC74</f>
        <v>0</v>
      </c>
      <c r="L294" s="315"/>
      <c r="M294" s="243">
        <f>'2024-2025'!AB74</f>
        <v>49</v>
      </c>
      <c r="N294" s="318">
        <f>'2024-2025'!AD74</f>
        <v>0</v>
      </c>
    </row>
    <row r="295" spans="2:14" x14ac:dyDescent="0.35">
      <c r="B295" s="214" t="s">
        <v>10</v>
      </c>
      <c r="C295" s="274" t="s">
        <v>427</v>
      </c>
      <c r="D295" s="243">
        <f>'2023-2024'!AG66</f>
        <v>0</v>
      </c>
      <c r="E295" s="243"/>
      <c r="F295" s="243">
        <f>'2023-2024'!AF66</f>
        <v>51</v>
      </c>
      <c r="G295" s="250">
        <f>'2023-2024'!AH66</f>
        <v>0</v>
      </c>
      <c r="I295" s="214" t="s">
        <v>10</v>
      </c>
      <c r="J295" s="274" t="s">
        <v>427</v>
      </c>
      <c r="K295" s="243">
        <f>'2024-2025'!AG74</f>
        <v>0</v>
      </c>
      <c r="L295" s="274"/>
      <c r="M295" s="243">
        <f>'2024-2025'!AF74</f>
        <v>53</v>
      </c>
      <c r="N295" s="318">
        <f>'2024-2025'!AH74</f>
        <v>0</v>
      </c>
    </row>
    <row r="296" spans="2:14" x14ac:dyDescent="0.35">
      <c r="B296" s="214" t="s">
        <v>11</v>
      </c>
      <c r="C296" s="274" t="s">
        <v>427</v>
      </c>
      <c r="D296" s="243">
        <f>'2023-2024'!AK66</f>
        <v>0</v>
      </c>
      <c r="E296" s="243"/>
      <c r="F296" s="243">
        <f>'2023-2024'!AJ66</f>
        <v>45</v>
      </c>
      <c r="G296" s="250">
        <f>'2023-2024'!AL66</f>
        <v>0</v>
      </c>
      <c r="I296" s="214" t="s">
        <v>11</v>
      </c>
      <c r="J296" s="274" t="s">
        <v>427</v>
      </c>
      <c r="K296" s="243">
        <f>'2024-2025'!AK74</f>
        <v>0</v>
      </c>
      <c r="L296" s="274"/>
      <c r="M296" s="243">
        <f>'2024-2025'!AJ74</f>
        <v>52</v>
      </c>
      <c r="N296" s="318">
        <f>'2024-2025'!AL74</f>
        <v>0</v>
      </c>
    </row>
    <row r="297" spans="2:14" x14ac:dyDescent="0.35">
      <c r="B297" s="214" t="s">
        <v>12</v>
      </c>
      <c r="C297" s="274" t="s">
        <v>427</v>
      </c>
      <c r="D297" s="243">
        <f>'2023-2024'!AO66</f>
        <v>0</v>
      </c>
      <c r="E297" s="243"/>
      <c r="F297" s="243">
        <f>'2023-2024'!AN66</f>
        <v>38</v>
      </c>
      <c r="G297" s="250">
        <f>'2023-2024'!AP66</f>
        <v>0</v>
      </c>
      <c r="I297" s="214" t="s">
        <v>12</v>
      </c>
      <c r="J297" s="274" t="s">
        <v>427</v>
      </c>
      <c r="K297" s="243">
        <f>'2024-2025'!AO74</f>
        <v>0</v>
      </c>
      <c r="L297" s="274"/>
      <c r="M297" s="243">
        <f>'2024-2025'!AN74</f>
        <v>31</v>
      </c>
      <c r="N297" s="318">
        <f>'2024-2025'!AP74</f>
        <v>0</v>
      </c>
    </row>
    <row r="298" spans="2:14" x14ac:dyDescent="0.35">
      <c r="B298" s="214" t="s">
        <v>13</v>
      </c>
      <c r="C298" s="274" t="s">
        <v>427</v>
      </c>
      <c r="D298" s="243">
        <f>'2023-2024'!AS66</f>
        <v>0</v>
      </c>
      <c r="E298" s="243"/>
      <c r="F298" s="243">
        <f>'2023-2024'!AR66</f>
        <v>28</v>
      </c>
      <c r="G298" s="250">
        <f>'2023-2024'!AT66</f>
        <v>0</v>
      </c>
      <c r="I298" s="214" t="s">
        <v>13</v>
      </c>
      <c r="J298" s="274" t="s">
        <v>427</v>
      </c>
      <c r="K298" s="243">
        <f>'2024-2025'!AS74</f>
        <v>0</v>
      </c>
      <c r="L298" s="274"/>
      <c r="M298" s="243">
        <f>'2024-2025'!AR74</f>
        <v>32</v>
      </c>
      <c r="N298" s="318">
        <f>'2024-2025'!AT74</f>
        <v>0</v>
      </c>
    </row>
    <row r="299" spans="2:14" ht="15" thickBot="1" x14ac:dyDescent="0.4">
      <c r="B299" s="215" t="s">
        <v>14</v>
      </c>
      <c r="C299" s="276" t="s">
        <v>427</v>
      </c>
      <c r="D299" s="244">
        <f>'2023-2024'!AW66</f>
        <v>0</v>
      </c>
      <c r="E299" s="251"/>
      <c r="F299" s="244">
        <f>'2023-2024'!AV66</f>
        <v>10</v>
      </c>
      <c r="G299" s="252">
        <f>'2023-2024'!AX66</f>
        <v>0</v>
      </c>
      <c r="I299" s="215" t="s">
        <v>14</v>
      </c>
      <c r="J299" s="276" t="s">
        <v>427</v>
      </c>
      <c r="K299" s="244">
        <f>'2024-2025'!AW74</f>
        <v>0</v>
      </c>
      <c r="L299" s="275"/>
      <c r="M299" s="313">
        <f>'2024-2025'!AV74</f>
        <v>25</v>
      </c>
      <c r="N299" s="319">
        <f>'2024-2025'!AX74</f>
        <v>0</v>
      </c>
    </row>
    <row r="300" spans="2:14" ht="15.65" customHeight="1" thickBot="1" x14ac:dyDescent="0.4">
      <c r="D300" s="253"/>
      <c r="E300" s="254" t="s">
        <v>15</v>
      </c>
      <c r="F300" s="246">
        <f>SUM(F288:F299)</f>
        <v>634</v>
      </c>
      <c r="G300" s="246"/>
      <c r="L300" s="212" t="s">
        <v>15</v>
      </c>
      <c r="M300" s="246">
        <f>SUM(M288:M299)</f>
        <v>601</v>
      </c>
      <c r="N300" s="213"/>
    </row>
    <row r="301" spans="2:14" ht="15.65" customHeight="1" thickBot="1" x14ac:dyDescent="0.4">
      <c r="D301" s="253"/>
      <c r="E301" s="254"/>
      <c r="F301" s="253"/>
      <c r="G301" s="253"/>
      <c r="L301" s="212"/>
      <c r="M301" s="253"/>
    </row>
    <row r="302" spans="2:14" x14ac:dyDescent="0.35">
      <c r="B302" s="225" t="s">
        <v>1306</v>
      </c>
      <c r="C302" s="228"/>
      <c r="D302" s="228"/>
      <c r="E302" s="228"/>
      <c r="F302" s="228"/>
      <c r="G302" s="229"/>
      <c r="I302" s="225" t="s">
        <v>1306</v>
      </c>
      <c r="J302" s="228"/>
      <c r="K302" s="228"/>
      <c r="L302" s="228"/>
      <c r="M302" s="228"/>
      <c r="N302" s="229"/>
    </row>
    <row r="303" spans="2:14" x14ac:dyDescent="0.35">
      <c r="B303" s="226" t="s">
        <v>783</v>
      </c>
      <c r="C303" s="235">
        <v>21961</v>
      </c>
      <c r="D303" s="3"/>
      <c r="E303" s="3"/>
      <c r="F303" s="3"/>
      <c r="G303" s="24" t="s">
        <v>924</v>
      </c>
      <c r="I303" s="226" t="s">
        <v>783</v>
      </c>
      <c r="J303" s="235">
        <v>21961</v>
      </c>
      <c r="K303" s="3"/>
      <c r="L303" s="3"/>
      <c r="M303" s="3"/>
      <c r="N303" s="24" t="s">
        <v>924</v>
      </c>
    </row>
    <row r="304" spans="2:14" x14ac:dyDescent="0.35">
      <c r="B304" s="226" t="s">
        <v>784</v>
      </c>
      <c r="C304" s="235">
        <v>35370</v>
      </c>
      <c r="D304" s="3"/>
      <c r="E304" s="3"/>
      <c r="F304" s="3"/>
      <c r="G304" s="24" t="s">
        <v>925</v>
      </c>
      <c r="I304" s="226" t="s">
        <v>784</v>
      </c>
      <c r="J304" s="235">
        <v>35370</v>
      </c>
      <c r="K304" s="3"/>
      <c r="L304" s="3"/>
      <c r="M304" s="3"/>
      <c r="N304" s="24" t="s">
        <v>925</v>
      </c>
    </row>
    <row r="305" spans="2:14" x14ac:dyDescent="0.35">
      <c r="B305" s="23" t="s">
        <v>920</v>
      </c>
      <c r="D305" t="s">
        <v>927</v>
      </c>
      <c r="E305" s="3"/>
      <c r="F305" s="3"/>
      <c r="G305" s="230"/>
      <c r="I305" s="23" t="s">
        <v>920</v>
      </c>
      <c r="K305" t="s">
        <v>927</v>
      </c>
      <c r="L305" s="3"/>
      <c r="M305" s="3"/>
      <c r="N305" s="230"/>
    </row>
    <row r="306" spans="2:14" ht="15" thickBot="1" x14ac:dyDescent="0.4">
      <c r="B306" s="25" t="s">
        <v>919</v>
      </c>
      <c r="C306" s="232"/>
      <c r="D306" s="232"/>
      <c r="E306" s="232"/>
      <c r="F306" s="232"/>
      <c r="G306" s="233"/>
      <c r="I306" s="25" t="s">
        <v>919</v>
      </c>
      <c r="J306" s="232"/>
      <c r="K306" s="232"/>
      <c r="L306" s="232"/>
      <c r="M306" s="232"/>
      <c r="N306" s="233"/>
    </row>
    <row r="307" spans="2:14" ht="43.5" x14ac:dyDescent="0.35">
      <c r="B307" s="224" t="s">
        <v>785</v>
      </c>
      <c r="C307" s="221" t="s">
        <v>786</v>
      </c>
      <c r="D307" s="221" t="s">
        <v>1</v>
      </c>
      <c r="E307" s="221" t="s">
        <v>782</v>
      </c>
      <c r="F307" s="221" t="s">
        <v>787</v>
      </c>
      <c r="G307" s="222" t="s">
        <v>2</v>
      </c>
      <c r="I307" s="234" t="s">
        <v>791</v>
      </c>
      <c r="J307" s="221" t="s">
        <v>786</v>
      </c>
      <c r="K307" s="221" t="s">
        <v>1</v>
      </c>
      <c r="L307" s="221" t="s">
        <v>782</v>
      </c>
      <c r="M307" s="221" t="s">
        <v>787</v>
      </c>
      <c r="N307" s="222" t="s">
        <v>2</v>
      </c>
    </row>
    <row r="308" spans="2:14" x14ac:dyDescent="0.35">
      <c r="B308" s="214" t="s">
        <v>3</v>
      </c>
      <c r="C308" s="216"/>
      <c r="D308" s="216"/>
      <c r="E308" s="227"/>
      <c r="F308" s="216"/>
      <c r="G308" s="218"/>
      <c r="I308" s="214" t="s">
        <v>3</v>
      </c>
      <c r="J308" s="274" t="s">
        <v>427</v>
      </c>
      <c r="K308" s="243">
        <f>'2024-2025'!E76</f>
        <v>0</v>
      </c>
      <c r="L308" s="5"/>
      <c r="M308" s="69">
        <v>40</v>
      </c>
      <c r="N308" s="317">
        <f>'2024-2025'!F76</f>
        <v>0</v>
      </c>
    </row>
    <row r="309" spans="2:14" x14ac:dyDescent="0.35">
      <c r="B309" s="214" t="s">
        <v>4</v>
      </c>
      <c r="C309" s="216"/>
      <c r="D309" s="216"/>
      <c r="E309" s="5"/>
      <c r="F309" s="216"/>
      <c r="G309" s="218"/>
      <c r="I309" s="214" t="s">
        <v>4</v>
      </c>
      <c r="J309" s="274" t="s">
        <v>427</v>
      </c>
      <c r="K309" s="243">
        <f>'2024-2025'!I76</f>
        <v>0</v>
      </c>
      <c r="L309" s="5"/>
      <c r="M309" s="243">
        <v>41</v>
      </c>
      <c r="N309" s="318">
        <f>'2024-2025'!J76</f>
        <v>0</v>
      </c>
    </row>
    <row r="310" spans="2:14" x14ac:dyDescent="0.35">
      <c r="B310" s="214" t="s">
        <v>5</v>
      </c>
      <c r="C310" s="220"/>
      <c r="D310" s="216"/>
      <c r="E310" s="216"/>
      <c r="F310" s="216"/>
      <c r="G310" s="218"/>
      <c r="I310" s="214" t="s">
        <v>5</v>
      </c>
      <c r="J310" s="5" t="s">
        <v>427</v>
      </c>
      <c r="K310" s="243">
        <f>'2024-2025'!M76</f>
        <v>0</v>
      </c>
      <c r="L310" s="274"/>
      <c r="M310" s="243">
        <v>48</v>
      </c>
      <c r="N310" s="318">
        <f>'2024-2025'!N76</f>
        <v>0</v>
      </c>
    </row>
    <row r="311" spans="2:14" x14ac:dyDescent="0.35">
      <c r="B311" s="214" t="s">
        <v>6</v>
      </c>
      <c r="C311" s="216"/>
      <c r="D311" s="216"/>
      <c r="E311" s="216"/>
      <c r="F311" s="216"/>
      <c r="G311" s="218"/>
      <c r="I311" s="214" t="s">
        <v>6</v>
      </c>
      <c r="J311" s="274" t="s">
        <v>427</v>
      </c>
      <c r="K311" s="243">
        <f>'2024-2025'!Q76</f>
        <v>0</v>
      </c>
      <c r="L311" s="274"/>
      <c r="M311" s="243">
        <v>45</v>
      </c>
      <c r="N311" s="318">
        <f>'2024-2025'!R76</f>
        <v>0</v>
      </c>
    </row>
    <row r="312" spans="2:14" x14ac:dyDescent="0.35">
      <c r="B312" s="214" t="s">
        <v>7</v>
      </c>
      <c r="C312" s="216"/>
      <c r="D312" s="216"/>
      <c r="E312" s="216"/>
      <c r="F312" s="216"/>
      <c r="G312" s="218"/>
      <c r="I312" s="214" t="s">
        <v>7</v>
      </c>
      <c r="J312" s="274" t="s">
        <v>427</v>
      </c>
      <c r="K312" s="243">
        <f>'2024-2025'!U76</f>
        <v>0</v>
      </c>
      <c r="L312" s="274"/>
      <c r="M312" s="243">
        <v>35</v>
      </c>
      <c r="N312" s="318">
        <f>'2024-2025'!V76</f>
        <v>0</v>
      </c>
    </row>
    <row r="313" spans="2:14" x14ac:dyDescent="0.35">
      <c r="B313" s="214" t="s">
        <v>8</v>
      </c>
      <c r="C313" s="216"/>
      <c r="D313" s="216"/>
      <c r="E313" s="216"/>
      <c r="F313" s="216"/>
      <c r="G313" s="218"/>
      <c r="I313" s="214" t="s">
        <v>8</v>
      </c>
      <c r="J313" s="274" t="s">
        <v>427</v>
      </c>
      <c r="K313" s="243">
        <f>'2024-2025'!Y76</f>
        <v>0</v>
      </c>
      <c r="L313" s="274"/>
      <c r="M313" s="243">
        <v>27</v>
      </c>
      <c r="N313" s="318">
        <f>'2024-2025'!Z76</f>
        <v>0</v>
      </c>
    </row>
    <row r="314" spans="2:14" x14ac:dyDescent="0.35">
      <c r="B314" s="214" t="s">
        <v>9</v>
      </c>
      <c r="C314" s="216"/>
      <c r="D314" s="216"/>
      <c r="E314" s="216"/>
      <c r="F314" s="216"/>
      <c r="G314" s="218"/>
      <c r="I314" s="214" t="s">
        <v>9</v>
      </c>
      <c r="J314" s="274" t="s">
        <v>427</v>
      </c>
      <c r="K314" s="243">
        <f>'2024-2025'!AC76</f>
        <v>0</v>
      </c>
      <c r="L314" s="315"/>
      <c r="M314" s="243">
        <v>42</v>
      </c>
      <c r="N314" s="318">
        <f>'2024-2025'!AD76</f>
        <v>0</v>
      </c>
    </row>
    <row r="315" spans="2:14" x14ac:dyDescent="0.35">
      <c r="B315" s="214" t="s">
        <v>10</v>
      </c>
      <c r="C315" s="216"/>
      <c r="D315" s="216"/>
      <c r="E315" s="216"/>
      <c r="F315" s="216"/>
      <c r="G315" s="218"/>
      <c r="I315" s="214" t="s">
        <v>10</v>
      </c>
      <c r="J315" s="274" t="s">
        <v>427</v>
      </c>
      <c r="K315" s="243">
        <f>'2024-2025'!AG76</f>
        <v>0</v>
      </c>
      <c r="L315" s="274"/>
      <c r="M315" s="243">
        <v>84</v>
      </c>
      <c r="N315" s="318">
        <f>'2024-2025'!AH76</f>
        <v>0</v>
      </c>
    </row>
    <row r="316" spans="2:14" x14ac:dyDescent="0.35">
      <c r="B316" s="214" t="s">
        <v>11</v>
      </c>
      <c r="C316" s="216"/>
      <c r="D316" s="216"/>
      <c r="E316" s="216"/>
      <c r="F316" s="216"/>
      <c r="G316" s="218"/>
      <c r="I316" s="214" t="s">
        <v>11</v>
      </c>
      <c r="J316" s="274" t="s">
        <v>427</v>
      </c>
      <c r="K316" s="243">
        <f>'2024-2025'!AK76</f>
        <v>0</v>
      </c>
      <c r="L316" s="274"/>
      <c r="M316" s="243">
        <f>'2024-2025'!AJ76</f>
        <v>105</v>
      </c>
      <c r="N316" s="318" t="str">
        <f>'2024-2025'!AL76</f>
        <v>Arrivée Daumesnil</v>
      </c>
    </row>
    <row r="317" spans="2:14" x14ac:dyDescent="0.35">
      <c r="B317" s="214" t="s">
        <v>12</v>
      </c>
      <c r="C317" s="216"/>
      <c r="D317" s="216"/>
      <c r="E317" s="216"/>
      <c r="F317" s="216"/>
      <c r="G317" s="218"/>
      <c r="I317" s="214" t="s">
        <v>12</v>
      </c>
      <c r="J317" s="274" t="s">
        <v>427</v>
      </c>
      <c r="K317" s="243">
        <f>'2024-2025'!AO76</f>
        <v>0</v>
      </c>
      <c r="L317" s="274"/>
      <c r="M317" s="243">
        <f>'2024-2025'!AN76</f>
        <v>68</v>
      </c>
      <c r="N317" s="318">
        <f>'2024-2025'!AP76</f>
        <v>0</v>
      </c>
    </row>
    <row r="318" spans="2:14" x14ac:dyDescent="0.35">
      <c r="B318" s="214" t="s">
        <v>13</v>
      </c>
      <c r="C318" s="216"/>
      <c r="D318" s="216"/>
      <c r="E318" s="216"/>
      <c r="F318" s="216"/>
      <c r="G318" s="218"/>
      <c r="I318" s="214" t="s">
        <v>13</v>
      </c>
      <c r="J318" s="274" t="s">
        <v>427</v>
      </c>
      <c r="K318" s="243">
        <f>'2024-2025'!AS76</f>
        <v>0</v>
      </c>
      <c r="L318" s="274"/>
      <c r="M318" s="243">
        <f>'2024-2025'!AR76</f>
        <v>49</v>
      </c>
      <c r="N318" s="318">
        <f>'2024-2025'!AT76</f>
        <v>0</v>
      </c>
    </row>
    <row r="319" spans="2:14" ht="15" thickBot="1" x14ac:dyDescent="0.4">
      <c r="B319" s="215" t="s">
        <v>14</v>
      </c>
      <c r="C319" s="217"/>
      <c r="D319" s="217"/>
      <c r="E319" s="223"/>
      <c r="F319" s="217"/>
      <c r="G319" s="219"/>
      <c r="I319" s="215" t="s">
        <v>14</v>
      </c>
      <c r="J319" s="276" t="s">
        <v>427</v>
      </c>
      <c r="K319" s="244">
        <f>'2024-2025'!AW76</f>
        <v>0</v>
      </c>
      <c r="L319" s="275"/>
      <c r="M319" s="313">
        <f>'2024-2025'!AV76</f>
        <v>30</v>
      </c>
      <c r="N319" s="319">
        <f>'2024-2025'!AX76</f>
        <v>0</v>
      </c>
    </row>
    <row r="320" spans="2:14" ht="15" thickBot="1" x14ac:dyDescent="0.4">
      <c r="E320" s="212" t="s">
        <v>15</v>
      </c>
      <c r="F320" s="213"/>
      <c r="G320" s="213"/>
      <c r="L320" s="212" t="s">
        <v>15</v>
      </c>
      <c r="M320" s="246">
        <f>SUM(M308:M319)</f>
        <v>614</v>
      </c>
      <c r="N320" s="213"/>
    </row>
    <row r="321" spans="2:14" ht="15" thickBot="1" x14ac:dyDescent="0.4"/>
    <row r="322" spans="2:14" x14ac:dyDescent="0.35">
      <c r="B322" s="225" t="s">
        <v>904</v>
      </c>
      <c r="C322" s="228"/>
      <c r="D322" s="228"/>
      <c r="E322" s="228"/>
      <c r="F322" s="228"/>
      <c r="G322" s="229"/>
      <c r="I322" s="225" t="s">
        <v>904</v>
      </c>
      <c r="J322" s="228"/>
      <c r="K322" s="228"/>
      <c r="L322" s="228"/>
      <c r="M322" s="228"/>
      <c r="N322" s="229"/>
    </row>
    <row r="323" spans="2:14" x14ac:dyDescent="0.35">
      <c r="B323" s="226" t="s">
        <v>783</v>
      </c>
      <c r="C323" s="235">
        <v>28432</v>
      </c>
      <c r="D323" s="3"/>
      <c r="E323" s="3"/>
      <c r="F323" s="3"/>
      <c r="G323" s="24" t="s">
        <v>924</v>
      </c>
      <c r="I323" s="226" t="s">
        <v>783</v>
      </c>
      <c r="J323" s="235">
        <v>28432</v>
      </c>
      <c r="K323" s="3"/>
      <c r="L323" s="3"/>
      <c r="M323" s="3"/>
      <c r="N323" s="24" t="s">
        <v>924</v>
      </c>
    </row>
    <row r="324" spans="2:14" x14ac:dyDescent="0.35">
      <c r="B324" s="226" t="s">
        <v>784</v>
      </c>
      <c r="C324" s="235">
        <v>34177</v>
      </c>
      <c r="D324" s="3"/>
      <c r="E324" s="3"/>
      <c r="F324" s="3"/>
      <c r="G324" s="24" t="s">
        <v>925</v>
      </c>
      <c r="I324" s="226" t="s">
        <v>784</v>
      </c>
      <c r="J324" s="235">
        <v>34177</v>
      </c>
      <c r="K324" s="3"/>
      <c r="L324" s="3"/>
      <c r="M324" s="3"/>
      <c r="N324" s="24" t="s">
        <v>925</v>
      </c>
    </row>
    <row r="325" spans="2:14" x14ac:dyDescent="0.35">
      <c r="B325" s="23" t="s">
        <v>920</v>
      </c>
      <c r="D325" t="s">
        <v>927</v>
      </c>
      <c r="E325" s="3"/>
      <c r="F325" s="3"/>
      <c r="G325" s="230"/>
      <c r="I325" s="23" t="s">
        <v>920</v>
      </c>
      <c r="K325" t="s">
        <v>927</v>
      </c>
      <c r="L325" s="3"/>
      <c r="M325" s="3"/>
      <c r="N325" s="230"/>
    </row>
    <row r="326" spans="2:14" ht="15" thickBot="1" x14ac:dyDescent="0.4">
      <c r="B326" s="25" t="s">
        <v>919</v>
      </c>
      <c r="C326" s="232"/>
      <c r="D326" s="232"/>
      <c r="E326" s="232"/>
      <c r="F326" s="232"/>
      <c r="G326" s="233"/>
      <c r="I326" s="25" t="s">
        <v>919</v>
      </c>
      <c r="J326" s="232"/>
      <c r="K326" s="232"/>
      <c r="L326" s="232"/>
      <c r="M326" s="232"/>
      <c r="N326" s="233"/>
    </row>
    <row r="327" spans="2:14" ht="43.5" x14ac:dyDescent="0.35">
      <c r="B327" s="224" t="s">
        <v>785</v>
      </c>
      <c r="C327" s="221" t="s">
        <v>786</v>
      </c>
      <c r="D327" s="221" t="s">
        <v>1</v>
      </c>
      <c r="E327" s="221" t="s">
        <v>782</v>
      </c>
      <c r="F327" s="221" t="s">
        <v>787</v>
      </c>
      <c r="G327" s="222" t="s">
        <v>2</v>
      </c>
      <c r="I327" s="234" t="s">
        <v>791</v>
      </c>
      <c r="J327" s="221" t="s">
        <v>786</v>
      </c>
      <c r="K327" s="221" t="s">
        <v>1</v>
      </c>
      <c r="L327" s="221" t="s">
        <v>782</v>
      </c>
      <c r="M327" s="221" t="s">
        <v>787</v>
      </c>
      <c r="N327" s="222" t="s">
        <v>2</v>
      </c>
    </row>
    <row r="328" spans="2:14" x14ac:dyDescent="0.35">
      <c r="B328" s="214" t="s">
        <v>3</v>
      </c>
      <c r="C328" s="274" t="s">
        <v>427</v>
      </c>
      <c r="D328" s="243">
        <f>'2023-2024'!E68</f>
        <v>0</v>
      </c>
      <c r="E328" s="69"/>
      <c r="F328" s="243">
        <f>'2023-2024'!D68</f>
        <v>55</v>
      </c>
      <c r="G328" s="249">
        <f>'2023-2024'!F68</f>
        <v>0</v>
      </c>
      <c r="I328" s="214" t="s">
        <v>3</v>
      </c>
      <c r="J328" s="274" t="s">
        <v>427</v>
      </c>
      <c r="K328" s="243">
        <f>'2024-2025'!E77</f>
        <v>0</v>
      </c>
      <c r="L328" s="5"/>
      <c r="M328" s="69">
        <f>'2024-2025'!D77</f>
        <v>65</v>
      </c>
      <c r="N328" s="317">
        <f>'2024-2025'!F77</f>
        <v>0</v>
      </c>
    </row>
    <row r="329" spans="2:14" x14ac:dyDescent="0.35">
      <c r="B329" s="214" t="s">
        <v>4</v>
      </c>
      <c r="C329" s="274" t="s">
        <v>427</v>
      </c>
      <c r="D329" s="243">
        <f>'2023-2024'!I68</f>
        <v>0</v>
      </c>
      <c r="E329" s="69"/>
      <c r="F329" s="243">
        <f>'2023-2024'!H68</f>
        <v>51</v>
      </c>
      <c r="G329" s="250" t="str">
        <f>'2023-2024'!J68</f>
        <v>17h maintenance sdr</v>
      </c>
      <c r="I329" s="214" t="s">
        <v>4</v>
      </c>
      <c r="J329" s="274" t="s">
        <v>427</v>
      </c>
      <c r="K329" s="243">
        <f>'2024-2025'!I77</f>
        <v>0</v>
      </c>
      <c r="L329" s="5"/>
      <c r="M329" s="243">
        <f>'2024-2025'!H77</f>
        <v>53</v>
      </c>
      <c r="N329" s="318">
        <f>'2024-2025'!J77</f>
        <v>0</v>
      </c>
    </row>
    <row r="330" spans="2:14" x14ac:dyDescent="0.35">
      <c r="B330" s="214" t="s">
        <v>5</v>
      </c>
      <c r="C330" s="5" t="s">
        <v>427</v>
      </c>
      <c r="D330" s="243">
        <f>'2023-2024'!M68</f>
        <v>0</v>
      </c>
      <c r="E330" s="243"/>
      <c r="F330" s="243">
        <f>'2023-2024'!L68</f>
        <v>46</v>
      </c>
      <c r="G330" s="250" t="str">
        <f>'2023-2024'!N68</f>
        <v>4h comptabilité</v>
      </c>
      <c r="I330" s="214" t="s">
        <v>5</v>
      </c>
      <c r="J330" s="5" t="s">
        <v>427</v>
      </c>
      <c r="K330" s="243">
        <f>'2024-2025'!M77</f>
        <v>0</v>
      </c>
      <c r="L330" s="274"/>
      <c r="M330" s="243">
        <f>'2024-2025'!L77</f>
        <v>38</v>
      </c>
      <c r="N330" s="318">
        <f>'2024-2025'!N77</f>
        <v>0</v>
      </c>
    </row>
    <row r="331" spans="2:14" x14ac:dyDescent="0.35">
      <c r="B331" s="214" t="s">
        <v>6</v>
      </c>
      <c r="C331" s="274" t="s">
        <v>427</v>
      </c>
      <c r="D331" s="243">
        <f>'2023-2024'!Q68</f>
        <v>0</v>
      </c>
      <c r="E331" s="243"/>
      <c r="F331" s="243">
        <f>'2023-2024'!P68</f>
        <v>57</v>
      </c>
      <c r="G331" s="250">
        <f>'2023-2024'!R68</f>
        <v>0</v>
      </c>
      <c r="I331" s="214" t="s">
        <v>6</v>
      </c>
      <c r="J331" s="274" t="s">
        <v>427</v>
      </c>
      <c r="K331" s="243">
        <f>'2024-2025'!Q77</f>
        <v>0</v>
      </c>
      <c r="L331" s="274"/>
      <c r="M331" s="243">
        <f>'2024-2025'!P77</f>
        <v>61</v>
      </c>
      <c r="N331" s="318">
        <f>'2024-2025'!R77</f>
        <v>0</v>
      </c>
    </row>
    <row r="332" spans="2:14" x14ac:dyDescent="0.35">
      <c r="B332" s="214" t="s">
        <v>7</v>
      </c>
      <c r="C332" s="274" t="s">
        <v>427</v>
      </c>
      <c r="D332" s="243">
        <f>'2023-2024'!U68</f>
        <v>0</v>
      </c>
      <c r="E332" s="243"/>
      <c r="F332" s="243">
        <f>'2023-2024'!T68</f>
        <v>49</v>
      </c>
      <c r="G332" s="250">
        <f>'2023-2024'!V68</f>
        <v>0</v>
      </c>
      <c r="I332" s="214" t="s">
        <v>7</v>
      </c>
      <c r="J332" s="274" t="s">
        <v>427</v>
      </c>
      <c r="K332" s="243">
        <f>'2024-2025'!U77</f>
        <v>0</v>
      </c>
      <c r="L332" s="274"/>
      <c r="M332" s="243">
        <f>'2024-2025'!T77</f>
        <v>40</v>
      </c>
      <c r="N332" s="318">
        <f>'2024-2025'!V77</f>
        <v>0</v>
      </c>
    </row>
    <row r="333" spans="2:14" x14ac:dyDescent="0.35">
      <c r="B333" s="214" t="s">
        <v>8</v>
      </c>
      <c r="C333" s="274" t="s">
        <v>427</v>
      </c>
      <c r="D333" s="243">
        <f>'2023-2024'!Y68</f>
        <v>0</v>
      </c>
      <c r="E333" s="243"/>
      <c r="F333" s="243">
        <f>'2023-2024'!X68</f>
        <v>51</v>
      </c>
      <c r="G333" s="250">
        <f>'2023-2024'!Z68</f>
        <v>0</v>
      </c>
      <c r="I333" s="214" t="s">
        <v>8</v>
      </c>
      <c r="J333" s="274" t="s">
        <v>427</v>
      </c>
      <c r="K333" s="243">
        <f>'2024-2025'!Y77</f>
        <v>0</v>
      </c>
      <c r="L333" s="274"/>
      <c r="M333" s="243">
        <f>'2024-2025'!X77</f>
        <v>58</v>
      </c>
      <c r="N333" s="318">
        <f>'2024-2025'!Z77</f>
        <v>0</v>
      </c>
    </row>
    <row r="334" spans="2:14" x14ac:dyDescent="0.35">
      <c r="B334" s="214" t="s">
        <v>9</v>
      </c>
      <c r="C334" s="274" t="s">
        <v>427</v>
      </c>
      <c r="D334" s="243">
        <f>'2023-2024'!AC68</f>
        <v>0</v>
      </c>
      <c r="E334" s="243"/>
      <c r="F334" s="243">
        <f>'2023-2024'!AB68</f>
        <v>71</v>
      </c>
      <c r="G334" s="250">
        <f>'2023-2024'!AD68</f>
        <v>0</v>
      </c>
      <c r="I334" s="214" t="s">
        <v>9</v>
      </c>
      <c r="J334" s="274" t="s">
        <v>427</v>
      </c>
      <c r="K334" s="243">
        <f>'2024-2025'!AC77</f>
        <v>0</v>
      </c>
      <c r="L334" s="315"/>
      <c r="M334" s="243">
        <f>'2024-2025'!AB77</f>
        <v>51</v>
      </c>
      <c r="N334" s="318" t="str">
        <f>'2024-2025'!AD77</f>
        <v>6h maintenance</v>
      </c>
    </row>
    <row r="335" spans="2:14" x14ac:dyDescent="0.35">
      <c r="B335" s="214" t="s">
        <v>10</v>
      </c>
      <c r="C335" s="274" t="s">
        <v>427</v>
      </c>
      <c r="D335" s="243">
        <f>'2023-2024'!AG68</f>
        <v>0</v>
      </c>
      <c r="E335" s="243"/>
      <c r="F335" s="243">
        <f>'2023-2024'!AF68</f>
        <v>61</v>
      </c>
      <c r="G335" s="250">
        <f>'2023-2024'!AH68</f>
        <v>0</v>
      </c>
      <c r="I335" s="214" t="s">
        <v>10</v>
      </c>
      <c r="J335" s="274" t="s">
        <v>427</v>
      </c>
      <c r="K335" s="243">
        <f>'2024-2025'!AG77</f>
        <v>0</v>
      </c>
      <c r="L335" s="274"/>
      <c r="M335" s="243">
        <f>'2024-2025'!AF77</f>
        <v>52</v>
      </c>
      <c r="N335" s="318">
        <f>'2024-2025'!AH77</f>
        <v>0</v>
      </c>
    </row>
    <row r="336" spans="2:14" x14ac:dyDescent="0.35">
      <c r="B336" s="214" t="s">
        <v>11</v>
      </c>
      <c r="C336" s="274" t="s">
        <v>427</v>
      </c>
      <c r="D336" s="243">
        <f>'2023-2024'!AK68</f>
        <v>0</v>
      </c>
      <c r="E336" s="243"/>
      <c r="F336" s="243">
        <f>'2023-2024'!AJ68</f>
        <v>51</v>
      </c>
      <c r="G336" s="250" t="str">
        <f>'2023-2024'!AL68</f>
        <v>1h asso. 4h salle</v>
      </c>
      <c r="I336" s="214" t="s">
        <v>11</v>
      </c>
      <c r="J336" s="274" t="s">
        <v>427</v>
      </c>
      <c r="K336" s="243">
        <f>'2024-2025'!AK77</f>
        <v>0</v>
      </c>
      <c r="L336" s="274"/>
      <c r="M336" s="243">
        <f>'2024-2025'!AJ77</f>
        <v>59</v>
      </c>
      <c r="N336" s="318">
        <f>'2024-2025'!AL77</f>
        <v>0</v>
      </c>
    </row>
    <row r="337" spans="2:14" x14ac:dyDescent="0.35">
      <c r="B337" s="214" t="s">
        <v>12</v>
      </c>
      <c r="C337" s="274" t="s">
        <v>427</v>
      </c>
      <c r="D337" s="243">
        <f>'2023-2024'!AO68</f>
        <v>0</v>
      </c>
      <c r="E337" s="243"/>
      <c r="F337" s="243">
        <f>'2023-2024'!AN68</f>
        <v>57</v>
      </c>
      <c r="G337" s="250">
        <f>'2023-2024'!AP68</f>
        <v>0</v>
      </c>
      <c r="I337" s="214" t="s">
        <v>12</v>
      </c>
      <c r="J337" s="274" t="s">
        <v>427</v>
      </c>
      <c r="K337" s="243">
        <f>'2024-2025'!AO77</f>
        <v>0</v>
      </c>
      <c r="L337" s="274"/>
      <c r="M337" s="243">
        <f>'2024-2025'!AN77</f>
        <v>51</v>
      </c>
      <c r="N337" s="318">
        <f>'2024-2025'!AP77</f>
        <v>0</v>
      </c>
    </row>
    <row r="338" spans="2:14" x14ac:dyDescent="0.35">
      <c r="B338" s="214" t="s">
        <v>13</v>
      </c>
      <c r="C338" s="274" t="s">
        <v>427</v>
      </c>
      <c r="D338" s="243">
        <f>'2023-2024'!AS68</f>
        <v>0</v>
      </c>
      <c r="E338" s="243"/>
      <c r="F338" s="243">
        <f>'2023-2024'!AR68</f>
        <v>50</v>
      </c>
      <c r="G338" s="250">
        <f>'2023-2024'!AT68</f>
        <v>0</v>
      </c>
      <c r="I338" s="214" t="s">
        <v>13</v>
      </c>
      <c r="J338" s="274" t="s">
        <v>427</v>
      </c>
      <c r="K338" s="243">
        <f>'2024-2025'!AS77</f>
        <v>0</v>
      </c>
      <c r="L338" s="274"/>
      <c r="M338" s="243">
        <f>'2024-2025'!AR77</f>
        <v>57</v>
      </c>
      <c r="N338" s="318">
        <f>'2024-2025'!AT77</f>
        <v>0</v>
      </c>
    </row>
    <row r="339" spans="2:14" ht="15" thickBot="1" x14ac:dyDescent="0.4">
      <c r="B339" s="215" t="s">
        <v>14</v>
      </c>
      <c r="C339" s="276" t="s">
        <v>427</v>
      </c>
      <c r="D339" s="244">
        <f>'2023-2024'!AW68</f>
        <v>0</v>
      </c>
      <c r="E339" s="251"/>
      <c r="F339" s="244">
        <f>'2023-2024'!AV68</f>
        <v>14</v>
      </c>
      <c r="G339" s="252">
        <f>'2023-2024'!AX68</f>
        <v>0</v>
      </c>
      <c r="I339" s="215" t="s">
        <v>14</v>
      </c>
      <c r="J339" s="276" t="s">
        <v>427</v>
      </c>
      <c r="K339" s="244">
        <f>'2024-2025'!AW77</f>
        <v>0</v>
      </c>
      <c r="L339" s="275"/>
      <c r="M339" s="313">
        <f>'2024-2025'!AV77</f>
        <v>16</v>
      </c>
      <c r="N339" s="319">
        <f>'2024-2025'!AX77</f>
        <v>0</v>
      </c>
    </row>
    <row r="340" spans="2:14" ht="15" thickBot="1" x14ac:dyDescent="0.4">
      <c r="D340" s="253"/>
      <c r="E340" s="254" t="s">
        <v>15</v>
      </c>
      <c r="F340" s="246">
        <f>SUM(F328:F339)</f>
        <v>613</v>
      </c>
      <c r="G340" s="246"/>
      <c r="L340" s="212" t="s">
        <v>15</v>
      </c>
      <c r="M340" s="246">
        <f>SUM(M328:M339)</f>
        <v>601</v>
      </c>
      <c r="N340" s="213"/>
    </row>
    <row r="341" spans="2:14" ht="15" thickBot="1" x14ac:dyDescent="0.4">
      <c r="D341" s="253"/>
      <c r="E341" s="254"/>
      <c r="F341" s="253"/>
      <c r="G341" s="253"/>
      <c r="L341" s="212"/>
    </row>
    <row r="342" spans="2:14" x14ac:dyDescent="0.35">
      <c r="D342" s="253"/>
      <c r="E342" s="254"/>
      <c r="F342" s="253"/>
      <c r="G342" s="253"/>
      <c r="I342" s="225" t="s">
        <v>1169</v>
      </c>
      <c r="J342" s="228"/>
      <c r="K342" s="228"/>
      <c r="L342" s="228"/>
      <c r="M342" s="228"/>
      <c r="N342" s="229"/>
    </row>
    <row r="343" spans="2:14" x14ac:dyDescent="0.35">
      <c r="D343" s="253"/>
      <c r="E343" s="254"/>
      <c r="F343" s="253"/>
      <c r="G343" s="253"/>
      <c r="I343" s="226" t="s">
        <v>783</v>
      </c>
      <c r="J343" s="235">
        <v>25763</v>
      </c>
      <c r="K343" s="3"/>
      <c r="L343" s="3"/>
      <c r="M343" s="3"/>
      <c r="N343" s="24" t="s">
        <v>924</v>
      </c>
    </row>
    <row r="344" spans="2:14" x14ac:dyDescent="0.35">
      <c r="D344" s="253"/>
      <c r="E344" s="254"/>
      <c r="F344" s="253"/>
      <c r="G344" s="253"/>
      <c r="I344" s="226" t="s">
        <v>784</v>
      </c>
      <c r="J344" s="235">
        <v>41727</v>
      </c>
      <c r="K344" s="3"/>
      <c r="L344" s="3"/>
      <c r="M344" s="3"/>
      <c r="N344" s="24" t="s">
        <v>925</v>
      </c>
    </row>
    <row r="345" spans="2:14" x14ac:dyDescent="0.35">
      <c r="D345" s="253"/>
      <c r="E345" s="254"/>
      <c r="F345" s="253"/>
      <c r="G345" s="253"/>
      <c r="I345" s="23" t="s">
        <v>920</v>
      </c>
      <c r="K345" t="s">
        <v>927</v>
      </c>
      <c r="L345" s="3"/>
      <c r="M345" s="3"/>
      <c r="N345" s="230"/>
    </row>
    <row r="346" spans="2:14" ht="15" thickBot="1" x14ac:dyDescent="0.4">
      <c r="D346" s="253"/>
      <c r="E346" s="254"/>
      <c r="F346" s="253"/>
      <c r="G346" s="253"/>
      <c r="I346" s="25" t="s">
        <v>919</v>
      </c>
      <c r="J346" s="232"/>
      <c r="K346" s="232"/>
      <c r="L346" s="232"/>
      <c r="M346" s="232"/>
      <c r="N346" s="233"/>
    </row>
    <row r="347" spans="2:14" ht="43.5" x14ac:dyDescent="0.35">
      <c r="D347" s="253"/>
      <c r="E347" s="254"/>
      <c r="F347" s="253"/>
      <c r="G347" s="253"/>
      <c r="I347" s="234" t="s">
        <v>791</v>
      </c>
      <c r="J347" s="221" t="s">
        <v>786</v>
      </c>
      <c r="K347" s="221" t="s">
        <v>1</v>
      </c>
      <c r="L347" s="221" t="s">
        <v>782</v>
      </c>
      <c r="M347" s="221" t="s">
        <v>787</v>
      </c>
      <c r="N347" s="222" t="s">
        <v>2</v>
      </c>
    </row>
    <row r="348" spans="2:14" x14ac:dyDescent="0.35">
      <c r="D348" s="253"/>
      <c r="E348" s="254"/>
      <c r="F348" s="253"/>
      <c r="G348" s="253"/>
      <c r="I348" s="214" t="s">
        <v>3</v>
      </c>
      <c r="J348" s="274" t="s">
        <v>427</v>
      </c>
      <c r="K348" s="243">
        <f>'2024-2025'!E85</f>
        <v>1</v>
      </c>
      <c r="L348" s="5"/>
      <c r="M348" s="69">
        <f>'2024-2025'!D85</f>
        <v>55</v>
      </c>
      <c r="N348" s="317" t="str">
        <f>'2024-2025'!F85</f>
        <v>Arrivée Daumesnil</v>
      </c>
    </row>
    <row r="349" spans="2:14" x14ac:dyDescent="0.35">
      <c r="D349" s="253"/>
      <c r="E349" s="254"/>
      <c r="F349" s="253"/>
      <c r="G349" s="253"/>
      <c r="I349" s="214" t="s">
        <v>4</v>
      </c>
      <c r="J349" s="274" t="s">
        <v>427</v>
      </c>
      <c r="K349" s="243">
        <f>'2024-2025'!I85</f>
        <v>1</v>
      </c>
      <c r="L349" s="5"/>
      <c r="M349" s="243">
        <f>'2024-2025'!H85</f>
        <v>51</v>
      </c>
      <c r="N349" s="318">
        <f>'2024-2025'!J85</f>
        <v>0</v>
      </c>
    </row>
    <row r="350" spans="2:14" x14ac:dyDescent="0.35">
      <c r="D350" s="253"/>
      <c r="E350" s="254"/>
      <c r="F350" s="253"/>
      <c r="G350" s="253"/>
      <c r="I350" s="214" t="s">
        <v>5</v>
      </c>
      <c r="J350" s="5" t="s">
        <v>427</v>
      </c>
      <c r="K350" s="243">
        <f>'2024-2025'!M85</f>
        <v>1</v>
      </c>
      <c r="L350" s="274"/>
      <c r="M350" s="243">
        <f>'2024-2025'!L85</f>
        <v>35</v>
      </c>
      <c r="N350" s="318">
        <f>'2024-2025'!N85</f>
        <v>0</v>
      </c>
    </row>
    <row r="351" spans="2:14" x14ac:dyDescent="0.35">
      <c r="D351" s="253"/>
      <c r="E351" s="254"/>
      <c r="F351" s="253"/>
      <c r="G351" s="253"/>
      <c r="I351" s="214" t="s">
        <v>6</v>
      </c>
      <c r="J351" s="274" t="s">
        <v>427</v>
      </c>
      <c r="K351" s="243">
        <f>'2024-2025'!Q85</f>
        <v>1</v>
      </c>
      <c r="L351" s="274"/>
      <c r="M351" s="243">
        <f>'2024-2025'!P85</f>
        <v>29</v>
      </c>
      <c r="N351" s="318">
        <f>'2024-2025'!R85</f>
        <v>0</v>
      </c>
    </row>
    <row r="352" spans="2:14" x14ac:dyDescent="0.35">
      <c r="D352" s="253"/>
      <c r="E352" s="254"/>
      <c r="F352" s="253"/>
      <c r="G352" s="253"/>
      <c r="I352" s="214" t="s">
        <v>7</v>
      </c>
      <c r="J352" s="274" t="s">
        <v>427</v>
      </c>
      <c r="K352" s="243">
        <f>'2024-2025'!U85</f>
        <v>1</v>
      </c>
      <c r="L352" s="274"/>
      <c r="M352" s="243">
        <f>'2024-2025'!T85</f>
        <v>20</v>
      </c>
      <c r="N352" s="318">
        <f>'2024-2025'!V85</f>
        <v>0</v>
      </c>
    </row>
    <row r="353" spans="2:14" x14ac:dyDescent="0.35">
      <c r="D353" s="253"/>
      <c r="E353" s="254"/>
      <c r="F353" s="253"/>
      <c r="G353" s="253"/>
      <c r="I353" s="214" t="s">
        <v>8</v>
      </c>
      <c r="J353" s="274" t="s">
        <v>427</v>
      </c>
      <c r="K353" s="243">
        <f>'2024-2025'!Y85</f>
        <v>0</v>
      </c>
      <c r="L353" s="274"/>
      <c r="M353" s="243">
        <f>'2024-2025'!X85</f>
        <v>80</v>
      </c>
      <c r="N353" s="318">
        <f>'2024-2025'!Z85</f>
        <v>0</v>
      </c>
    </row>
    <row r="354" spans="2:14" x14ac:dyDescent="0.35">
      <c r="D354" s="253"/>
      <c r="E354" s="254"/>
      <c r="F354" s="253"/>
      <c r="G354" s="253"/>
      <c r="I354" s="214" t="s">
        <v>9</v>
      </c>
      <c r="J354" s="274" t="s">
        <v>427</v>
      </c>
      <c r="K354" s="243">
        <f>'2024-2025'!AC85</f>
        <v>1</v>
      </c>
      <c r="L354" s="315"/>
      <c r="M354" s="243">
        <f>'2024-2025'!AB85</f>
        <v>83</v>
      </c>
      <c r="N354" s="318">
        <f>'2024-2025'!AD85</f>
        <v>0</v>
      </c>
    </row>
    <row r="355" spans="2:14" x14ac:dyDescent="0.35">
      <c r="D355" s="253"/>
      <c r="E355" s="254"/>
      <c r="F355" s="253"/>
      <c r="G355" s="253"/>
      <c r="I355" s="214" t="s">
        <v>10</v>
      </c>
      <c r="J355" s="274" t="s">
        <v>427</v>
      </c>
      <c r="K355" s="243">
        <f>'2024-2025'!AG85</f>
        <v>1</v>
      </c>
      <c r="L355" s="274"/>
      <c r="M355" s="243">
        <f>'2024-2025'!AF85</f>
        <v>54</v>
      </c>
      <c r="N355" s="318">
        <f>'2024-2025'!AH85</f>
        <v>0</v>
      </c>
    </row>
    <row r="356" spans="2:14" x14ac:dyDescent="0.35">
      <c r="D356" s="253"/>
      <c r="E356" s="254"/>
      <c r="F356" s="253"/>
      <c r="G356" s="253"/>
      <c r="I356" s="214" t="s">
        <v>11</v>
      </c>
      <c r="J356" s="274" t="s">
        <v>427</v>
      </c>
      <c r="K356" s="243">
        <f>'2024-2025'!AK85</f>
        <v>1</v>
      </c>
      <c r="L356" s="274"/>
      <c r="M356" s="243">
        <f>'2024-2025'!AJ85</f>
        <v>53</v>
      </c>
      <c r="N356" s="318">
        <f>'2024-2025'!AL85</f>
        <v>0</v>
      </c>
    </row>
    <row r="357" spans="2:14" x14ac:dyDescent="0.35">
      <c r="D357" s="253"/>
      <c r="E357" s="254"/>
      <c r="F357" s="253"/>
      <c r="G357" s="253"/>
      <c r="I357" s="214" t="s">
        <v>12</v>
      </c>
      <c r="J357" s="274" t="s">
        <v>427</v>
      </c>
      <c r="K357" s="243">
        <f>'2024-2025'!AO85</f>
        <v>1</v>
      </c>
      <c r="L357" s="274"/>
      <c r="M357" s="243">
        <f>'2024-2025'!AN85</f>
        <v>85</v>
      </c>
      <c r="N357" s="318">
        <f>'2024-2025'!AP85</f>
        <v>0</v>
      </c>
    </row>
    <row r="358" spans="2:14" x14ac:dyDescent="0.35">
      <c r="D358" s="253"/>
      <c r="E358" s="254"/>
      <c r="F358" s="253"/>
      <c r="G358" s="253"/>
      <c r="I358" s="214" t="s">
        <v>13</v>
      </c>
      <c r="J358" s="274" t="s">
        <v>427</v>
      </c>
      <c r="K358" s="243">
        <f>'2024-2025'!AS85</f>
        <v>0</v>
      </c>
      <c r="L358" s="274"/>
      <c r="M358" s="243">
        <f>'2024-2025'!AR85</f>
        <v>70</v>
      </c>
      <c r="N358" s="318">
        <f>'2024-2025'!AT85</f>
        <v>0</v>
      </c>
    </row>
    <row r="359" spans="2:14" ht="15" thickBot="1" x14ac:dyDescent="0.4">
      <c r="D359" s="253"/>
      <c r="E359" s="254"/>
      <c r="F359" s="253"/>
      <c r="G359" s="253"/>
      <c r="I359" s="215" t="s">
        <v>14</v>
      </c>
      <c r="J359" s="276" t="s">
        <v>427</v>
      </c>
      <c r="K359" s="244">
        <f>'2024-2025'!AW85</f>
        <v>0</v>
      </c>
      <c r="L359" s="275"/>
      <c r="M359" s="313">
        <f>'2024-2025'!AV85</f>
        <v>5</v>
      </c>
      <c r="N359" s="319">
        <f>'2024-2025'!AX85</f>
        <v>0</v>
      </c>
    </row>
    <row r="360" spans="2:14" ht="15" thickBot="1" x14ac:dyDescent="0.4">
      <c r="D360" s="253"/>
      <c r="E360" s="254"/>
      <c r="F360" s="253"/>
      <c r="G360" s="253"/>
      <c r="L360" s="212" t="s">
        <v>15</v>
      </c>
      <c r="M360" s="246">
        <f>SUM(M348:M359)</f>
        <v>620</v>
      </c>
      <c r="N360" s="213"/>
    </row>
    <row r="361" spans="2:14" ht="15" thickBot="1" x14ac:dyDescent="0.4">
      <c r="D361" s="253"/>
      <c r="E361" s="254"/>
      <c r="F361" s="253"/>
      <c r="G361" s="253"/>
      <c r="L361" s="212"/>
    </row>
    <row r="362" spans="2:14" x14ac:dyDescent="0.35">
      <c r="B362" s="225" t="s">
        <v>905</v>
      </c>
      <c r="C362" s="228"/>
      <c r="D362" s="228"/>
      <c r="E362" s="228"/>
      <c r="F362" s="228"/>
      <c r="G362" s="229"/>
      <c r="I362" s="225" t="s">
        <v>905</v>
      </c>
      <c r="J362" s="228"/>
      <c r="K362" s="228"/>
      <c r="L362" s="228"/>
      <c r="M362" s="228"/>
      <c r="N362" s="229"/>
    </row>
    <row r="363" spans="2:14" x14ac:dyDescent="0.35">
      <c r="B363" s="226" t="s">
        <v>783</v>
      </c>
      <c r="C363" s="235">
        <v>24849</v>
      </c>
      <c r="D363" s="3"/>
      <c r="E363" s="3"/>
      <c r="F363" s="3"/>
      <c r="G363" s="24" t="s">
        <v>924</v>
      </c>
      <c r="I363" s="226" t="s">
        <v>783</v>
      </c>
      <c r="J363" s="235">
        <v>24849</v>
      </c>
      <c r="K363" s="3"/>
      <c r="L363" s="3"/>
      <c r="M363" s="3"/>
      <c r="N363" s="24" t="s">
        <v>924</v>
      </c>
    </row>
    <row r="364" spans="2:14" x14ac:dyDescent="0.35">
      <c r="B364" s="226" t="s">
        <v>784</v>
      </c>
      <c r="C364" s="235">
        <v>31857</v>
      </c>
      <c r="D364" s="3"/>
      <c r="E364" s="3"/>
      <c r="F364" s="3"/>
      <c r="G364" s="24" t="s">
        <v>925</v>
      </c>
      <c r="I364" s="226" t="s">
        <v>784</v>
      </c>
      <c r="J364" s="235">
        <v>31857</v>
      </c>
      <c r="K364" s="3"/>
      <c r="L364" s="3"/>
      <c r="M364" s="3"/>
      <c r="N364" s="24" t="s">
        <v>925</v>
      </c>
    </row>
    <row r="365" spans="2:14" x14ac:dyDescent="0.35">
      <c r="B365" s="23" t="s">
        <v>920</v>
      </c>
      <c r="D365" t="s">
        <v>927</v>
      </c>
      <c r="E365" s="3"/>
      <c r="F365" s="3"/>
      <c r="G365" s="230"/>
      <c r="I365" s="23" t="s">
        <v>920</v>
      </c>
      <c r="K365" t="s">
        <v>927</v>
      </c>
      <c r="L365" s="3"/>
      <c r="M365" s="3"/>
      <c r="N365" s="230"/>
    </row>
    <row r="366" spans="2:14" ht="15" thickBot="1" x14ac:dyDescent="0.4">
      <c r="B366" s="25" t="s">
        <v>919</v>
      </c>
      <c r="C366" s="232"/>
      <c r="D366" s="232"/>
      <c r="E366" s="232"/>
      <c r="F366" s="232"/>
      <c r="G366" s="233"/>
      <c r="I366" s="25" t="s">
        <v>919</v>
      </c>
      <c r="J366" s="232"/>
      <c r="K366" s="232"/>
      <c r="L366" s="232"/>
      <c r="M366" s="232"/>
      <c r="N366" s="233"/>
    </row>
    <row r="367" spans="2:14" ht="43.5" x14ac:dyDescent="0.35">
      <c r="B367" s="224" t="s">
        <v>785</v>
      </c>
      <c r="C367" s="221" t="s">
        <v>786</v>
      </c>
      <c r="D367" s="221" t="s">
        <v>1</v>
      </c>
      <c r="E367" s="221" t="s">
        <v>782</v>
      </c>
      <c r="F367" s="221" t="s">
        <v>787</v>
      </c>
      <c r="G367" s="222" t="s">
        <v>2</v>
      </c>
      <c r="I367" s="234" t="s">
        <v>791</v>
      </c>
      <c r="J367" s="221" t="s">
        <v>786</v>
      </c>
      <c r="K367" s="221" t="s">
        <v>1</v>
      </c>
      <c r="L367" s="221" t="s">
        <v>782</v>
      </c>
      <c r="M367" s="221" t="s">
        <v>787</v>
      </c>
      <c r="N367" s="222" t="s">
        <v>2</v>
      </c>
    </row>
    <row r="368" spans="2:14" x14ac:dyDescent="0.35">
      <c r="B368" s="214" t="s">
        <v>3</v>
      </c>
      <c r="C368" s="274" t="s">
        <v>427</v>
      </c>
      <c r="D368" s="243">
        <f>'2023-2024'!E82</f>
        <v>0</v>
      </c>
      <c r="E368" s="69"/>
      <c r="F368" s="243">
        <f>'2023-2024'!D82</f>
        <v>80</v>
      </c>
      <c r="G368" s="249">
        <f>'2023-2024'!F82</f>
        <v>0</v>
      </c>
      <c r="I368" s="214" t="s">
        <v>3</v>
      </c>
      <c r="J368" s="274" t="s">
        <v>427</v>
      </c>
      <c r="K368" s="243">
        <f>'2024-2025'!E98</f>
        <v>1</v>
      </c>
      <c r="L368" s="5"/>
      <c r="M368" s="69">
        <f>'2024-2025'!D98</f>
        <v>90</v>
      </c>
      <c r="N368" s="317">
        <f>'2024-2025'!F98</f>
        <v>0</v>
      </c>
    </row>
    <row r="369" spans="2:14" x14ac:dyDescent="0.35">
      <c r="B369" s="214" t="s">
        <v>4</v>
      </c>
      <c r="C369" s="274" t="s">
        <v>427</v>
      </c>
      <c r="D369" s="243">
        <f>'2023-2024'!I82</f>
        <v>0</v>
      </c>
      <c r="E369" s="69"/>
      <c r="F369" s="243">
        <f>'2023-2024'!H82</f>
        <v>79</v>
      </c>
      <c r="G369" s="250">
        <f>'2023-2024'!J82</f>
        <v>0</v>
      </c>
      <c r="I369" s="214" t="s">
        <v>4</v>
      </c>
      <c r="J369" s="274" t="s">
        <v>427</v>
      </c>
      <c r="K369" s="243">
        <f>'2024-2025'!I98</f>
        <v>1</v>
      </c>
      <c r="L369" s="5"/>
      <c r="M369" s="243">
        <f>'2024-2025'!H98</f>
        <v>90</v>
      </c>
      <c r="N369" s="318">
        <f>'2024-2025'!J98</f>
        <v>0</v>
      </c>
    </row>
    <row r="370" spans="2:14" x14ac:dyDescent="0.35">
      <c r="B370" s="214" t="s">
        <v>5</v>
      </c>
      <c r="C370" s="5" t="s">
        <v>427</v>
      </c>
      <c r="D370" s="243">
        <f>'2023-2024'!M82</f>
        <v>0</v>
      </c>
      <c r="E370" s="243"/>
      <c r="F370" s="243">
        <f>'2023-2024'!L82</f>
        <v>65</v>
      </c>
      <c r="G370" s="250">
        <f>'2023-2024'!N82</f>
        <v>0</v>
      </c>
      <c r="I370" s="214" t="s">
        <v>5</v>
      </c>
      <c r="J370" s="5" t="s">
        <v>427</v>
      </c>
      <c r="K370" s="243">
        <f>'2024-2025'!M98</f>
        <v>1</v>
      </c>
      <c r="L370" s="274"/>
      <c r="M370" s="243">
        <f>'2024-2025'!L98</f>
        <v>70</v>
      </c>
      <c r="N370" s="318">
        <f>'2024-2025'!N98</f>
        <v>0</v>
      </c>
    </row>
    <row r="371" spans="2:14" x14ac:dyDescent="0.35">
      <c r="B371" s="214" t="s">
        <v>6</v>
      </c>
      <c r="C371" s="274" t="s">
        <v>427</v>
      </c>
      <c r="D371" s="243">
        <f>'2023-2024'!Q82</f>
        <v>0</v>
      </c>
      <c r="E371" s="243"/>
      <c r="F371" s="243">
        <f>'2023-2024'!P82</f>
        <v>51</v>
      </c>
      <c r="G371" s="250">
        <f>'2023-2024'!R82</f>
        <v>0</v>
      </c>
      <c r="I371" s="214" t="s">
        <v>6</v>
      </c>
      <c r="J371" s="274" t="s">
        <v>427</v>
      </c>
      <c r="K371" s="243">
        <f>'2024-2025'!Q98</f>
        <v>2</v>
      </c>
      <c r="L371" s="274"/>
      <c r="M371" s="243">
        <f>'2024-2025'!P98</f>
        <v>50</v>
      </c>
      <c r="N371" s="318">
        <f>'2024-2025'!R98</f>
        <v>0</v>
      </c>
    </row>
    <row r="372" spans="2:14" x14ac:dyDescent="0.35">
      <c r="B372" s="214" t="s">
        <v>7</v>
      </c>
      <c r="C372" s="274" t="s">
        <v>427</v>
      </c>
      <c r="D372" s="243">
        <f>'2023-2024'!U82</f>
        <v>0</v>
      </c>
      <c r="E372" s="243"/>
      <c r="F372" s="243">
        <f>'2023-2024'!T82</f>
        <v>60</v>
      </c>
      <c r="G372" s="250">
        <f>'2023-2024'!V82</f>
        <v>0</v>
      </c>
      <c r="I372" s="214" t="s">
        <v>7</v>
      </c>
      <c r="J372" s="274" t="s">
        <v>427</v>
      </c>
      <c r="K372" s="243">
        <f>'2024-2025'!U98</f>
        <v>1</v>
      </c>
      <c r="L372" s="274"/>
      <c r="M372" s="243">
        <f>'2024-2025'!T98</f>
        <v>40</v>
      </c>
      <c r="N372" s="318">
        <f>'2024-2025'!V98</f>
        <v>0</v>
      </c>
    </row>
    <row r="373" spans="2:14" x14ac:dyDescent="0.35">
      <c r="B373" s="214" t="s">
        <v>8</v>
      </c>
      <c r="C373" s="274" t="s">
        <v>427</v>
      </c>
      <c r="D373" s="243">
        <f>'2023-2024'!Y82</f>
        <v>0</v>
      </c>
      <c r="E373" s="243"/>
      <c r="F373" s="243">
        <f>'2023-2024'!X82</f>
        <v>47</v>
      </c>
      <c r="G373" s="250">
        <f>'2023-2024'!Z82</f>
        <v>0</v>
      </c>
      <c r="I373" s="214" t="s">
        <v>8</v>
      </c>
      <c r="J373" s="274" t="s">
        <v>427</v>
      </c>
      <c r="K373" s="243">
        <f>'2024-2025'!Y98</f>
        <v>2</v>
      </c>
      <c r="L373" s="274"/>
      <c r="M373" s="243">
        <f>'2024-2025'!X98</f>
        <v>46</v>
      </c>
      <c r="N373" s="318">
        <f>'2024-2025'!Z98</f>
        <v>0</v>
      </c>
    </row>
    <row r="374" spans="2:14" x14ac:dyDescent="0.35">
      <c r="B374" s="214" t="s">
        <v>9</v>
      </c>
      <c r="C374" s="274" t="s">
        <v>427</v>
      </c>
      <c r="D374" s="243">
        <f>'2023-2024'!AC82</f>
        <v>0</v>
      </c>
      <c r="E374" s="243"/>
      <c r="F374" s="243">
        <f>'2023-2024'!AB82</f>
        <v>65</v>
      </c>
      <c r="G374" s="250">
        <f>'2023-2024'!AD82</f>
        <v>0</v>
      </c>
      <c r="I374" s="214" t="s">
        <v>9</v>
      </c>
      <c r="J374" s="274" t="s">
        <v>427</v>
      </c>
      <c r="K374" s="243">
        <f>'2024-2025'!AC98</f>
        <v>2</v>
      </c>
      <c r="L374" s="315"/>
      <c r="M374" s="243">
        <f>'2024-2025'!AB98</f>
        <v>54</v>
      </c>
      <c r="N374" s="318">
        <f>'2024-2025'!AD98</f>
        <v>0</v>
      </c>
    </row>
    <row r="375" spans="2:14" x14ac:dyDescent="0.35">
      <c r="B375" s="214" t="s">
        <v>10</v>
      </c>
      <c r="C375" s="274" t="s">
        <v>427</v>
      </c>
      <c r="D375" s="243">
        <f>'2023-2024'!AG82</f>
        <v>0</v>
      </c>
      <c r="E375" s="243"/>
      <c r="F375" s="243">
        <f>'2023-2024'!AF82</f>
        <v>63</v>
      </c>
      <c r="G375" s="250">
        <f>'2023-2024'!AH82</f>
        <v>0</v>
      </c>
      <c r="I375" s="214" t="s">
        <v>10</v>
      </c>
      <c r="J375" s="274" t="s">
        <v>427</v>
      </c>
      <c r="K375" s="243">
        <f>'2024-2025'!AG98</f>
        <v>2</v>
      </c>
      <c r="L375" s="274"/>
      <c r="M375" s="243">
        <f>'2024-2025'!AF98</f>
        <v>40</v>
      </c>
      <c r="N375" s="318">
        <f>'2024-2025'!AH98</f>
        <v>0</v>
      </c>
    </row>
    <row r="376" spans="2:14" x14ac:dyDescent="0.35">
      <c r="B376" s="214" t="s">
        <v>11</v>
      </c>
      <c r="C376" s="274" t="s">
        <v>427</v>
      </c>
      <c r="D376" s="243">
        <f>'2023-2024'!AK82</f>
        <v>0</v>
      </c>
      <c r="E376" s="243"/>
      <c r="F376" s="243">
        <f>'2023-2024'!AJ82</f>
        <v>55</v>
      </c>
      <c r="G376" s="250">
        <f>'2023-2024'!AL82</f>
        <v>0</v>
      </c>
      <c r="I376" s="214" t="s">
        <v>11</v>
      </c>
      <c r="J376" s="274" t="s">
        <v>427</v>
      </c>
      <c r="K376" s="243">
        <f>'2024-2025'!AK98</f>
        <v>0</v>
      </c>
      <c r="L376" s="274"/>
      <c r="M376" s="243">
        <f>'2024-2025'!AJ98</f>
        <v>57</v>
      </c>
      <c r="N376" s="318">
        <f>'2024-2025'!AL98</f>
        <v>0</v>
      </c>
    </row>
    <row r="377" spans="2:14" x14ac:dyDescent="0.35">
      <c r="B377" s="214" t="s">
        <v>12</v>
      </c>
      <c r="C377" s="274" t="s">
        <v>427</v>
      </c>
      <c r="D377" s="243">
        <f>'2023-2024'!AO82</f>
        <v>0</v>
      </c>
      <c r="E377" s="243"/>
      <c r="F377" s="243">
        <f>'2023-2024'!AN82</f>
        <v>18</v>
      </c>
      <c r="G377" s="250">
        <f>'2023-2024'!AP82</f>
        <v>0</v>
      </c>
      <c r="I377" s="214" t="s">
        <v>12</v>
      </c>
      <c r="J377" s="274" t="s">
        <v>427</v>
      </c>
      <c r="K377" s="243">
        <f>'2024-2025'!AO98</f>
        <v>1</v>
      </c>
      <c r="L377" s="274"/>
      <c r="M377" s="243">
        <f>'2024-2025'!AN98</f>
        <v>30</v>
      </c>
      <c r="N377" s="318">
        <f>'2024-2025'!AP98</f>
        <v>0</v>
      </c>
    </row>
    <row r="378" spans="2:14" x14ac:dyDescent="0.35">
      <c r="B378" s="214" t="s">
        <v>13</v>
      </c>
      <c r="C378" s="274" t="s">
        <v>427</v>
      </c>
      <c r="D378" s="243">
        <f>'2023-2024'!AS82</f>
        <v>0</v>
      </c>
      <c r="E378" s="243"/>
      <c r="F378" s="243">
        <f>'2023-2024'!AR82</f>
        <v>21</v>
      </c>
      <c r="G378" s="250">
        <f>'2023-2024'!AT82</f>
        <v>0</v>
      </c>
      <c r="I378" s="214" t="s">
        <v>13</v>
      </c>
      <c r="J378" s="274" t="s">
        <v>427</v>
      </c>
      <c r="K378" s="243">
        <f>'2024-2025'!AS98</f>
        <v>1</v>
      </c>
      <c r="L378" s="274"/>
      <c r="M378" s="243">
        <f>'2024-2025'!AR98</f>
        <v>17</v>
      </c>
      <c r="N378" s="318">
        <f>'2024-2025'!AT98</f>
        <v>0</v>
      </c>
    </row>
    <row r="379" spans="2:14" ht="15" thickBot="1" x14ac:dyDescent="0.4">
      <c r="B379" s="215" t="s">
        <v>14</v>
      </c>
      <c r="C379" s="276" t="s">
        <v>427</v>
      </c>
      <c r="D379" s="244">
        <f>'2023-2024'!AW82</f>
        <v>0</v>
      </c>
      <c r="E379" s="251"/>
      <c r="F379" s="244">
        <f>'2023-2024'!AV82</f>
        <v>17</v>
      </c>
      <c r="G379" s="252">
        <f>'2023-2024'!AX82</f>
        <v>0</v>
      </c>
      <c r="I379" s="215" t="s">
        <v>14</v>
      </c>
      <c r="J379" s="276" t="s">
        <v>427</v>
      </c>
      <c r="K379" s="244">
        <f>'2024-2025'!AW98</f>
        <v>0</v>
      </c>
      <c r="L379" s="275"/>
      <c r="M379" s="313">
        <f>'2024-2025'!AV98</f>
        <v>15</v>
      </c>
      <c r="N379" s="319">
        <f>'2024-2025'!AX98</f>
        <v>0</v>
      </c>
    </row>
    <row r="380" spans="2:14" ht="15" thickBot="1" x14ac:dyDescent="0.4">
      <c r="D380" s="253"/>
      <c r="E380" s="254" t="s">
        <v>15</v>
      </c>
      <c r="F380" s="246">
        <f>SUM(F368:F379)</f>
        <v>621</v>
      </c>
      <c r="G380" s="246"/>
      <c r="L380" s="212" t="s">
        <v>15</v>
      </c>
      <c r="M380" s="246">
        <f>SUM(M368:M379)</f>
        <v>599</v>
      </c>
      <c r="N380" s="213"/>
    </row>
    <row r="381" spans="2:14" ht="15" thickBot="1" x14ac:dyDescent="0.4"/>
    <row r="382" spans="2:14" x14ac:dyDescent="0.35">
      <c r="B382" s="225" t="s">
        <v>906</v>
      </c>
      <c r="C382" s="228"/>
      <c r="D382" s="228"/>
      <c r="E382" s="228"/>
      <c r="F382" s="228"/>
      <c r="G382" s="229"/>
      <c r="I382" s="225" t="s">
        <v>906</v>
      </c>
      <c r="J382" s="228"/>
      <c r="K382" s="228"/>
      <c r="L382" s="228"/>
      <c r="M382" s="228"/>
      <c r="N382" s="229"/>
    </row>
    <row r="383" spans="2:14" x14ac:dyDescent="0.35">
      <c r="B383" s="226" t="s">
        <v>783</v>
      </c>
      <c r="C383" s="235">
        <v>25214</v>
      </c>
      <c r="D383" s="3"/>
      <c r="E383" s="3"/>
      <c r="F383" s="3"/>
      <c r="G383" s="24" t="s">
        <v>926</v>
      </c>
      <c r="I383" s="226" t="s">
        <v>783</v>
      </c>
      <c r="J383" s="235">
        <v>25214</v>
      </c>
      <c r="K383" s="3"/>
      <c r="L383" s="3"/>
      <c r="M383" s="3"/>
      <c r="N383" s="24" t="s">
        <v>926</v>
      </c>
    </row>
    <row r="384" spans="2:14" x14ac:dyDescent="0.35">
      <c r="B384" s="226" t="s">
        <v>784</v>
      </c>
      <c r="C384" s="235">
        <v>31627</v>
      </c>
      <c r="D384" s="3"/>
      <c r="E384" s="3"/>
      <c r="F384" s="3"/>
      <c r="G384" s="24" t="s">
        <v>925</v>
      </c>
      <c r="I384" s="226" t="s">
        <v>784</v>
      </c>
      <c r="J384" s="235">
        <v>31627</v>
      </c>
      <c r="K384" s="3"/>
      <c r="L384" s="3"/>
      <c r="M384" s="3"/>
      <c r="N384" s="24" t="s">
        <v>925</v>
      </c>
    </row>
    <row r="385" spans="2:14" x14ac:dyDescent="0.35">
      <c r="B385" s="23" t="s">
        <v>932</v>
      </c>
      <c r="D385" t="s">
        <v>927</v>
      </c>
      <c r="E385" s="3"/>
      <c r="F385" s="3"/>
      <c r="G385" s="230"/>
      <c r="I385" s="23" t="s">
        <v>932</v>
      </c>
      <c r="K385" t="s">
        <v>927</v>
      </c>
      <c r="L385" s="3"/>
      <c r="M385" s="3"/>
      <c r="N385" s="230"/>
    </row>
    <row r="386" spans="2:14" ht="15" thickBot="1" x14ac:dyDescent="0.4">
      <c r="B386" s="25" t="s">
        <v>919</v>
      </c>
      <c r="C386" s="232"/>
      <c r="D386" s="232"/>
      <c r="E386" s="232"/>
      <c r="F386" s="232"/>
      <c r="G386" s="233"/>
      <c r="I386" s="25" t="s">
        <v>919</v>
      </c>
      <c r="J386" s="232"/>
      <c r="K386" s="232"/>
      <c r="L386" s="232"/>
      <c r="M386" s="232"/>
      <c r="N386" s="233"/>
    </row>
    <row r="387" spans="2:14" ht="43.5" x14ac:dyDescent="0.35">
      <c r="B387" s="224" t="s">
        <v>785</v>
      </c>
      <c r="C387" s="221" t="s">
        <v>786</v>
      </c>
      <c r="D387" s="221" t="s">
        <v>1</v>
      </c>
      <c r="E387" s="221" t="s">
        <v>782</v>
      </c>
      <c r="F387" s="221" t="s">
        <v>787</v>
      </c>
      <c r="G387" s="222" t="s">
        <v>2</v>
      </c>
      <c r="I387" s="234" t="s">
        <v>791</v>
      </c>
      <c r="J387" s="221" t="s">
        <v>786</v>
      </c>
      <c r="K387" s="221" t="s">
        <v>1</v>
      </c>
      <c r="L387" s="221" t="s">
        <v>782</v>
      </c>
      <c r="M387" s="221" t="s">
        <v>787</v>
      </c>
      <c r="N387" s="222" t="s">
        <v>2</v>
      </c>
    </row>
    <row r="388" spans="2:14" x14ac:dyDescent="0.35">
      <c r="B388" s="214" t="s">
        <v>3</v>
      </c>
      <c r="C388" s="274" t="s">
        <v>427</v>
      </c>
      <c r="D388" s="270">
        <f>'2023-2024'!E83</f>
        <v>0</v>
      </c>
      <c r="E388" s="69"/>
      <c r="F388" s="243">
        <f>'2023-2024'!D83</f>
        <v>60</v>
      </c>
      <c r="G388" s="249">
        <f>'2023-2024'!F83</f>
        <v>0</v>
      </c>
      <c r="I388" s="214" t="s">
        <v>3</v>
      </c>
      <c r="J388" s="274" t="s">
        <v>427</v>
      </c>
      <c r="K388" s="243">
        <f>'2024-2025'!E99</f>
        <v>0</v>
      </c>
      <c r="L388" s="5"/>
      <c r="M388" s="69">
        <f>'2024-2025'!D99</f>
        <v>49</v>
      </c>
      <c r="N388" s="317" t="str">
        <f>'2024-2025'!F99</f>
        <v>Car CREIL 2h</v>
      </c>
    </row>
    <row r="389" spans="2:14" x14ac:dyDescent="0.35">
      <c r="B389" s="214" t="s">
        <v>4</v>
      </c>
      <c r="C389" s="274" t="s">
        <v>427</v>
      </c>
      <c r="D389" s="270">
        <f>'2023-2024'!I83</f>
        <v>0</v>
      </c>
      <c r="E389" s="69"/>
      <c r="F389" s="243">
        <f>'2023-2024'!H83</f>
        <v>48</v>
      </c>
      <c r="G389" s="250" t="str">
        <f>'2023-2024'!J83</f>
        <v>Car 4h</v>
      </c>
      <c r="I389" s="214" t="s">
        <v>4</v>
      </c>
      <c r="J389" s="274" t="s">
        <v>427</v>
      </c>
      <c r="K389" s="243">
        <f>'2024-2025'!I99</f>
        <v>0</v>
      </c>
      <c r="L389" s="5"/>
      <c r="M389" s="243">
        <f>'2024-2025'!H99</f>
        <v>53</v>
      </c>
      <c r="N389" s="318" t="str">
        <f>'2024-2025'!J99</f>
        <v>CAR 2h</v>
      </c>
    </row>
    <row r="390" spans="2:14" x14ac:dyDescent="0.35">
      <c r="B390" s="214" t="s">
        <v>5</v>
      </c>
      <c r="C390" s="5" t="s">
        <v>427</v>
      </c>
      <c r="D390" s="270">
        <f>'2023-2024'!M83</f>
        <v>0</v>
      </c>
      <c r="E390" s="243"/>
      <c r="F390" s="243">
        <f>'2023-2024'!L83</f>
        <v>43</v>
      </c>
      <c r="G390" s="250" t="str">
        <f>'2023-2024'!N83</f>
        <v>Car 5h</v>
      </c>
      <c r="I390" s="214" t="s">
        <v>5</v>
      </c>
      <c r="J390" s="5" t="s">
        <v>427</v>
      </c>
      <c r="K390" s="243">
        <f>'2024-2025'!M99</f>
        <v>0</v>
      </c>
      <c r="L390" s="274"/>
      <c r="M390" s="243">
        <f>'2024-2025'!L99</f>
        <v>48</v>
      </c>
      <c r="N390" s="318" t="str">
        <f>'2024-2025'!N99</f>
        <v>4h CAR Creil</v>
      </c>
    </row>
    <row r="391" spans="2:14" x14ac:dyDescent="0.35">
      <c r="B391" s="214" t="s">
        <v>6</v>
      </c>
      <c r="C391" s="274" t="s">
        <v>427</v>
      </c>
      <c r="D391" s="270">
        <f>'2023-2024'!Q83</f>
        <v>0</v>
      </c>
      <c r="E391" s="243"/>
      <c r="F391" s="243">
        <f>'2023-2024'!P83</f>
        <v>35</v>
      </c>
      <c r="G391" s="250" t="str">
        <f>'2023-2024'!R83</f>
        <v>Car 2024 : 4h</v>
      </c>
      <c r="I391" s="214" t="s">
        <v>6</v>
      </c>
      <c r="J391" s="274" t="s">
        <v>427</v>
      </c>
      <c r="K391" s="243">
        <f>'2024-2025'!Q99</f>
        <v>2</v>
      </c>
      <c r="L391" s="274"/>
      <c r="M391" s="243">
        <f>'2024-2025'!P99</f>
        <v>28</v>
      </c>
      <c r="N391" s="318" t="str">
        <f>'2024-2025'!R99</f>
        <v>car Creil 7h</v>
      </c>
    </row>
    <row r="392" spans="2:14" x14ac:dyDescent="0.35">
      <c r="B392" s="214" t="s">
        <v>7</v>
      </c>
      <c r="C392" s="274" t="s">
        <v>427</v>
      </c>
      <c r="D392" s="270">
        <f>'2023-2024'!U83</f>
        <v>0</v>
      </c>
      <c r="E392" s="243"/>
      <c r="F392" s="243">
        <f>'2023-2024'!T83</f>
        <v>46</v>
      </c>
      <c r="G392" s="250" t="str">
        <f>'2023-2024'!V83</f>
        <v>6h car 2024</v>
      </c>
      <c r="I392" s="214" t="s">
        <v>7</v>
      </c>
      <c r="J392" s="274" t="s">
        <v>427</v>
      </c>
      <c r="K392" s="243">
        <f>'2024-2025'!U99</f>
        <v>2</v>
      </c>
      <c r="L392" s="274"/>
      <c r="M392" s="243">
        <f>'2024-2025'!T99</f>
        <v>33</v>
      </c>
      <c r="N392" s="318" t="str">
        <f>'2024-2025'!V99</f>
        <v>CAR Creil 10h</v>
      </c>
    </row>
    <row r="393" spans="2:14" x14ac:dyDescent="0.35">
      <c r="B393" s="214" t="s">
        <v>8</v>
      </c>
      <c r="C393" s="274" t="s">
        <v>427</v>
      </c>
      <c r="D393" s="270">
        <f>'2023-2024'!Y83</f>
        <v>0</v>
      </c>
      <c r="E393" s="243"/>
      <c r="F393" s="243">
        <f>'2023-2024'!X83</f>
        <v>34</v>
      </c>
      <c r="G393" s="250" t="str">
        <f>'2023-2024'!Z83</f>
        <v>2h car, remp. Circonsc.</v>
      </c>
      <c r="I393" s="214" t="s">
        <v>8</v>
      </c>
      <c r="J393" s="274" t="s">
        <v>427</v>
      </c>
      <c r="K393" s="243">
        <f>'2024-2025'!Y99</f>
        <v>2</v>
      </c>
      <c r="L393" s="274"/>
      <c r="M393" s="243">
        <f>'2024-2025'!X99</f>
        <v>33</v>
      </c>
      <c r="N393" s="318" t="str">
        <f>'2024-2025'!Z99</f>
        <v>Car Creil 6h</v>
      </c>
    </row>
    <row r="394" spans="2:14" x14ac:dyDescent="0.35">
      <c r="B394" s="214" t="s">
        <v>9</v>
      </c>
      <c r="C394" s="274" t="s">
        <v>427</v>
      </c>
      <c r="D394" s="270">
        <f>'2023-2024'!AC83</f>
        <v>0</v>
      </c>
      <c r="E394" s="243"/>
      <c r="F394" s="243">
        <f>'2023-2024'!AB83</f>
        <v>48</v>
      </c>
      <c r="G394" s="250" t="str">
        <f>'2023-2024'!AD83</f>
        <v>Comité Creil 2h</v>
      </c>
      <c r="I394" s="214" t="s">
        <v>9</v>
      </c>
      <c r="J394" s="274" t="s">
        <v>427</v>
      </c>
      <c r="K394" s="243">
        <f>'2024-2025'!AC99</f>
        <v>1</v>
      </c>
      <c r="L394" s="315"/>
      <c r="M394" s="243">
        <f>'2024-2025'!AB99</f>
        <v>41</v>
      </c>
      <c r="N394" s="318" t="str">
        <f>'2024-2025'!AD99</f>
        <v>Car Creil 3 : 9h</v>
      </c>
    </row>
    <row r="395" spans="2:14" x14ac:dyDescent="0.35">
      <c r="B395" s="214" t="s">
        <v>10</v>
      </c>
      <c r="C395" s="274" t="s">
        <v>427</v>
      </c>
      <c r="D395" s="270">
        <f>'2023-2024'!AG83</f>
        <v>0</v>
      </c>
      <c r="E395" s="243"/>
      <c r="F395" s="243">
        <f>'2023-2024'!AF83</f>
        <v>37</v>
      </c>
      <c r="G395" s="250" t="str">
        <f>'2023-2024'!AH83</f>
        <v>CAR Creil 8h</v>
      </c>
      <c r="I395" s="214" t="s">
        <v>10</v>
      </c>
      <c r="J395" s="274" t="s">
        <v>427</v>
      </c>
      <c r="K395" s="243">
        <f>'2024-2025'!AG99</f>
        <v>2</v>
      </c>
      <c r="L395" s="274"/>
      <c r="M395" s="243">
        <f>'2024-2025'!AF99</f>
        <v>35</v>
      </c>
      <c r="N395" s="318" t="str">
        <f>'2024-2025'!AH99</f>
        <v>CAR Creil : 14h</v>
      </c>
    </row>
    <row r="396" spans="2:14" x14ac:dyDescent="0.35">
      <c r="B396" s="214" t="s">
        <v>11</v>
      </c>
      <c r="C396" s="274" t="s">
        <v>427</v>
      </c>
      <c r="D396" s="270">
        <f>'2023-2024'!AK83</f>
        <v>0</v>
      </c>
      <c r="E396" s="243"/>
      <c r="F396" s="243">
        <f>'2023-2024'!AJ83</f>
        <v>45</v>
      </c>
      <c r="G396" s="250" t="str">
        <f>'2023-2024'!AL83</f>
        <v>7h CAR Creil</v>
      </c>
      <c r="I396" s="214" t="s">
        <v>11</v>
      </c>
      <c r="J396" s="274" t="s">
        <v>427</v>
      </c>
      <c r="K396" s="243">
        <f>'2024-2025'!AK99</f>
        <v>2</v>
      </c>
      <c r="L396" s="274"/>
      <c r="M396" s="243">
        <f>'2024-2025'!AJ99</f>
        <v>55</v>
      </c>
      <c r="N396" s="318" t="str">
        <f>'2024-2025'!AL99</f>
        <v>11h CAR Creil</v>
      </c>
    </row>
    <row r="397" spans="2:14" x14ac:dyDescent="0.35">
      <c r="B397" s="214" t="s">
        <v>12</v>
      </c>
      <c r="C397" s="274" t="s">
        <v>427</v>
      </c>
      <c r="D397" s="270">
        <f>'2023-2024'!AO83</f>
        <v>0</v>
      </c>
      <c r="E397" s="243"/>
      <c r="F397" s="243">
        <f>'2023-2024'!AN83</f>
        <v>49</v>
      </c>
      <c r="G397" s="250" t="str">
        <f>'2023-2024'!AP83</f>
        <v>car 7h + rempl.circons.</v>
      </c>
      <c r="I397" s="214" t="s">
        <v>12</v>
      </c>
      <c r="J397" s="274" t="s">
        <v>427</v>
      </c>
      <c r="K397" s="243">
        <f>'2024-2025'!AO99</f>
        <v>2</v>
      </c>
      <c r="L397" s="274"/>
      <c r="M397" s="243">
        <f>'2024-2025'!AN99</f>
        <v>65</v>
      </c>
      <c r="N397" s="318" t="str">
        <f>'2024-2025'!AP99</f>
        <v>CAR 2025 6h</v>
      </c>
    </row>
    <row r="398" spans="2:14" x14ac:dyDescent="0.35">
      <c r="B398" s="214" t="s">
        <v>13</v>
      </c>
      <c r="C398" s="274" t="s">
        <v>427</v>
      </c>
      <c r="D398" s="270">
        <f>'2023-2024'!AS83</f>
        <v>0</v>
      </c>
      <c r="E398" s="243"/>
      <c r="F398" s="243">
        <f>'2023-2024'!AR83</f>
        <v>23</v>
      </c>
      <c r="G398" s="250" t="str">
        <f>'2023-2024'!AT83</f>
        <v>30h EEA  6h car 2 sem. Circ</v>
      </c>
      <c r="I398" s="214" t="s">
        <v>13</v>
      </c>
      <c r="J398" s="274" t="s">
        <v>427</v>
      </c>
      <c r="K398" s="243">
        <f>'2024-2025'!AS99</f>
        <v>1</v>
      </c>
      <c r="L398" s="274"/>
      <c r="M398" s="243">
        <f>'2024-2025'!AR99</f>
        <v>37</v>
      </c>
      <c r="N398" s="318">
        <f>'2024-2025'!AT99</f>
        <v>0</v>
      </c>
    </row>
    <row r="399" spans="2:14" ht="15" thickBot="1" x14ac:dyDescent="0.4">
      <c r="B399" s="215" t="s">
        <v>14</v>
      </c>
      <c r="C399" s="276" t="s">
        <v>427</v>
      </c>
      <c r="D399" s="271">
        <f>'2023-2024'!AW83</f>
        <v>0</v>
      </c>
      <c r="E399" s="251"/>
      <c r="F399" s="244">
        <f>'2023-2024'!AV83</f>
        <v>11</v>
      </c>
      <c r="G399" s="252">
        <f>'2023-2024'!AX83</f>
        <v>0</v>
      </c>
      <c r="I399" s="215" t="s">
        <v>14</v>
      </c>
      <c r="J399" s="276" t="s">
        <v>427</v>
      </c>
      <c r="K399" s="244">
        <f>'2024-2025'!AW99</f>
        <v>1</v>
      </c>
      <c r="L399" s="275"/>
      <c r="M399" s="313">
        <f>'2024-2025'!AV99</f>
        <v>43</v>
      </c>
      <c r="N399" s="319">
        <f>'2024-2025'!AX99</f>
        <v>0</v>
      </c>
    </row>
    <row r="400" spans="2:14" ht="15" customHeight="1" thickBot="1" x14ac:dyDescent="0.4">
      <c r="E400" s="254" t="s">
        <v>15</v>
      </c>
      <c r="F400" s="246">
        <f>SUM(F388:F399)</f>
        <v>479</v>
      </c>
      <c r="G400" s="246"/>
      <c r="L400" s="212" t="s">
        <v>15</v>
      </c>
      <c r="M400" s="246">
        <f>SUM(M388:M399)</f>
        <v>520</v>
      </c>
      <c r="N400" s="213"/>
    </row>
    <row r="401" spans="2:14" ht="15" customHeight="1" thickBot="1" x14ac:dyDescent="0.4">
      <c r="E401" s="254"/>
      <c r="F401" s="253"/>
      <c r="G401" s="253"/>
      <c r="L401" s="212"/>
      <c r="M401" s="253"/>
    </row>
    <row r="402" spans="2:14" x14ac:dyDescent="0.35">
      <c r="B402" s="225" t="s">
        <v>907</v>
      </c>
      <c r="C402" s="228"/>
      <c r="D402" s="228"/>
      <c r="E402" s="228"/>
      <c r="F402" s="228"/>
      <c r="G402" s="229"/>
      <c r="I402" s="225" t="s">
        <v>907</v>
      </c>
      <c r="J402" s="228"/>
      <c r="K402" s="228"/>
      <c r="L402" s="228"/>
      <c r="M402" s="228"/>
      <c r="N402" s="229"/>
    </row>
    <row r="403" spans="2:14" x14ac:dyDescent="0.35">
      <c r="B403" s="226" t="s">
        <v>783</v>
      </c>
      <c r="C403" s="235">
        <v>23048</v>
      </c>
      <c r="D403" s="3"/>
      <c r="E403" s="3"/>
      <c r="F403" s="3"/>
      <c r="G403" s="24" t="s">
        <v>924</v>
      </c>
      <c r="I403" s="226" t="s">
        <v>783</v>
      </c>
      <c r="J403" s="235">
        <v>23048</v>
      </c>
      <c r="K403" s="3"/>
      <c r="L403" s="3"/>
      <c r="M403" s="3"/>
      <c r="N403" s="24" t="s">
        <v>924</v>
      </c>
    </row>
    <row r="404" spans="2:14" x14ac:dyDescent="0.35">
      <c r="B404" s="226" t="s">
        <v>784</v>
      </c>
      <c r="C404" s="239">
        <v>35765</v>
      </c>
      <c r="D404" s="3"/>
      <c r="E404" s="3"/>
      <c r="F404" s="3"/>
      <c r="G404" s="24" t="s">
        <v>925</v>
      </c>
      <c r="I404" s="226" t="s">
        <v>784</v>
      </c>
      <c r="J404" s="239">
        <v>35765</v>
      </c>
      <c r="K404" s="3"/>
      <c r="L404" s="3"/>
      <c r="M404" s="3"/>
      <c r="N404" s="24" t="s">
        <v>925</v>
      </c>
    </row>
    <row r="405" spans="2:14" x14ac:dyDescent="0.35">
      <c r="B405" s="23" t="s">
        <v>920</v>
      </c>
      <c r="D405" t="s">
        <v>922</v>
      </c>
      <c r="E405" s="3"/>
      <c r="F405" s="3"/>
      <c r="G405" s="230"/>
      <c r="I405" s="23" t="s">
        <v>920</v>
      </c>
      <c r="K405" t="s">
        <v>927</v>
      </c>
      <c r="L405" s="3"/>
      <c r="M405" s="3"/>
      <c r="N405" s="230"/>
    </row>
    <row r="406" spans="2:14" ht="15" thickBot="1" x14ac:dyDescent="0.4">
      <c r="B406" s="25" t="s">
        <v>919</v>
      </c>
      <c r="C406" s="232"/>
      <c r="D406" s="232"/>
      <c r="E406" s="232"/>
      <c r="F406" s="232"/>
      <c r="G406" s="233"/>
      <c r="I406" s="25" t="s">
        <v>919</v>
      </c>
      <c r="J406" s="232"/>
      <c r="K406" s="232"/>
      <c r="L406" s="232"/>
      <c r="M406" s="232"/>
      <c r="N406" s="233"/>
    </row>
    <row r="407" spans="2:14" ht="43.5" x14ac:dyDescent="0.35">
      <c r="B407" s="224" t="s">
        <v>785</v>
      </c>
      <c r="C407" s="221" t="s">
        <v>786</v>
      </c>
      <c r="D407" s="221" t="s">
        <v>1</v>
      </c>
      <c r="E407" s="221" t="s">
        <v>782</v>
      </c>
      <c r="F407" s="221" t="s">
        <v>787</v>
      </c>
      <c r="G407" s="222" t="s">
        <v>2</v>
      </c>
      <c r="I407" s="234" t="s">
        <v>791</v>
      </c>
      <c r="J407" s="221" t="s">
        <v>786</v>
      </c>
      <c r="K407" s="221" t="s">
        <v>1</v>
      </c>
      <c r="L407" s="221" t="s">
        <v>782</v>
      </c>
      <c r="M407" s="221" t="s">
        <v>787</v>
      </c>
      <c r="N407" s="222" t="s">
        <v>2</v>
      </c>
    </row>
    <row r="408" spans="2:14" x14ac:dyDescent="0.35">
      <c r="B408" s="214" t="s">
        <v>3</v>
      </c>
      <c r="C408" s="274" t="s">
        <v>427</v>
      </c>
      <c r="D408" s="243">
        <f>'2023-2024'!E89</f>
        <v>0</v>
      </c>
      <c r="E408" s="69"/>
      <c r="F408" s="243">
        <f>'2023-2024'!D89</f>
        <v>10</v>
      </c>
      <c r="G408" s="249">
        <f>'2023-2024'!F89</f>
        <v>0</v>
      </c>
      <c r="I408" s="214" t="s">
        <v>3</v>
      </c>
      <c r="J408" s="274" t="s">
        <v>427</v>
      </c>
      <c r="K408" s="243">
        <f>'2024-2025'!E109</f>
        <v>0</v>
      </c>
      <c r="L408" s="5"/>
      <c r="M408" s="69">
        <f>'2024-2025'!D109</f>
        <v>0</v>
      </c>
      <c r="N408" s="218"/>
    </row>
    <row r="409" spans="2:14" x14ac:dyDescent="0.35">
      <c r="B409" s="214" t="s">
        <v>4</v>
      </c>
      <c r="C409" s="274" t="s">
        <v>427</v>
      </c>
      <c r="D409" s="243">
        <f>'2023-2024'!I89</f>
        <v>0</v>
      </c>
      <c r="E409" s="69"/>
      <c r="F409" s="243">
        <f>'2023-2024'!H89</f>
        <v>10</v>
      </c>
      <c r="G409" s="250">
        <f>'2023-2024'!J89</f>
        <v>0</v>
      </c>
      <c r="I409" s="214" t="s">
        <v>4</v>
      </c>
      <c r="J409" s="274" t="s">
        <v>427</v>
      </c>
      <c r="K409" s="243">
        <f>'2024-2025'!I109</f>
        <v>0</v>
      </c>
      <c r="L409" s="5" t="s">
        <v>427</v>
      </c>
      <c r="M409" s="243">
        <f>'2024-2025'!H109</f>
        <v>86</v>
      </c>
      <c r="N409" s="218"/>
    </row>
    <row r="410" spans="2:14" x14ac:dyDescent="0.35">
      <c r="B410" s="214" t="s">
        <v>5</v>
      </c>
      <c r="C410" s="5" t="s">
        <v>427</v>
      </c>
      <c r="D410" s="243">
        <f>'2023-2024'!M89</f>
        <v>0</v>
      </c>
      <c r="E410" s="243"/>
      <c r="F410" s="243">
        <f>'2023-2024'!L89</f>
        <v>13</v>
      </c>
      <c r="G410" s="250">
        <f>'2023-2024'!N89</f>
        <v>0</v>
      </c>
      <c r="I410" s="214" t="s">
        <v>5</v>
      </c>
      <c r="J410" s="5" t="s">
        <v>427</v>
      </c>
      <c r="K410" s="243">
        <f>'2024-2025'!M109</f>
        <v>0</v>
      </c>
      <c r="L410" s="274" t="s">
        <v>427</v>
      </c>
      <c r="M410" s="243">
        <f>'2024-2025'!L109</f>
        <v>85</v>
      </c>
      <c r="N410" s="218"/>
    </row>
    <row r="411" spans="2:14" x14ac:dyDescent="0.35">
      <c r="B411" s="214" t="s">
        <v>6</v>
      </c>
      <c r="C411" s="274" t="s">
        <v>427</v>
      </c>
      <c r="D411" s="243">
        <f>'2023-2024'!Q89</f>
        <v>0</v>
      </c>
      <c r="E411" s="243"/>
      <c r="F411" s="243">
        <f>'2023-2024'!P89</f>
        <v>16</v>
      </c>
      <c r="G411" s="250">
        <f>'2023-2024'!R89</f>
        <v>0</v>
      </c>
      <c r="I411" s="214" t="s">
        <v>6</v>
      </c>
      <c r="J411" s="274" t="s">
        <v>427</v>
      </c>
      <c r="K411" s="243">
        <f>'2024-2025'!Q109</f>
        <v>0</v>
      </c>
      <c r="L411" s="274" t="s">
        <v>427</v>
      </c>
      <c r="M411" s="243">
        <f>'2024-2025'!P109</f>
        <v>64</v>
      </c>
      <c r="N411" s="218"/>
    </row>
    <row r="412" spans="2:14" x14ac:dyDescent="0.35">
      <c r="B412" s="214" t="s">
        <v>7</v>
      </c>
      <c r="C412" s="274" t="s">
        <v>427</v>
      </c>
      <c r="D412" s="243">
        <f>'2023-2024'!U89</f>
        <v>0</v>
      </c>
      <c r="E412" s="243"/>
      <c r="F412" s="243">
        <f>'2023-2024'!T89</f>
        <v>50</v>
      </c>
      <c r="G412" s="250">
        <f>'2023-2024'!V89</f>
        <v>0</v>
      </c>
      <c r="I412" s="214" t="s">
        <v>7</v>
      </c>
      <c r="J412" s="274" t="s">
        <v>427</v>
      </c>
      <c r="K412" s="243">
        <f>'2024-2025'!U109</f>
        <v>0</v>
      </c>
      <c r="L412" s="274" t="s">
        <v>427</v>
      </c>
      <c r="M412" s="243">
        <f>'2024-2025'!T109</f>
        <v>63</v>
      </c>
      <c r="N412" s="218"/>
    </row>
    <row r="413" spans="2:14" x14ac:dyDescent="0.35">
      <c r="B413" s="214" t="s">
        <v>8</v>
      </c>
      <c r="C413" s="274" t="s">
        <v>427</v>
      </c>
      <c r="D413" s="243">
        <f>'2023-2024'!Y89</f>
        <v>0</v>
      </c>
      <c r="E413" s="243"/>
      <c r="F413" s="243">
        <f>'2023-2024'!X89</f>
        <v>50</v>
      </c>
      <c r="G413" s="250">
        <f>'2023-2024'!Z89</f>
        <v>0</v>
      </c>
      <c r="I413" s="214" t="s">
        <v>8</v>
      </c>
      <c r="J413" s="274" t="s">
        <v>427</v>
      </c>
      <c r="K413" s="243">
        <f>'2024-2025'!Y109</f>
        <v>0</v>
      </c>
      <c r="L413" s="274" t="s">
        <v>427</v>
      </c>
      <c r="M413" s="243">
        <f>'2024-2025'!X109</f>
        <v>65</v>
      </c>
      <c r="N413" s="218"/>
    </row>
    <row r="414" spans="2:14" x14ac:dyDescent="0.35">
      <c r="B414" s="214" t="s">
        <v>9</v>
      </c>
      <c r="C414" s="274" t="s">
        <v>427</v>
      </c>
      <c r="D414" s="243">
        <f>'2023-2024'!AC89</f>
        <v>0</v>
      </c>
      <c r="E414" s="243"/>
      <c r="F414" s="243">
        <f>'2023-2024'!AB89</f>
        <v>52</v>
      </c>
      <c r="G414" s="250">
        <f>'2023-2024'!AD89</f>
        <v>0</v>
      </c>
      <c r="I414" s="214" t="s">
        <v>9</v>
      </c>
      <c r="J414" s="274" t="s">
        <v>427</v>
      </c>
      <c r="K414" s="243">
        <f>'2024-2025'!AC109</f>
        <v>0</v>
      </c>
      <c r="L414" s="274"/>
      <c r="M414" s="243">
        <f>'2024-2025'!AB109</f>
        <v>84</v>
      </c>
      <c r="N414" s="218" t="s">
        <v>976</v>
      </c>
    </row>
    <row r="415" spans="2:14" x14ac:dyDescent="0.35">
      <c r="B415" s="214" t="s">
        <v>10</v>
      </c>
      <c r="C415" s="274" t="s">
        <v>427</v>
      </c>
      <c r="D415" s="243">
        <f>'2023-2024'!AG89</f>
        <v>0</v>
      </c>
      <c r="E415" s="243"/>
      <c r="F415" s="243">
        <f>'2023-2024'!AF89</f>
        <v>30</v>
      </c>
      <c r="G415" s="250">
        <f>'2023-2024'!AH89</f>
        <v>0</v>
      </c>
      <c r="I415" s="214" t="s">
        <v>10</v>
      </c>
      <c r="J415" s="274" t="s">
        <v>427</v>
      </c>
      <c r="K415" s="243">
        <f>'2024-2025'!AG109</f>
        <v>0</v>
      </c>
      <c r="L415" s="274"/>
      <c r="M415" s="243">
        <f>'2024-2025'!AF109</f>
        <v>70</v>
      </c>
      <c r="N415" s="218"/>
    </row>
    <row r="416" spans="2:14" x14ac:dyDescent="0.35">
      <c r="B416" s="214" t="s">
        <v>11</v>
      </c>
      <c r="C416" s="274" t="s">
        <v>427</v>
      </c>
      <c r="D416" s="243">
        <f>'2023-2024'!AK89</f>
        <v>0</v>
      </c>
      <c r="E416" s="243"/>
      <c r="F416" s="243">
        <f>'2023-2024'!AJ89</f>
        <v>35</v>
      </c>
      <c r="G416" s="250">
        <f>'2023-2024'!AL89</f>
        <v>0</v>
      </c>
      <c r="I416" s="214" t="s">
        <v>11</v>
      </c>
      <c r="J416" s="274" t="s">
        <v>427</v>
      </c>
      <c r="K416" s="243">
        <f>'2024-2025'!AK109</f>
        <v>0</v>
      </c>
      <c r="L416" s="274"/>
      <c r="M416" s="243">
        <f>'2024-2025'!AJ109</f>
        <v>77</v>
      </c>
      <c r="N416" s="218"/>
    </row>
    <row r="417" spans="2:14" x14ac:dyDescent="0.35">
      <c r="B417" s="214" t="s">
        <v>12</v>
      </c>
      <c r="C417" s="274" t="s">
        <v>427</v>
      </c>
      <c r="D417" s="243">
        <f>'2023-2024'!AO89</f>
        <v>0</v>
      </c>
      <c r="E417" s="243"/>
      <c r="F417" s="243">
        <f>'2023-2024'!AN89</f>
        <v>30</v>
      </c>
      <c r="G417" s="250">
        <f>'2023-2024'!AP89</f>
        <v>0</v>
      </c>
      <c r="I417" s="214" t="s">
        <v>12</v>
      </c>
      <c r="J417" s="274" t="s">
        <v>427</v>
      </c>
      <c r="K417" s="243">
        <f>'2024-2025'!AO109</f>
        <v>0</v>
      </c>
      <c r="L417" s="274"/>
      <c r="M417" s="243">
        <f>'2024-2025'!AN109</f>
        <v>62</v>
      </c>
      <c r="N417" s="218"/>
    </row>
    <row r="418" spans="2:14" x14ac:dyDescent="0.35">
      <c r="B418" s="214" t="s">
        <v>13</v>
      </c>
      <c r="C418" s="274" t="s">
        <v>427</v>
      </c>
      <c r="D418" s="243">
        <f>'2023-2024'!AS89</f>
        <v>0</v>
      </c>
      <c r="E418" s="243"/>
      <c r="F418" s="243">
        <f>'2023-2024'!AR89</f>
        <v>0</v>
      </c>
      <c r="G418" s="250" t="str">
        <f>'2023-2024'!AT89</f>
        <v>Arrêt service PP</v>
      </c>
      <c r="I418" s="214" t="s">
        <v>13</v>
      </c>
      <c r="J418" s="274" t="s">
        <v>427</v>
      </c>
      <c r="K418" s="243">
        <f>'2024-2025'!AS109</f>
        <v>0</v>
      </c>
      <c r="L418" s="274"/>
      <c r="M418" s="243">
        <f>'2024-2025'!AR109</f>
        <v>101</v>
      </c>
      <c r="N418" s="218"/>
    </row>
    <row r="419" spans="2:14" ht="15" thickBot="1" x14ac:dyDescent="0.4">
      <c r="B419" s="215" t="s">
        <v>14</v>
      </c>
      <c r="C419" s="276" t="s">
        <v>427</v>
      </c>
      <c r="D419" s="244">
        <f>'2023-2024'!AW89</f>
        <v>0</v>
      </c>
      <c r="E419" s="251"/>
      <c r="F419" s="244">
        <f>'2023-2024'!AV89</f>
        <v>0</v>
      </c>
      <c r="G419" s="252">
        <f>'2023-2024'!AX89</f>
        <v>0</v>
      </c>
      <c r="I419" s="215" t="s">
        <v>14</v>
      </c>
      <c r="J419" s="276" t="s">
        <v>427</v>
      </c>
      <c r="K419" s="244">
        <f>'2024-2025'!AW109</f>
        <v>0</v>
      </c>
      <c r="L419" s="275"/>
      <c r="M419" s="313">
        <f>'2024-2025'!AV109</f>
        <v>103</v>
      </c>
      <c r="N419" s="219"/>
    </row>
    <row r="420" spans="2:14" ht="15" thickBot="1" x14ac:dyDescent="0.4">
      <c r="D420" s="253"/>
      <c r="E420" s="254" t="s">
        <v>15</v>
      </c>
      <c r="F420" s="246">
        <f>SUM(F408:F419)</f>
        <v>296</v>
      </c>
      <c r="G420" s="246"/>
      <c r="L420" s="212" t="s">
        <v>15</v>
      </c>
      <c r="M420" s="246"/>
      <c r="N420" s="213"/>
    </row>
    <row r="421" spans="2:14" ht="15" customHeight="1" thickBot="1" x14ac:dyDescent="0.4">
      <c r="E421" s="254"/>
      <c r="F421" s="253"/>
      <c r="G421" s="253"/>
      <c r="L421" s="212"/>
      <c r="M421" s="253"/>
    </row>
    <row r="422" spans="2:14" x14ac:dyDescent="0.35">
      <c r="B422" s="225" t="s">
        <v>908</v>
      </c>
      <c r="C422" s="228"/>
      <c r="D422" s="228"/>
      <c r="E422" s="228"/>
      <c r="F422" s="228"/>
      <c r="G422" s="229"/>
      <c r="I422" s="225" t="s">
        <v>908</v>
      </c>
      <c r="J422" s="228"/>
      <c r="K422" s="228"/>
      <c r="L422" s="228"/>
      <c r="M422" s="228"/>
      <c r="N422" s="229"/>
    </row>
    <row r="423" spans="2:14" x14ac:dyDescent="0.35">
      <c r="B423" s="226" t="s">
        <v>783</v>
      </c>
      <c r="C423" s="235">
        <v>31899</v>
      </c>
      <c r="D423" s="3"/>
      <c r="E423" s="3"/>
      <c r="F423" s="3"/>
      <c r="G423" s="24" t="s">
        <v>924</v>
      </c>
      <c r="I423" s="226" t="s">
        <v>783</v>
      </c>
      <c r="J423" s="235">
        <v>31899</v>
      </c>
      <c r="K423" s="3"/>
      <c r="L423" s="3"/>
      <c r="M423" s="3"/>
      <c r="N423" s="24" t="s">
        <v>924</v>
      </c>
    </row>
    <row r="424" spans="2:14" x14ac:dyDescent="0.35">
      <c r="B424" s="226" t="s">
        <v>784</v>
      </c>
      <c r="C424" s="235">
        <v>38256</v>
      </c>
      <c r="D424" s="3"/>
      <c r="E424" s="3"/>
      <c r="F424" s="3"/>
      <c r="G424" s="24" t="s">
        <v>925</v>
      </c>
      <c r="I424" s="226" t="s">
        <v>784</v>
      </c>
      <c r="J424" s="235">
        <v>38256</v>
      </c>
      <c r="K424" s="3"/>
      <c r="L424" s="3"/>
      <c r="M424" s="3"/>
      <c r="N424" s="24" t="s">
        <v>925</v>
      </c>
    </row>
    <row r="425" spans="2:14" x14ac:dyDescent="0.35">
      <c r="B425" s="23" t="s">
        <v>920</v>
      </c>
      <c r="D425" t="s">
        <v>927</v>
      </c>
      <c r="E425" s="3"/>
      <c r="F425" s="3"/>
      <c r="G425" s="230"/>
      <c r="I425" s="23" t="s">
        <v>920</v>
      </c>
      <c r="K425" t="s">
        <v>927</v>
      </c>
      <c r="L425" s="3"/>
      <c r="M425" s="3"/>
      <c r="N425" s="230"/>
    </row>
    <row r="426" spans="2:14" ht="15" thickBot="1" x14ac:dyDescent="0.4">
      <c r="B426" s="25" t="s">
        <v>919</v>
      </c>
      <c r="C426" s="232"/>
      <c r="D426" s="232"/>
      <c r="E426" s="232"/>
      <c r="F426" s="232"/>
      <c r="G426" s="233"/>
      <c r="I426" s="25" t="s">
        <v>919</v>
      </c>
      <c r="J426" s="232"/>
      <c r="K426" s="232"/>
      <c r="L426" s="232"/>
      <c r="M426" s="232"/>
      <c r="N426" s="233"/>
    </row>
    <row r="427" spans="2:14" ht="43.5" x14ac:dyDescent="0.35">
      <c r="B427" s="224" t="s">
        <v>785</v>
      </c>
      <c r="C427" s="221" t="s">
        <v>786</v>
      </c>
      <c r="D427" s="221" t="s">
        <v>1</v>
      </c>
      <c r="E427" s="221" t="s">
        <v>782</v>
      </c>
      <c r="F427" s="221" t="s">
        <v>787</v>
      </c>
      <c r="G427" s="222" t="s">
        <v>2</v>
      </c>
      <c r="I427" s="234" t="s">
        <v>791</v>
      </c>
      <c r="J427" s="221" t="s">
        <v>786</v>
      </c>
      <c r="K427" s="221" t="s">
        <v>1</v>
      </c>
      <c r="L427" s="221" t="s">
        <v>782</v>
      </c>
      <c r="M427" s="221" t="s">
        <v>787</v>
      </c>
      <c r="N427" s="222" t="s">
        <v>2</v>
      </c>
    </row>
    <row r="428" spans="2:14" x14ac:dyDescent="0.35">
      <c r="B428" s="214" t="s">
        <v>3</v>
      </c>
      <c r="C428" s="274" t="s">
        <v>427</v>
      </c>
      <c r="D428" s="243">
        <f>'2023-2024'!E91</f>
        <v>2</v>
      </c>
      <c r="E428" s="69"/>
      <c r="F428" s="243">
        <f>'2023-2024'!D91</f>
        <v>77</v>
      </c>
      <c r="G428" s="249">
        <f>'2023-2024'!F91</f>
        <v>0</v>
      </c>
      <c r="I428" s="214" t="s">
        <v>3</v>
      </c>
      <c r="J428" s="274" t="s">
        <v>427</v>
      </c>
      <c r="K428" s="243">
        <f>'2024-2025'!E113</f>
        <v>2</v>
      </c>
      <c r="L428" s="5"/>
      <c r="M428" s="69">
        <f>'2024-2025'!D113</f>
        <v>73</v>
      </c>
      <c r="N428" s="317">
        <f>'2024-2025'!F113</f>
        <v>0</v>
      </c>
    </row>
    <row r="429" spans="2:14" x14ac:dyDescent="0.35">
      <c r="B429" s="214" t="s">
        <v>4</v>
      </c>
      <c r="C429" s="274" t="s">
        <v>427</v>
      </c>
      <c r="D429" s="243">
        <f>'2023-2024'!I91</f>
        <v>2</v>
      </c>
      <c r="E429" s="69"/>
      <c r="F429" s="243">
        <f>'2023-2024'!H91</f>
        <v>40</v>
      </c>
      <c r="G429" s="250">
        <f>'2023-2024'!J91</f>
        <v>0</v>
      </c>
      <c r="I429" s="214" t="s">
        <v>4</v>
      </c>
      <c r="J429" s="274" t="s">
        <v>427</v>
      </c>
      <c r="K429" s="243">
        <f>'2024-2025'!I113</f>
        <v>1</v>
      </c>
      <c r="L429" s="5"/>
      <c r="M429" s="243">
        <f>'2024-2025'!H113</f>
        <v>40</v>
      </c>
      <c r="N429" s="318">
        <f>'2024-2025'!J113</f>
        <v>0</v>
      </c>
    </row>
    <row r="430" spans="2:14" x14ac:dyDescent="0.35">
      <c r="B430" s="214" t="s">
        <v>5</v>
      </c>
      <c r="C430" s="5" t="s">
        <v>427</v>
      </c>
      <c r="D430" s="243">
        <f>'2023-2024'!M91</f>
        <v>2</v>
      </c>
      <c r="E430" s="243"/>
      <c r="F430" s="243">
        <f>'2023-2024'!L91</f>
        <v>56</v>
      </c>
      <c r="G430" s="250">
        <f>'2023-2024'!N91</f>
        <v>0</v>
      </c>
      <c r="I430" s="214" t="s">
        <v>5</v>
      </c>
      <c r="J430" s="5" t="s">
        <v>427</v>
      </c>
      <c r="K430" s="243">
        <f>'2024-2025'!M113</f>
        <v>2</v>
      </c>
      <c r="L430" s="274"/>
      <c r="M430" s="243">
        <f>'2024-2025'!L113</f>
        <v>59</v>
      </c>
      <c r="N430" s="318">
        <f>'2024-2025'!N113</f>
        <v>0</v>
      </c>
    </row>
    <row r="431" spans="2:14" x14ac:dyDescent="0.35">
      <c r="B431" s="214" t="s">
        <v>6</v>
      </c>
      <c r="C431" s="274" t="s">
        <v>427</v>
      </c>
      <c r="D431" s="243">
        <f>'2023-2024'!Q91</f>
        <v>1</v>
      </c>
      <c r="E431" s="243"/>
      <c r="F431" s="243">
        <f>'2023-2024'!P91</f>
        <v>58</v>
      </c>
      <c r="G431" s="250" t="str">
        <f>'2023-2024'!R91</f>
        <v>3h Béthel 1h c.secours</v>
      </c>
      <c r="I431" s="214" t="s">
        <v>6</v>
      </c>
      <c r="J431" s="274" t="s">
        <v>427</v>
      </c>
      <c r="K431" s="243">
        <f>'2024-2025'!Q113</f>
        <v>1</v>
      </c>
      <c r="L431" s="274"/>
      <c r="M431" s="243">
        <f>'2024-2025'!P113</f>
        <v>56</v>
      </c>
      <c r="N431" s="318">
        <f>'2024-2025'!R113</f>
        <v>0</v>
      </c>
    </row>
    <row r="432" spans="2:14" x14ac:dyDescent="0.35">
      <c r="B432" s="214" t="s">
        <v>7</v>
      </c>
      <c r="C432" s="274" t="s">
        <v>427</v>
      </c>
      <c r="D432" s="243">
        <f>'2023-2024'!U91</f>
        <v>1</v>
      </c>
      <c r="E432" s="243"/>
      <c r="F432" s="243">
        <f>'2023-2024'!T91</f>
        <v>50</v>
      </c>
      <c r="G432" s="250">
        <f>'2023-2024'!V91</f>
        <v>0</v>
      </c>
      <c r="I432" s="214" t="s">
        <v>7</v>
      </c>
      <c r="J432" s="274" t="s">
        <v>427</v>
      </c>
      <c r="K432" s="243">
        <f>'2024-2025'!U113</f>
        <v>2</v>
      </c>
      <c r="L432" s="274"/>
      <c r="M432" s="243">
        <f>'2024-2025'!T113</f>
        <v>57</v>
      </c>
      <c r="N432" s="318">
        <f>'2024-2025'!V113</f>
        <v>0</v>
      </c>
    </row>
    <row r="433" spans="2:14" x14ac:dyDescent="0.35">
      <c r="B433" s="214" t="s">
        <v>8</v>
      </c>
      <c r="C433" s="274" t="s">
        <v>427</v>
      </c>
      <c r="D433" s="243">
        <f>'2023-2024'!Y91</f>
        <v>1</v>
      </c>
      <c r="E433" s="243"/>
      <c r="F433" s="243">
        <f>'2023-2024'!X91</f>
        <v>50</v>
      </c>
      <c r="G433" s="250">
        <f>'2023-2024'!Z91</f>
        <v>0</v>
      </c>
      <c r="I433" s="214" t="s">
        <v>8</v>
      </c>
      <c r="J433" s="274" t="s">
        <v>427</v>
      </c>
      <c r="K433" s="243">
        <f>'2024-2025'!Y113</f>
        <v>2</v>
      </c>
      <c r="L433" s="274"/>
      <c r="M433" s="243">
        <f>'2024-2025'!X113</f>
        <v>47</v>
      </c>
      <c r="N433" s="318" t="str">
        <f>'2024-2025'!Z113</f>
        <v>1H30 Béthel</v>
      </c>
    </row>
    <row r="434" spans="2:14" x14ac:dyDescent="0.35">
      <c r="B434" s="214" t="s">
        <v>9</v>
      </c>
      <c r="C434" s="274" t="s">
        <v>427</v>
      </c>
      <c r="D434" s="243">
        <f>'2023-2024'!AC91</f>
        <v>1</v>
      </c>
      <c r="E434" s="243"/>
      <c r="F434" s="243">
        <f>'2023-2024'!AB91</f>
        <v>45</v>
      </c>
      <c r="G434" s="250">
        <f>'2023-2024'!AD91</f>
        <v>0</v>
      </c>
      <c r="I434" s="214" t="s">
        <v>9</v>
      </c>
      <c r="J434" s="274" t="s">
        <v>427</v>
      </c>
      <c r="K434" s="243">
        <f>'2024-2025'!AC113</f>
        <v>2</v>
      </c>
      <c r="L434" s="315"/>
      <c r="M434" s="243">
        <f>'2024-2025'!AB113</f>
        <v>66</v>
      </c>
      <c r="N434" s="318">
        <f>'2024-2025'!AD113</f>
        <v>0</v>
      </c>
    </row>
    <row r="435" spans="2:14" x14ac:dyDescent="0.35">
      <c r="B435" s="214" t="s">
        <v>10</v>
      </c>
      <c r="C435" s="274" t="s">
        <v>427</v>
      </c>
      <c r="D435" s="243">
        <f>'2023-2024'!AG91</f>
        <v>2</v>
      </c>
      <c r="E435" s="243"/>
      <c r="F435" s="243">
        <f>'2023-2024'!AF91</f>
        <v>43</v>
      </c>
      <c r="G435" s="250">
        <f>'2023-2024'!AH91</f>
        <v>0</v>
      </c>
      <c r="I435" s="214" t="s">
        <v>10</v>
      </c>
      <c r="J435" s="274" t="s">
        <v>427</v>
      </c>
      <c r="K435" s="243">
        <f>'2024-2025'!AG113</f>
        <v>1</v>
      </c>
      <c r="L435" s="274"/>
      <c r="M435" s="243">
        <f>'2024-2025'!AF113</f>
        <v>48</v>
      </c>
      <c r="N435" s="318">
        <f>'2024-2025'!AH113</f>
        <v>0</v>
      </c>
    </row>
    <row r="436" spans="2:14" x14ac:dyDescent="0.35">
      <c r="B436" s="214" t="s">
        <v>11</v>
      </c>
      <c r="C436" s="274" t="s">
        <v>427</v>
      </c>
      <c r="D436" s="243">
        <f>'2023-2024'!AK91</f>
        <v>2</v>
      </c>
      <c r="E436" s="243"/>
      <c r="F436" s="243">
        <f>'2023-2024'!AJ91</f>
        <v>63</v>
      </c>
      <c r="G436" s="250">
        <f>'2023-2024'!AL91</f>
        <v>0</v>
      </c>
      <c r="I436" s="214" t="s">
        <v>11</v>
      </c>
      <c r="J436" s="274" t="s">
        <v>427</v>
      </c>
      <c r="K436" s="243">
        <f>'2024-2025'!AK113</f>
        <v>2</v>
      </c>
      <c r="L436" s="274"/>
      <c r="M436" s="243">
        <f>'2024-2025'!AJ113</f>
        <v>58</v>
      </c>
      <c r="N436" s="318">
        <f>'2024-2025'!AL113</f>
        <v>0</v>
      </c>
    </row>
    <row r="437" spans="2:14" x14ac:dyDescent="0.35">
      <c r="B437" s="214" t="s">
        <v>12</v>
      </c>
      <c r="C437" s="274" t="s">
        <v>427</v>
      </c>
      <c r="D437" s="243">
        <f>'2023-2024'!AO91</f>
        <v>3</v>
      </c>
      <c r="E437" s="243"/>
      <c r="F437" s="243">
        <f>'2023-2024'!AN91</f>
        <v>52</v>
      </c>
      <c r="G437" s="250">
        <f>'2023-2024'!AP91</f>
        <v>0</v>
      </c>
      <c r="I437" s="214" t="s">
        <v>12</v>
      </c>
      <c r="J437" s="274" t="s">
        <v>427</v>
      </c>
      <c r="K437" s="243">
        <f>'2024-2025'!AO113</f>
        <v>1</v>
      </c>
      <c r="L437" s="274"/>
      <c r="M437" s="243">
        <f>'2024-2025'!AN113</f>
        <v>54</v>
      </c>
      <c r="N437" s="318">
        <f>'2024-2025'!AP113</f>
        <v>0</v>
      </c>
    </row>
    <row r="438" spans="2:14" x14ac:dyDescent="0.35">
      <c r="B438" s="214" t="s">
        <v>13</v>
      </c>
      <c r="C438" s="274" t="s">
        <v>427</v>
      </c>
      <c r="D438" s="243">
        <f>'2023-2024'!AS91</f>
        <v>0</v>
      </c>
      <c r="E438" s="243"/>
      <c r="F438" s="243">
        <f>'2023-2024'!AR91</f>
        <v>13</v>
      </c>
      <c r="G438" s="250">
        <f>'2023-2024'!AT91</f>
        <v>0</v>
      </c>
      <c r="I438" s="214" t="s">
        <v>13</v>
      </c>
      <c r="J438" s="274" t="s">
        <v>427</v>
      </c>
      <c r="K438" s="243">
        <f>'2024-2025'!AS113</f>
        <v>0</v>
      </c>
      <c r="L438" s="274"/>
      <c r="M438" s="243">
        <f>'2024-2025'!AR113</f>
        <v>14</v>
      </c>
      <c r="N438" s="318">
        <f>'2024-2025'!AT113</f>
        <v>0</v>
      </c>
    </row>
    <row r="439" spans="2:14" ht="15" thickBot="1" x14ac:dyDescent="0.4">
      <c r="B439" s="215" t="s">
        <v>14</v>
      </c>
      <c r="C439" s="276" t="s">
        <v>427</v>
      </c>
      <c r="D439" s="244">
        <f>'2023-2024'!AW91</f>
        <v>1</v>
      </c>
      <c r="E439" s="251"/>
      <c r="F439" s="244">
        <f>'2023-2024'!AV91</f>
        <v>40</v>
      </c>
      <c r="G439" s="252">
        <f>'2023-2024'!AX91</f>
        <v>0</v>
      </c>
      <c r="I439" s="215" t="s">
        <v>14</v>
      </c>
      <c r="J439" s="276" t="s">
        <v>427</v>
      </c>
      <c r="K439" s="244">
        <f>'2024-2025'!AW113</f>
        <v>1</v>
      </c>
      <c r="L439" s="275"/>
      <c r="M439" s="313">
        <f>'2024-2025'!AV113</f>
        <v>26</v>
      </c>
      <c r="N439" s="319">
        <f>'2024-2025'!AX113</f>
        <v>0</v>
      </c>
    </row>
    <row r="440" spans="2:14" ht="15" thickBot="1" x14ac:dyDescent="0.4">
      <c r="D440" s="253"/>
      <c r="E440" s="254" t="s">
        <v>15</v>
      </c>
      <c r="F440" s="246">
        <f>SUM(F428:F439)</f>
        <v>587</v>
      </c>
      <c r="G440" s="246"/>
      <c r="L440" s="212" t="s">
        <v>15</v>
      </c>
      <c r="M440" s="246">
        <f>SUM(M428:M439)</f>
        <v>598</v>
      </c>
      <c r="N440" s="213"/>
    </row>
    <row r="441" spans="2:14" ht="15" thickBot="1" x14ac:dyDescent="0.4"/>
    <row r="442" spans="2:14" x14ac:dyDescent="0.35">
      <c r="B442" s="225" t="s">
        <v>850</v>
      </c>
      <c r="C442" s="228"/>
      <c r="D442" s="228"/>
      <c r="E442" s="228"/>
      <c r="F442" s="228"/>
      <c r="G442" s="229"/>
      <c r="I442" s="225" t="s">
        <v>850</v>
      </c>
      <c r="J442" s="228"/>
      <c r="K442" s="228"/>
      <c r="L442" s="228"/>
      <c r="M442" s="228"/>
      <c r="N442" s="229"/>
    </row>
    <row r="443" spans="2:14" x14ac:dyDescent="0.35">
      <c r="B443" s="226" t="s">
        <v>783</v>
      </c>
      <c r="C443" s="235">
        <v>27807</v>
      </c>
      <c r="D443" s="3"/>
      <c r="E443" s="3"/>
      <c r="F443" s="3"/>
      <c r="G443" s="24" t="s">
        <v>924</v>
      </c>
      <c r="I443" s="226" t="s">
        <v>783</v>
      </c>
      <c r="J443" s="235">
        <v>27807</v>
      </c>
      <c r="K443" s="3"/>
      <c r="L443" s="3"/>
      <c r="M443" s="3"/>
      <c r="N443" s="24" t="s">
        <v>924</v>
      </c>
    </row>
    <row r="444" spans="2:14" x14ac:dyDescent="0.35">
      <c r="B444" s="226" t="s">
        <v>784</v>
      </c>
      <c r="C444" s="235">
        <v>34559</v>
      </c>
      <c r="D444" s="3"/>
      <c r="E444" s="3"/>
      <c r="F444" s="3"/>
      <c r="G444" s="24" t="s">
        <v>925</v>
      </c>
      <c r="I444" s="226" t="s">
        <v>784</v>
      </c>
      <c r="J444" s="235">
        <v>34559</v>
      </c>
      <c r="K444" s="3"/>
      <c r="L444" s="3"/>
      <c r="M444" s="3"/>
      <c r="N444" s="24" t="s">
        <v>925</v>
      </c>
    </row>
    <row r="445" spans="2:14" x14ac:dyDescent="0.35">
      <c r="B445" s="23" t="s">
        <v>920</v>
      </c>
      <c r="D445" t="s">
        <v>922</v>
      </c>
      <c r="E445" s="3"/>
      <c r="F445" s="3"/>
      <c r="G445" s="230"/>
      <c r="I445" s="23" t="s">
        <v>920</v>
      </c>
      <c r="K445" t="s">
        <v>922</v>
      </c>
      <c r="L445" s="3"/>
      <c r="M445" s="3"/>
      <c r="N445" s="230"/>
    </row>
    <row r="446" spans="2:14" ht="15" thickBot="1" x14ac:dyDescent="0.4">
      <c r="B446" s="25" t="s">
        <v>919</v>
      </c>
      <c r="C446" s="232"/>
      <c r="D446" s="232"/>
      <c r="E446" s="232"/>
      <c r="F446" s="232"/>
      <c r="G446" s="233"/>
      <c r="I446" s="25" t="s">
        <v>919</v>
      </c>
      <c r="J446" s="232"/>
      <c r="K446" s="232"/>
      <c r="L446" s="232"/>
      <c r="M446" s="232"/>
      <c r="N446" s="233"/>
    </row>
    <row r="447" spans="2:14" ht="43.5" x14ac:dyDescent="0.35">
      <c r="B447" s="224" t="s">
        <v>785</v>
      </c>
      <c r="C447" s="221" t="s">
        <v>786</v>
      </c>
      <c r="D447" s="221" t="s">
        <v>1</v>
      </c>
      <c r="E447" s="221" t="s">
        <v>782</v>
      </c>
      <c r="F447" s="221" t="s">
        <v>787</v>
      </c>
      <c r="G447" s="222" t="s">
        <v>2</v>
      </c>
      <c r="I447" s="234" t="s">
        <v>791</v>
      </c>
      <c r="J447" s="221" t="s">
        <v>786</v>
      </c>
      <c r="K447" s="221" t="s">
        <v>1</v>
      </c>
      <c r="L447" s="221" t="s">
        <v>782</v>
      </c>
      <c r="M447" s="221" t="s">
        <v>787</v>
      </c>
      <c r="N447" s="222" t="s">
        <v>2</v>
      </c>
    </row>
    <row r="448" spans="2:14" x14ac:dyDescent="0.35">
      <c r="B448" s="214" t="s">
        <v>3</v>
      </c>
      <c r="C448" s="274" t="s">
        <v>427</v>
      </c>
      <c r="D448" s="243">
        <f>'2023-2024'!E103</f>
        <v>0</v>
      </c>
      <c r="E448" s="5"/>
      <c r="F448" s="243">
        <f>'2023-2024'!D103</f>
        <v>0</v>
      </c>
      <c r="G448" s="249" t="str">
        <f>'2023-2024'!F103</f>
        <v>1h traduction</v>
      </c>
      <c r="I448" s="214" t="s">
        <v>3</v>
      </c>
      <c r="J448" s="274" t="s">
        <v>427</v>
      </c>
      <c r="K448" s="243">
        <f>'2024-2025'!E125</f>
        <v>0</v>
      </c>
      <c r="L448" s="5"/>
      <c r="M448" s="69">
        <f>'2024-2025'!D125</f>
        <v>50</v>
      </c>
      <c r="N448" s="317">
        <f>'2024-2025'!F125</f>
        <v>0</v>
      </c>
    </row>
    <row r="449" spans="2:14" x14ac:dyDescent="0.35">
      <c r="B449" s="214" t="s">
        <v>4</v>
      </c>
      <c r="C449" s="274" t="s">
        <v>427</v>
      </c>
      <c r="D449" s="243">
        <f>'2023-2024'!I103</f>
        <v>0</v>
      </c>
      <c r="E449" s="5"/>
      <c r="F449" s="243">
        <f>'2023-2024'!H103</f>
        <v>0</v>
      </c>
      <c r="G449" s="250">
        <f>'2023-2024'!J103</f>
        <v>0</v>
      </c>
      <c r="I449" s="214" t="s">
        <v>4</v>
      </c>
      <c r="J449" s="274" t="s">
        <v>427</v>
      </c>
      <c r="K449" s="243">
        <f>'2024-2025'!I125</f>
        <v>0</v>
      </c>
      <c r="L449" s="5"/>
      <c r="M449" s="243">
        <f>'2024-2025'!H125</f>
        <v>50</v>
      </c>
      <c r="N449" s="318" t="str">
        <f>'2024-2025'!J125</f>
        <v>Traduction 5h</v>
      </c>
    </row>
    <row r="450" spans="2:14" x14ac:dyDescent="0.35">
      <c r="B450" s="214" t="s">
        <v>5</v>
      </c>
      <c r="C450" s="5" t="s">
        <v>427</v>
      </c>
      <c r="D450" s="243">
        <f>'2023-2024'!M103</f>
        <v>0</v>
      </c>
      <c r="E450" s="274"/>
      <c r="F450" s="243">
        <f>'2023-2024'!L103</f>
        <v>0</v>
      </c>
      <c r="G450" s="250">
        <f>'2023-2024'!N103</f>
        <v>0</v>
      </c>
      <c r="I450" s="214" t="s">
        <v>5</v>
      </c>
      <c r="J450" s="5" t="s">
        <v>427</v>
      </c>
      <c r="K450" s="243">
        <f>'2024-2025'!M125</f>
        <v>0</v>
      </c>
      <c r="L450" s="274"/>
      <c r="M450" s="243">
        <f>'2024-2025'!L125</f>
        <v>49</v>
      </c>
      <c r="N450" s="318" t="str">
        <f>'2024-2025'!N125</f>
        <v>1h traduction</v>
      </c>
    </row>
    <row r="451" spans="2:14" x14ac:dyDescent="0.35">
      <c r="B451" s="214" t="s">
        <v>6</v>
      </c>
      <c r="C451" s="274" t="s">
        <v>427</v>
      </c>
      <c r="D451" s="243">
        <f>'2023-2024'!Q103</f>
        <v>0</v>
      </c>
      <c r="E451" s="274" t="s">
        <v>427</v>
      </c>
      <c r="F451" s="243">
        <f>'2023-2024'!P103</f>
        <v>37</v>
      </c>
      <c r="G451" s="250" t="str">
        <f>'2023-2024'!R103</f>
        <v>15h traduction</v>
      </c>
      <c r="I451" s="214" t="s">
        <v>6</v>
      </c>
      <c r="J451" s="274" t="s">
        <v>427</v>
      </c>
      <c r="K451" s="243">
        <f>'2024-2025'!Q125</f>
        <v>0</v>
      </c>
      <c r="L451" s="274"/>
      <c r="M451" s="243">
        <f>'2024-2025'!P125</f>
        <v>50</v>
      </c>
      <c r="N451" s="318">
        <f>'2024-2025'!R125</f>
        <v>0</v>
      </c>
    </row>
    <row r="452" spans="2:14" x14ac:dyDescent="0.35">
      <c r="B452" s="214" t="s">
        <v>7</v>
      </c>
      <c r="C452" s="274" t="s">
        <v>427</v>
      </c>
      <c r="D452" s="243">
        <f>'2023-2024'!U103</f>
        <v>0</v>
      </c>
      <c r="E452" s="274" t="s">
        <v>427</v>
      </c>
      <c r="F452" s="243">
        <f>'2023-2024'!T103</f>
        <v>38</v>
      </c>
      <c r="G452" s="250" t="str">
        <f>'2023-2024'!V103</f>
        <v>15h traduction</v>
      </c>
      <c r="I452" s="214" t="s">
        <v>7</v>
      </c>
      <c r="J452" s="274" t="s">
        <v>427</v>
      </c>
      <c r="K452" s="243">
        <f>'2024-2025'!U125</f>
        <v>0</v>
      </c>
      <c r="L452" s="274"/>
      <c r="M452" s="243">
        <f>'2024-2025'!T125</f>
        <v>50</v>
      </c>
      <c r="N452" s="318">
        <f>'2024-2025'!V125</f>
        <v>0</v>
      </c>
    </row>
    <row r="453" spans="2:14" x14ac:dyDescent="0.35">
      <c r="B453" s="214" t="s">
        <v>8</v>
      </c>
      <c r="C453" s="274" t="s">
        <v>427</v>
      </c>
      <c r="D453" s="243">
        <f>'2023-2024'!Y103</f>
        <v>0</v>
      </c>
      <c r="E453" s="274" t="s">
        <v>427</v>
      </c>
      <c r="F453" s="243">
        <f>'2023-2024'!X103</f>
        <v>42</v>
      </c>
      <c r="G453" s="250" t="str">
        <f>'2023-2024'!Z103</f>
        <v>3h traduction</v>
      </c>
      <c r="I453" s="214" t="s">
        <v>8</v>
      </c>
      <c r="J453" s="274" t="s">
        <v>427</v>
      </c>
      <c r="K453" s="243">
        <f>'2024-2025'!Y125</f>
        <v>0</v>
      </c>
      <c r="L453" s="274"/>
      <c r="M453" s="243">
        <f>'2024-2025'!X125</f>
        <v>41</v>
      </c>
      <c r="N453" s="318">
        <f>'2024-2025'!Z125</f>
        <v>0</v>
      </c>
    </row>
    <row r="454" spans="2:14" x14ac:dyDescent="0.35">
      <c r="B454" s="214" t="s">
        <v>9</v>
      </c>
      <c r="C454" s="274" t="s">
        <v>427</v>
      </c>
      <c r="D454" s="243">
        <f>'2023-2024'!AC103</f>
        <v>0</v>
      </c>
      <c r="E454" s="274"/>
      <c r="F454" s="243">
        <f>'2023-2024'!AB103</f>
        <v>37</v>
      </c>
      <c r="G454" s="309" t="str">
        <f>'2023-2024'!AD103</f>
        <v>Début service PP, 13h traduction</v>
      </c>
      <c r="I454" s="214" t="s">
        <v>9</v>
      </c>
      <c r="J454" s="274" t="s">
        <v>427</v>
      </c>
      <c r="K454" s="243">
        <f>'2024-2025'!AC125</f>
        <v>1</v>
      </c>
      <c r="L454" s="315"/>
      <c r="M454" s="243">
        <f>'2024-2025'!AB125</f>
        <v>45</v>
      </c>
      <c r="N454" s="318">
        <f>'2024-2025'!AD125</f>
        <v>0</v>
      </c>
    </row>
    <row r="455" spans="2:14" x14ac:dyDescent="0.35">
      <c r="B455" s="214" t="s">
        <v>10</v>
      </c>
      <c r="C455" s="274" t="s">
        <v>427</v>
      </c>
      <c r="D455" s="243">
        <f>'2023-2024'!AG103</f>
        <v>0</v>
      </c>
      <c r="E455" s="274"/>
      <c r="F455" s="243">
        <f>'2023-2024'!AF103</f>
        <v>43</v>
      </c>
      <c r="G455" s="250" t="str">
        <f>'2023-2024'!AH103</f>
        <v>8h traduction</v>
      </c>
      <c r="I455" s="214" t="s">
        <v>10</v>
      </c>
      <c r="J455" s="274" t="s">
        <v>427</v>
      </c>
      <c r="K455" s="243">
        <f>'2024-2025'!AG125</f>
        <v>1</v>
      </c>
      <c r="L455" s="274"/>
      <c r="M455" s="243">
        <f>'2024-2025'!AF125</f>
        <v>52</v>
      </c>
      <c r="N455" s="318">
        <f>'2024-2025'!AH125</f>
        <v>0</v>
      </c>
    </row>
    <row r="456" spans="2:14" x14ac:dyDescent="0.35">
      <c r="B456" s="214" t="s">
        <v>11</v>
      </c>
      <c r="C456" s="274" t="s">
        <v>427</v>
      </c>
      <c r="D456" s="243">
        <f>'2023-2024'!AK103</f>
        <v>0</v>
      </c>
      <c r="E456" s="274"/>
      <c r="F456" s="243">
        <f>'2023-2024'!AJ103</f>
        <v>47</v>
      </c>
      <c r="G456" s="250" t="str">
        <f>'2023-2024'!AL103</f>
        <v>3h traduction</v>
      </c>
      <c r="I456" s="214" t="s">
        <v>11</v>
      </c>
      <c r="J456" s="274" t="s">
        <v>427</v>
      </c>
      <c r="K456" s="243">
        <f>'2024-2025'!AK125</f>
        <v>1</v>
      </c>
      <c r="L456" s="274"/>
      <c r="M456" s="243">
        <f>'2024-2025'!AJ125</f>
        <v>50</v>
      </c>
      <c r="N456" s="318">
        <f>'2024-2025'!AL125</f>
        <v>0</v>
      </c>
    </row>
    <row r="457" spans="2:14" x14ac:dyDescent="0.35">
      <c r="B457" s="214" t="s">
        <v>12</v>
      </c>
      <c r="C457" s="274" t="s">
        <v>427</v>
      </c>
      <c r="D457" s="243">
        <f>'2023-2024'!AO103</f>
        <v>0</v>
      </c>
      <c r="E457" s="274"/>
      <c r="F457" s="243">
        <f>'2023-2024'!AN103</f>
        <v>48</v>
      </c>
      <c r="G457" s="250" t="str">
        <f>'2023-2024'!AP103</f>
        <v>2h traduction</v>
      </c>
      <c r="I457" s="214" t="s">
        <v>12</v>
      </c>
      <c r="J457" s="274" t="s">
        <v>427</v>
      </c>
      <c r="K457" s="243">
        <f>'2024-2025'!AO125</f>
        <v>1</v>
      </c>
      <c r="L457" s="274"/>
      <c r="M457" s="243">
        <f>'2024-2025'!AN125</f>
        <v>51</v>
      </c>
      <c r="N457" s="318">
        <f>'2024-2025'!AP125</f>
        <v>0</v>
      </c>
    </row>
    <row r="458" spans="2:14" x14ac:dyDescent="0.35">
      <c r="B458" s="214" t="s">
        <v>13</v>
      </c>
      <c r="C458" s="274" t="s">
        <v>427</v>
      </c>
      <c r="D458" s="243">
        <f>'2023-2024'!AS103</f>
        <v>0</v>
      </c>
      <c r="E458" s="274"/>
      <c r="F458" s="243">
        <f>'2023-2024'!AR103</f>
        <v>43</v>
      </c>
      <c r="G458" s="250" t="str">
        <f>'2023-2024'!AT103</f>
        <v>7h traduction</v>
      </c>
      <c r="I458" s="214" t="s">
        <v>13</v>
      </c>
      <c r="J458" s="274" t="s">
        <v>427</v>
      </c>
      <c r="K458" s="243">
        <f>'2024-2025'!AS125</f>
        <v>1</v>
      </c>
      <c r="L458" s="274"/>
      <c r="M458" s="243">
        <f>'2024-2025'!AR125</f>
        <v>47</v>
      </c>
      <c r="N458" s="318">
        <f>'2024-2025'!AT125</f>
        <v>0</v>
      </c>
    </row>
    <row r="459" spans="2:14" ht="15" thickBot="1" x14ac:dyDescent="0.4">
      <c r="B459" s="215" t="s">
        <v>14</v>
      </c>
      <c r="C459" s="276" t="s">
        <v>427</v>
      </c>
      <c r="D459" s="244">
        <f>'2023-2024'!AW103</f>
        <v>0</v>
      </c>
      <c r="E459" s="275"/>
      <c r="F459" s="244">
        <f>'2023-2024'!AV103</f>
        <v>34</v>
      </c>
      <c r="G459" s="252" t="str">
        <f>'2023-2024'!AX103</f>
        <v>16h traduction</v>
      </c>
      <c r="I459" s="215" t="s">
        <v>14</v>
      </c>
      <c r="J459" s="276" t="s">
        <v>427</v>
      </c>
      <c r="K459" s="244">
        <f>'2024-2025'!AW125</f>
        <v>1</v>
      </c>
      <c r="L459" s="275"/>
      <c r="M459" s="313">
        <f>'2024-2025'!AV125</f>
        <v>60</v>
      </c>
      <c r="N459" s="319">
        <f>'2024-2025'!AX125</f>
        <v>0</v>
      </c>
    </row>
    <row r="460" spans="2:14" ht="15" thickBot="1" x14ac:dyDescent="0.4">
      <c r="E460" s="212" t="s">
        <v>15</v>
      </c>
      <c r="F460" s="246">
        <f>SUM(F448:F459)</f>
        <v>369</v>
      </c>
      <c r="G460" s="213"/>
      <c r="L460" s="212" t="s">
        <v>15</v>
      </c>
      <c r="M460" s="246">
        <f>SUM(M448:M459)</f>
        <v>595</v>
      </c>
      <c r="N460" s="213"/>
    </row>
    <row r="461" spans="2:14" ht="15" thickBot="1" x14ac:dyDescent="0.4">
      <c r="D461" s="253"/>
      <c r="E461" s="254"/>
      <c r="F461" s="253"/>
      <c r="G461" s="253"/>
      <c r="L461" s="212"/>
    </row>
    <row r="462" spans="2:14" x14ac:dyDescent="0.35">
      <c r="B462" s="225" t="s">
        <v>910</v>
      </c>
      <c r="C462" s="228"/>
      <c r="D462" s="228"/>
      <c r="E462" s="228"/>
      <c r="F462" s="228"/>
      <c r="G462" s="229"/>
      <c r="I462" s="225" t="s">
        <v>910</v>
      </c>
      <c r="J462" s="228"/>
      <c r="K462" s="228"/>
      <c r="L462" s="228"/>
      <c r="M462" s="228"/>
      <c r="N462" s="229"/>
    </row>
    <row r="463" spans="2:14" x14ac:dyDescent="0.35">
      <c r="B463" s="226" t="s">
        <v>783</v>
      </c>
      <c r="C463" s="235">
        <v>32988</v>
      </c>
      <c r="D463" s="3"/>
      <c r="E463" s="3"/>
      <c r="F463" s="3"/>
      <c r="G463" s="24" t="s">
        <v>924</v>
      </c>
      <c r="I463" s="226" t="s">
        <v>783</v>
      </c>
      <c r="J463" s="235">
        <v>32988</v>
      </c>
      <c r="K463" s="3"/>
      <c r="L463" s="3"/>
      <c r="M463" s="3"/>
      <c r="N463" s="24" t="s">
        <v>924</v>
      </c>
    </row>
    <row r="464" spans="2:14" x14ac:dyDescent="0.35">
      <c r="B464" s="226" t="s">
        <v>784</v>
      </c>
      <c r="C464" s="235">
        <v>39060</v>
      </c>
      <c r="D464" s="3"/>
      <c r="E464" s="3"/>
      <c r="F464" s="3"/>
      <c r="G464" s="24" t="s">
        <v>925</v>
      </c>
      <c r="I464" s="226" t="s">
        <v>784</v>
      </c>
      <c r="J464" s="235">
        <v>39060</v>
      </c>
      <c r="K464" s="3"/>
      <c r="L464" s="3"/>
      <c r="M464" s="3"/>
      <c r="N464" s="24" t="s">
        <v>925</v>
      </c>
    </row>
    <row r="465" spans="2:14" x14ac:dyDescent="0.35">
      <c r="B465" s="23" t="s">
        <v>920</v>
      </c>
      <c r="D465" t="s">
        <v>927</v>
      </c>
      <c r="E465" s="3"/>
      <c r="F465" s="3"/>
      <c r="G465" s="230"/>
      <c r="I465" s="23" t="s">
        <v>920</v>
      </c>
      <c r="K465" t="s">
        <v>927</v>
      </c>
      <c r="L465" s="3"/>
      <c r="M465" s="3"/>
      <c r="N465" s="230"/>
    </row>
    <row r="466" spans="2:14" ht="15" thickBot="1" x14ac:dyDescent="0.4">
      <c r="B466" s="25" t="s">
        <v>919</v>
      </c>
      <c r="C466" s="232"/>
      <c r="D466" s="232"/>
      <c r="E466" s="232"/>
      <c r="F466" s="232"/>
      <c r="G466" s="233"/>
      <c r="I466" s="25" t="s">
        <v>919</v>
      </c>
      <c r="J466" s="232"/>
      <c r="K466" s="232"/>
      <c r="L466" s="232"/>
      <c r="M466" s="232"/>
      <c r="N466" s="233"/>
    </row>
    <row r="467" spans="2:14" ht="43.5" x14ac:dyDescent="0.35">
      <c r="B467" s="224" t="s">
        <v>785</v>
      </c>
      <c r="C467" s="221" t="s">
        <v>786</v>
      </c>
      <c r="D467" s="221" t="s">
        <v>1</v>
      </c>
      <c r="E467" s="221" t="s">
        <v>782</v>
      </c>
      <c r="F467" s="221" t="s">
        <v>787</v>
      </c>
      <c r="G467" s="222" t="s">
        <v>2</v>
      </c>
      <c r="I467" s="234" t="s">
        <v>791</v>
      </c>
      <c r="J467" s="221" t="s">
        <v>786</v>
      </c>
      <c r="K467" s="221" t="s">
        <v>1</v>
      </c>
      <c r="L467" s="221" t="s">
        <v>782</v>
      </c>
      <c r="M467" s="221" t="s">
        <v>787</v>
      </c>
      <c r="N467" s="222" t="s">
        <v>2</v>
      </c>
    </row>
    <row r="468" spans="2:14" x14ac:dyDescent="0.35">
      <c r="B468" s="214" t="s">
        <v>3</v>
      </c>
      <c r="C468" s="274" t="s">
        <v>427</v>
      </c>
      <c r="D468" s="243">
        <f>'2023-2024'!E109</f>
        <v>0</v>
      </c>
      <c r="E468" s="69"/>
      <c r="F468" s="243">
        <f>'2023-2024'!D109</f>
        <v>46</v>
      </c>
      <c r="G468" s="249" t="str">
        <f>'2023-2024'!F109</f>
        <v>4h30 maintenance salle</v>
      </c>
      <c r="I468" s="214" t="s">
        <v>3</v>
      </c>
      <c r="J468" s="274" t="s">
        <v>427</v>
      </c>
      <c r="K468" s="243">
        <f>'2024-2025'!E131</f>
        <v>0</v>
      </c>
      <c r="L468" s="5"/>
      <c r="M468" s="69">
        <f>'2024-2025'!D131</f>
        <v>26</v>
      </c>
      <c r="N468" s="317">
        <f>'2024-2025'!F131</f>
        <v>0</v>
      </c>
    </row>
    <row r="469" spans="2:14" x14ac:dyDescent="0.35">
      <c r="B469" s="214" t="s">
        <v>4</v>
      </c>
      <c r="C469" s="274" t="s">
        <v>427</v>
      </c>
      <c r="D469" s="243">
        <f>'2023-2024'!I109</f>
        <v>1</v>
      </c>
      <c r="E469" s="69"/>
      <c r="F469" s="243">
        <f>'2023-2024'!H109</f>
        <v>50</v>
      </c>
      <c r="G469" s="250">
        <f>'2023-2024'!J109</f>
        <v>0</v>
      </c>
      <c r="I469" s="214" t="s">
        <v>4</v>
      </c>
      <c r="J469" s="274" t="s">
        <v>427</v>
      </c>
      <c r="K469" s="243">
        <f>'2024-2025'!I131</f>
        <v>0</v>
      </c>
      <c r="L469" s="5"/>
      <c r="M469" s="243">
        <f>'2024-2025'!H131</f>
        <v>50</v>
      </c>
      <c r="N469" s="318">
        <f>'2024-2025'!J131</f>
        <v>0</v>
      </c>
    </row>
    <row r="470" spans="2:14" x14ac:dyDescent="0.35">
      <c r="B470" s="214" t="s">
        <v>5</v>
      </c>
      <c r="C470" s="5" t="s">
        <v>427</v>
      </c>
      <c r="D470" s="243">
        <f>'2023-2024'!M109</f>
        <v>1</v>
      </c>
      <c r="E470" s="243"/>
      <c r="F470" s="243">
        <f>'2023-2024'!L109</f>
        <v>47</v>
      </c>
      <c r="G470" s="250">
        <f>'2023-2024'!N109</f>
        <v>0</v>
      </c>
      <c r="I470" s="214" t="s">
        <v>5</v>
      </c>
      <c r="J470" s="5" t="s">
        <v>427</v>
      </c>
      <c r="K470" s="243">
        <f>'2024-2025'!M131</f>
        <v>0</v>
      </c>
      <c r="L470" s="274"/>
      <c r="M470" s="243">
        <f>'2024-2025'!L131</f>
        <v>56</v>
      </c>
      <c r="N470" s="318">
        <f>'2024-2025'!N131</f>
        <v>0</v>
      </c>
    </row>
    <row r="471" spans="2:14" x14ac:dyDescent="0.35">
      <c r="B471" s="214" t="s">
        <v>6</v>
      </c>
      <c r="C471" s="274" t="s">
        <v>427</v>
      </c>
      <c r="D471" s="243">
        <f>'2023-2024'!Q109</f>
        <v>1</v>
      </c>
      <c r="E471" s="243"/>
      <c r="F471" s="243">
        <f>'2023-2024'!P109</f>
        <v>37</v>
      </c>
      <c r="G471" s="250">
        <f>'2023-2024'!R109</f>
        <v>0</v>
      </c>
      <c r="I471" s="214" t="s">
        <v>6</v>
      </c>
      <c r="J471" s="274" t="s">
        <v>427</v>
      </c>
      <c r="K471" s="243">
        <f>'2024-2025'!Q131</f>
        <v>0</v>
      </c>
      <c r="L471" s="274"/>
      <c r="M471" s="243">
        <f>'2024-2025'!P131</f>
        <v>49</v>
      </c>
      <c r="N471" s="318">
        <f>'2024-2025'!R131</f>
        <v>0</v>
      </c>
    </row>
    <row r="472" spans="2:14" x14ac:dyDescent="0.35">
      <c r="B472" s="214" t="s">
        <v>7</v>
      </c>
      <c r="C472" s="274" t="s">
        <v>427</v>
      </c>
      <c r="D472" s="243">
        <f>'2023-2024'!U109</f>
        <v>0</v>
      </c>
      <c r="E472" s="243"/>
      <c r="F472" s="243">
        <f>'2023-2024'!T109</f>
        <v>41</v>
      </c>
      <c r="G472" s="250" t="str">
        <f>'2023-2024'!V109</f>
        <v>5h maintenance</v>
      </c>
      <c r="I472" s="214" t="s">
        <v>7</v>
      </c>
      <c r="J472" s="274" t="s">
        <v>427</v>
      </c>
      <c r="K472" s="243">
        <f>'2024-2025'!U131</f>
        <v>1</v>
      </c>
      <c r="L472" s="274"/>
      <c r="M472" s="243">
        <f>'2024-2025'!T131</f>
        <v>44</v>
      </c>
      <c r="N472" s="318">
        <f>'2024-2025'!V131</f>
        <v>0</v>
      </c>
    </row>
    <row r="473" spans="2:14" x14ac:dyDescent="0.35">
      <c r="B473" s="214" t="s">
        <v>8</v>
      </c>
      <c r="C473" s="274" t="s">
        <v>427</v>
      </c>
      <c r="D473" s="243">
        <f>'2023-2024'!Y109</f>
        <v>0</v>
      </c>
      <c r="E473" s="243"/>
      <c r="F473" s="243">
        <f>'2023-2024'!X109</f>
        <v>42</v>
      </c>
      <c r="G473" s="250">
        <f>'2023-2024'!Z109</f>
        <v>0</v>
      </c>
      <c r="I473" s="214" t="s">
        <v>8</v>
      </c>
      <c r="J473" s="274" t="s">
        <v>427</v>
      </c>
      <c r="K473" s="243">
        <f>'2024-2025'!Y131</f>
        <v>1</v>
      </c>
      <c r="L473" s="274"/>
      <c r="M473" s="243">
        <f>'2024-2025'!X131</f>
        <v>42</v>
      </c>
      <c r="N473" s="318">
        <f>'2024-2025'!Z131</f>
        <v>0</v>
      </c>
    </row>
    <row r="474" spans="2:14" x14ac:dyDescent="0.35">
      <c r="B474" s="214" t="s">
        <v>9</v>
      </c>
      <c r="C474" s="274" t="s">
        <v>427</v>
      </c>
      <c r="D474" s="243">
        <f>'2023-2024'!AC109</f>
        <v>1</v>
      </c>
      <c r="E474" s="243"/>
      <c r="F474" s="243">
        <f>'2023-2024'!AB109</f>
        <v>58</v>
      </c>
      <c r="G474" s="250">
        <f>'2023-2024'!AD109</f>
        <v>0</v>
      </c>
      <c r="I474" s="214" t="s">
        <v>9</v>
      </c>
      <c r="J474" s="274" t="s">
        <v>427</v>
      </c>
      <c r="K474" s="243">
        <f>'2024-2025'!AC131</f>
        <v>1</v>
      </c>
      <c r="L474" s="315"/>
      <c r="M474" s="243">
        <f>'2024-2025'!AB131</f>
        <v>60</v>
      </c>
      <c r="N474" s="318">
        <f>'2024-2025'!AD131</f>
        <v>0</v>
      </c>
    </row>
    <row r="475" spans="2:14" x14ac:dyDescent="0.35">
      <c r="B475" s="214" t="s">
        <v>10</v>
      </c>
      <c r="C475" s="274" t="s">
        <v>427</v>
      </c>
      <c r="D475" s="243">
        <f>'2023-2024'!AG109</f>
        <v>1</v>
      </c>
      <c r="E475" s="243"/>
      <c r="F475" s="243">
        <f>'2023-2024'!AF109</f>
        <v>51</v>
      </c>
      <c r="G475" s="250">
        <f>'2023-2024'!AH109</f>
        <v>0</v>
      </c>
      <c r="I475" s="214" t="s">
        <v>10</v>
      </c>
      <c r="J475" s="274" t="s">
        <v>427</v>
      </c>
      <c r="K475" s="243">
        <f>'2024-2025'!AG131</f>
        <v>1</v>
      </c>
      <c r="L475" s="274"/>
      <c r="M475" s="243">
        <f>'2024-2025'!AF131</f>
        <v>50</v>
      </c>
      <c r="N475" s="318">
        <f>'2024-2025'!AH131</f>
        <v>0</v>
      </c>
    </row>
    <row r="476" spans="2:14" x14ac:dyDescent="0.35">
      <c r="B476" s="214" t="s">
        <v>11</v>
      </c>
      <c r="C476" s="274" t="s">
        <v>427</v>
      </c>
      <c r="D476" s="243">
        <f>'2023-2024'!AK109</f>
        <v>0</v>
      </c>
      <c r="E476" s="243"/>
      <c r="F476" s="243">
        <f>'2023-2024'!AJ109</f>
        <v>45</v>
      </c>
      <c r="G476" s="250">
        <f>'2023-2024'!AL109</f>
        <v>0</v>
      </c>
      <c r="I476" s="214" t="s">
        <v>11</v>
      </c>
      <c r="J476" s="274" t="s">
        <v>427</v>
      </c>
      <c r="K476" s="243">
        <f>'2024-2025'!AK131</f>
        <v>1</v>
      </c>
      <c r="L476" s="274"/>
      <c r="M476" s="243">
        <f>'2024-2025'!AJ131</f>
        <v>62</v>
      </c>
      <c r="N476" s="318" t="str">
        <f>'2024-2025'!AL131</f>
        <v>20h LDC</v>
      </c>
    </row>
    <row r="477" spans="2:14" x14ac:dyDescent="0.35">
      <c r="B477" s="214" t="s">
        <v>12</v>
      </c>
      <c r="C477" s="274" t="s">
        <v>427</v>
      </c>
      <c r="D477" s="243">
        <f>'2023-2024'!AO109</f>
        <v>0</v>
      </c>
      <c r="E477" s="243"/>
      <c r="F477" s="243">
        <f>'2023-2024'!AN109</f>
        <v>59</v>
      </c>
      <c r="G477" s="250">
        <f>'2023-2024'!AP109</f>
        <v>0</v>
      </c>
      <c r="I477" s="214" t="s">
        <v>12</v>
      </c>
      <c r="J477" s="274" t="s">
        <v>427</v>
      </c>
      <c r="K477" s="243">
        <f>'2024-2025'!AO131</f>
        <v>0</v>
      </c>
      <c r="L477" s="274"/>
      <c r="M477" s="243">
        <f>'2024-2025'!AN131</f>
        <v>44</v>
      </c>
      <c r="N477" s="318">
        <f>'2024-2025'!AP131</f>
        <v>0</v>
      </c>
    </row>
    <row r="478" spans="2:14" x14ac:dyDescent="0.35">
      <c r="B478" s="214" t="s">
        <v>13</v>
      </c>
      <c r="C478" s="274" t="s">
        <v>427</v>
      </c>
      <c r="D478" s="243">
        <f>'2023-2024'!AS109</f>
        <v>0</v>
      </c>
      <c r="E478" s="243"/>
      <c r="F478" s="243">
        <f>'2023-2024'!AR109</f>
        <v>60</v>
      </c>
      <c r="G478" s="250">
        <f>'2023-2024'!AT109</f>
        <v>0</v>
      </c>
      <c r="I478" s="214" t="s">
        <v>13</v>
      </c>
      <c r="J478" s="274" t="s">
        <v>427</v>
      </c>
      <c r="K478" s="243">
        <f>'2024-2025'!AS131</f>
        <v>1</v>
      </c>
      <c r="L478" s="274"/>
      <c r="M478" s="243">
        <f>'2024-2025'!AR131</f>
        <v>53</v>
      </c>
      <c r="N478" s="318">
        <f>'2024-2025'!AT131</f>
        <v>0</v>
      </c>
    </row>
    <row r="479" spans="2:14" ht="15" thickBot="1" x14ac:dyDescent="0.4">
      <c r="B479" s="215" t="s">
        <v>14</v>
      </c>
      <c r="C479" s="276" t="s">
        <v>427</v>
      </c>
      <c r="D479" s="244">
        <f>'2023-2024'!AW109</f>
        <v>0</v>
      </c>
      <c r="E479" s="251"/>
      <c r="F479" s="244">
        <f>'2023-2024'!AV109</f>
        <v>36</v>
      </c>
      <c r="G479" s="252">
        <f>'2023-2024'!AX109</f>
        <v>0</v>
      </c>
      <c r="I479" s="215" t="s">
        <v>14</v>
      </c>
      <c r="J479" s="276" t="s">
        <v>427</v>
      </c>
      <c r="K479" s="244">
        <f>'2024-2025'!AW131</f>
        <v>0</v>
      </c>
      <c r="L479" s="275"/>
      <c r="M479" s="313">
        <f>'2024-2025'!AV131</f>
        <v>55</v>
      </c>
      <c r="N479" s="319" t="str">
        <f>'2024-2025'!AX131</f>
        <v>6h LDC</v>
      </c>
    </row>
    <row r="480" spans="2:14" ht="15" thickBot="1" x14ac:dyDescent="0.4">
      <c r="D480" s="253"/>
      <c r="E480" s="254" t="s">
        <v>15</v>
      </c>
      <c r="F480" s="246">
        <f>SUM(F468:F479)</f>
        <v>572</v>
      </c>
      <c r="G480" s="246"/>
      <c r="L480" s="212" t="s">
        <v>15</v>
      </c>
      <c r="M480" s="246">
        <f>SUM(M468:M479)</f>
        <v>591</v>
      </c>
      <c r="N480" s="213"/>
    </row>
    <row r="481" spans="2:14" ht="15" thickBot="1" x14ac:dyDescent="0.4"/>
    <row r="482" spans="2:14" x14ac:dyDescent="0.35">
      <c r="B482" s="225" t="s">
        <v>911</v>
      </c>
      <c r="C482" s="228"/>
      <c r="D482" s="228"/>
      <c r="E482" s="228"/>
      <c r="F482" s="228"/>
      <c r="G482" s="229"/>
      <c r="I482" s="225" t="s">
        <v>911</v>
      </c>
      <c r="J482" s="228"/>
      <c r="K482" s="228"/>
      <c r="L482" s="228"/>
      <c r="M482" s="228"/>
      <c r="N482" s="229"/>
    </row>
    <row r="483" spans="2:14" x14ac:dyDescent="0.35">
      <c r="B483" s="226" t="s">
        <v>783</v>
      </c>
      <c r="C483" s="235">
        <v>34433</v>
      </c>
      <c r="D483" s="3"/>
      <c r="E483" s="3"/>
      <c r="F483" s="3"/>
      <c r="G483" s="24" t="s">
        <v>924</v>
      </c>
      <c r="I483" s="226" t="s">
        <v>783</v>
      </c>
      <c r="J483" s="235">
        <v>34433</v>
      </c>
      <c r="K483" s="3"/>
      <c r="L483" s="3"/>
      <c r="M483" s="3"/>
      <c r="N483" s="24" t="s">
        <v>924</v>
      </c>
    </row>
    <row r="484" spans="2:14" x14ac:dyDescent="0.35">
      <c r="B484" s="226" t="s">
        <v>784</v>
      </c>
      <c r="C484" s="235">
        <v>40747</v>
      </c>
      <c r="D484" s="3"/>
      <c r="E484" s="3"/>
      <c r="F484" s="3"/>
      <c r="G484" s="24" t="s">
        <v>925</v>
      </c>
      <c r="I484" s="226" t="s">
        <v>784</v>
      </c>
      <c r="J484" s="235">
        <v>40747</v>
      </c>
      <c r="K484" s="3"/>
      <c r="L484" s="3"/>
      <c r="M484" s="3"/>
      <c r="N484" s="24" t="s">
        <v>925</v>
      </c>
    </row>
    <row r="485" spans="2:14" x14ac:dyDescent="0.35">
      <c r="B485" s="23" t="s">
        <v>920</v>
      </c>
      <c r="D485" t="s">
        <v>927</v>
      </c>
      <c r="E485" s="3"/>
      <c r="F485" s="3"/>
      <c r="G485" s="230"/>
      <c r="I485" s="23" t="s">
        <v>920</v>
      </c>
      <c r="K485" t="s">
        <v>927</v>
      </c>
      <c r="L485" s="3"/>
      <c r="M485" s="3"/>
      <c r="N485" s="230"/>
    </row>
    <row r="486" spans="2:14" ht="15" thickBot="1" x14ac:dyDescent="0.4">
      <c r="B486" s="25" t="s">
        <v>919</v>
      </c>
      <c r="C486" s="232"/>
      <c r="D486" s="232"/>
      <c r="E486" s="232"/>
      <c r="F486" s="232"/>
      <c r="G486" s="233"/>
      <c r="I486" s="25" t="s">
        <v>919</v>
      </c>
      <c r="J486" s="232"/>
      <c r="K486" s="232"/>
      <c r="L486" s="232"/>
      <c r="M486" s="232"/>
      <c r="N486" s="233"/>
    </row>
    <row r="487" spans="2:14" ht="43.5" x14ac:dyDescent="0.35">
      <c r="B487" s="224" t="s">
        <v>785</v>
      </c>
      <c r="C487" s="221" t="s">
        <v>786</v>
      </c>
      <c r="D487" s="221" t="s">
        <v>1</v>
      </c>
      <c r="E487" s="221" t="s">
        <v>782</v>
      </c>
      <c r="F487" s="221" t="s">
        <v>787</v>
      </c>
      <c r="G487" s="222" t="s">
        <v>2</v>
      </c>
      <c r="I487" s="234" t="s">
        <v>791</v>
      </c>
      <c r="J487" s="221" t="s">
        <v>786</v>
      </c>
      <c r="K487" s="221" t="s">
        <v>1</v>
      </c>
      <c r="L487" s="221" t="s">
        <v>782</v>
      </c>
      <c r="M487" s="221" t="s">
        <v>787</v>
      </c>
      <c r="N487" s="222" t="s">
        <v>2</v>
      </c>
    </row>
    <row r="488" spans="2:14" x14ac:dyDescent="0.35">
      <c r="B488" s="214" t="s">
        <v>3</v>
      </c>
      <c r="C488" s="274" t="s">
        <v>427</v>
      </c>
      <c r="D488" s="243">
        <f>'2023-2024'!E120</f>
        <v>1</v>
      </c>
      <c r="E488" s="69"/>
      <c r="F488" s="243">
        <f>'2023-2024'!D120</f>
        <v>55</v>
      </c>
      <c r="G488" s="249">
        <f>'2023-2024'!F120</f>
        <v>0</v>
      </c>
      <c r="I488" s="214" t="s">
        <v>3</v>
      </c>
      <c r="J488" s="274" t="s">
        <v>427</v>
      </c>
      <c r="K488" s="243">
        <f>'2024-2025'!E141</f>
        <v>2</v>
      </c>
      <c r="L488" s="5"/>
      <c r="M488" s="69">
        <f>'2024-2025'!D141</f>
        <v>43</v>
      </c>
      <c r="N488" s="317">
        <f>'2024-2025'!F141</f>
        <v>0</v>
      </c>
    </row>
    <row r="489" spans="2:14" x14ac:dyDescent="0.35">
      <c r="B489" s="214" t="s">
        <v>4</v>
      </c>
      <c r="C489" s="274" t="s">
        <v>427</v>
      </c>
      <c r="D489" s="243">
        <f>'2023-2024'!I120</f>
        <v>1</v>
      </c>
      <c r="E489" s="69"/>
      <c r="F489" s="243">
        <f>'2023-2024'!H120</f>
        <v>50</v>
      </c>
      <c r="G489" s="250">
        <f>'2023-2024'!J120</f>
        <v>0</v>
      </c>
      <c r="I489" s="214" t="s">
        <v>4</v>
      </c>
      <c r="J489" s="274" t="s">
        <v>427</v>
      </c>
      <c r="K489" s="243">
        <f>'2024-2025'!I141</f>
        <v>2</v>
      </c>
      <c r="L489" s="5"/>
      <c r="M489" s="243">
        <f>'2024-2025'!H141</f>
        <v>50</v>
      </c>
      <c r="N489" s="318">
        <f>'2024-2025'!J141</f>
        <v>0</v>
      </c>
    </row>
    <row r="490" spans="2:14" x14ac:dyDescent="0.35">
      <c r="B490" s="214" t="s">
        <v>5</v>
      </c>
      <c r="C490" s="5" t="s">
        <v>427</v>
      </c>
      <c r="D490" s="243">
        <f>'2023-2024'!M120</f>
        <v>1</v>
      </c>
      <c r="E490" s="243"/>
      <c r="F490" s="243">
        <f>'2023-2024'!L120</f>
        <v>45</v>
      </c>
      <c r="G490" s="250">
        <f>'2023-2024'!N120</f>
        <v>0</v>
      </c>
      <c r="I490" s="214" t="s">
        <v>5</v>
      </c>
      <c r="J490" s="5" t="s">
        <v>427</v>
      </c>
      <c r="K490" s="243">
        <f>'2024-2025'!M141</f>
        <v>2</v>
      </c>
      <c r="L490" s="274"/>
      <c r="M490" s="243">
        <f>'2024-2025'!L141</f>
        <v>50</v>
      </c>
      <c r="N490" s="318">
        <f>'2024-2025'!N141</f>
        <v>0</v>
      </c>
    </row>
    <row r="491" spans="2:14" x14ac:dyDescent="0.35">
      <c r="B491" s="214" t="s">
        <v>6</v>
      </c>
      <c r="C491" s="274" t="s">
        <v>427</v>
      </c>
      <c r="D491" s="243">
        <f>'2023-2024'!Q120</f>
        <v>1</v>
      </c>
      <c r="E491" s="243"/>
      <c r="F491" s="243">
        <f>'2023-2024'!P120</f>
        <v>53</v>
      </c>
      <c r="G491" s="250">
        <f>'2023-2024'!R120</f>
        <v>0</v>
      </c>
      <c r="I491" s="214" t="s">
        <v>6</v>
      </c>
      <c r="J491" s="274" t="s">
        <v>427</v>
      </c>
      <c r="K491" s="243">
        <f>'2024-2025'!Q141</f>
        <v>2</v>
      </c>
      <c r="L491" s="274"/>
      <c r="M491" s="243">
        <f>'2024-2025'!P141</f>
        <v>14</v>
      </c>
      <c r="N491" s="318">
        <f>'2024-2025'!R141</f>
        <v>0</v>
      </c>
    </row>
    <row r="492" spans="2:14" x14ac:dyDescent="0.35">
      <c r="B492" s="214" t="s">
        <v>7</v>
      </c>
      <c r="C492" s="274" t="s">
        <v>427</v>
      </c>
      <c r="D492" s="243">
        <f>'2023-2024'!U120</f>
        <v>1</v>
      </c>
      <c r="E492" s="243"/>
      <c r="F492" s="243">
        <f>'2023-2024'!T120</f>
        <v>47</v>
      </c>
      <c r="G492" s="250">
        <f>'2023-2024'!V120</f>
        <v>0</v>
      </c>
      <c r="I492" s="214" t="s">
        <v>7</v>
      </c>
      <c r="J492" s="274" t="s">
        <v>427</v>
      </c>
      <c r="K492" s="243">
        <f>'2024-2025'!U141</f>
        <v>2</v>
      </c>
      <c r="L492" s="274"/>
      <c r="M492" s="243">
        <f>'2024-2025'!T141</f>
        <v>45</v>
      </c>
      <c r="N492" s="318">
        <f>'2024-2025'!V141</f>
        <v>0</v>
      </c>
    </row>
    <row r="493" spans="2:14" x14ac:dyDescent="0.35">
      <c r="B493" s="214" t="s">
        <v>8</v>
      </c>
      <c r="C493" s="274" t="s">
        <v>427</v>
      </c>
      <c r="D493" s="243">
        <f>'2023-2024'!Y120</f>
        <v>1</v>
      </c>
      <c r="E493" s="243"/>
      <c r="F493" s="243">
        <f>'2023-2024'!X120</f>
        <v>22</v>
      </c>
      <c r="G493" s="250">
        <f>'2023-2024'!Z120</f>
        <v>0</v>
      </c>
      <c r="I493" s="214" t="s">
        <v>8</v>
      </c>
      <c r="J493" s="274" t="s">
        <v>427</v>
      </c>
      <c r="K493" s="243">
        <f>'2024-2025'!Y141</f>
        <v>2</v>
      </c>
      <c r="L493" s="274"/>
      <c r="M493" s="243">
        <f>'2024-2025'!X141</f>
        <v>50</v>
      </c>
      <c r="N493" s="318">
        <f>'2024-2025'!Z141</f>
        <v>0</v>
      </c>
    </row>
    <row r="494" spans="2:14" x14ac:dyDescent="0.35">
      <c r="B494" s="214" t="s">
        <v>9</v>
      </c>
      <c r="C494" s="274" t="s">
        <v>427</v>
      </c>
      <c r="D494" s="243">
        <f>'2023-2024'!AC120</f>
        <v>1</v>
      </c>
      <c r="E494" s="243"/>
      <c r="F494" s="243">
        <f>'2023-2024'!AB120</f>
        <v>50</v>
      </c>
      <c r="G494" s="250">
        <f>'2023-2024'!AD120</f>
        <v>0</v>
      </c>
      <c r="I494" s="214" t="s">
        <v>9</v>
      </c>
      <c r="J494" s="274" t="s">
        <v>427</v>
      </c>
      <c r="K494" s="243">
        <f>'2024-2025'!AC141</f>
        <v>2</v>
      </c>
      <c r="L494" s="315"/>
      <c r="M494" s="243">
        <f>'2024-2025'!AB141</f>
        <v>50</v>
      </c>
      <c r="N494" s="318">
        <f>'2024-2025'!AD141</f>
        <v>0</v>
      </c>
    </row>
    <row r="495" spans="2:14" x14ac:dyDescent="0.35">
      <c r="B495" s="214" t="s">
        <v>10</v>
      </c>
      <c r="C495" s="274" t="s">
        <v>427</v>
      </c>
      <c r="D495" s="243">
        <f>'2023-2024'!AG120</f>
        <v>1</v>
      </c>
      <c r="E495" s="243"/>
      <c r="F495" s="243">
        <f>'2023-2024'!AF120</f>
        <v>50</v>
      </c>
      <c r="G495" s="250">
        <f>'2023-2024'!AH120</f>
        <v>0</v>
      </c>
      <c r="I495" s="214" t="s">
        <v>10</v>
      </c>
      <c r="J495" s="274" t="s">
        <v>427</v>
      </c>
      <c r="K495" s="243">
        <f>'2024-2025'!AG141</f>
        <v>2</v>
      </c>
      <c r="L495" s="274"/>
      <c r="M495" s="243">
        <f>'2024-2025'!AF141</f>
        <v>56</v>
      </c>
      <c r="N495" s="318">
        <f>'2024-2025'!AH141</f>
        <v>0</v>
      </c>
    </row>
    <row r="496" spans="2:14" x14ac:dyDescent="0.35">
      <c r="B496" s="214" t="s">
        <v>11</v>
      </c>
      <c r="C496" s="274" t="s">
        <v>427</v>
      </c>
      <c r="D496" s="243">
        <f>'2023-2024'!AK120</f>
        <v>1</v>
      </c>
      <c r="E496" s="243"/>
      <c r="F496" s="243">
        <f>'2023-2024'!AJ120</f>
        <v>31</v>
      </c>
      <c r="G496" s="250">
        <f>'2023-2024'!AL120</f>
        <v>0</v>
      </c>
      <c r="I496" s="214" t="s">
        <v>11</v>
      </c>
      <c r="J496" s="274" t="s">
        <v>427</v>
      </c>
      <c r="K496" s="243">
        <f>'2024-2025'!AK141</f>
        <v>2</v>
      </c>
      <c r="L496" s="274"/>
      <c r="M496" s="243">
        <f>'2024-2025'!AJ141</f>
        <v>63</v>
      </c>
      <c r="N496" s="318" t="str">
        <f>'2024-2025'!AL141</f>
        <v>6h LDC</v>
      </c>
    </row>
    <row r="497" spans="2:14" x14ac:dyDescent="0.35">
      <c r="B497" s="214" t="s">
        <v>12</v>
      </c>
      <c r="C497" s="274" t="s">
        <v>427</v>
      </c>
      <c r="D497" s="243">
        <f>'2023-2024'!AO120</f>
        <v>1</v>
      </c>
      <c r="E497" s="243"/>
      <c r="F497" s="243">
        <f>'2023-2024'!AN120</f>
        <v>80</v>
      </c>
      <c r="G497" s="250">
        <f>'2023-2024'!AP120</f>
        <v>0</v>
      </c>
      <c r="I497" s="214" t="s">
        <v>12</v>
      </c>
      <c r="J497" s="274" t="s">
        <v>427</v>
      </c>
      <c r="K497" s="243">
        <f>'2024-2025'!AO141</f>
        <v>2</v>
      </c>
      <c r="L497" s="274"/>
      <c r="M497" s="243">
        <f>'2024-2025'!AN141</f>
        <v>60</v>
      </c>
      <c r="N497" s="318">
        <f>'2024-2025'!AP141</f>
        <v>0</v>
      </c>
    </row>
    <row r="498" spans="2:14" x14ac:dyDescent="0.35">
      <c r="B498" s="214" t="s">
        <v>13</v>
      </c>
      <c r="C498" s="274" t="s">
        <v>427</v>
      </c>
      <c r="D498" s="243">
        <f>'2023-2024'!AS120</f>
        <v>1</v>
      </c>
      <c r="E498" s="243"/>
      <c r="F498" s="243">
        <f>'2023-2024'!AR120</f>
        <v>80</v>
      </c>
      <c r="G498" s="250">
        <f>'2023-2024'!AT120</f>
        <v>0</v>
      </c>
      <c r="I498" s="214" t="s">
        <v>13</v>
      </c>
      <c r="J498" s="274" t="s">
        <v>427</v>
      </c>
      <c r="K498" s="243">
        <f>'2024-2025'!AS141</f>
        <v>2</v>
      </c>
      <c r="L498" s="274"/>
      <c r="M498" s="243">
        <f>'2024-2025'!AR141</f>
        <v>80</v>
      </c>
      <c r="N498" s="318">
        <f>'2024-2025'!AT141</f>
        <v>0</v>
      </c>
    </row>
    <row r="499" spans="2:14" ht="15" thickBot="1" x14ac:dyDescent="0.4">
      <c r="B499" s="215" t="s">
        <v>14</v>
      </c>
      <c r="C499" s="276" t="s">
        <v>427</v>
      </c>
      <c r="D499" s="244">
        <f>'2023-2024'!AW120</f>
        <v>1</v>
      </c>
      <c r="E499" s="251"/>
      <c r="F499" s="244">
        <f>'2023-2024'!AV120</f>
        <v>30</v>
      </c>
      <c r="G499" s="252">
        <f>'2023-2024'!AX120</f>
        <v>0</v>
      </c>
      <c r="I499" s="215" t="s">
        <v>14</v>
      </c>
      <c r="J499" s="276" t="s">
        <v>427</v>
      </c>
      <c r="K499" s="244">
        <f>'2024-2025'!AW141</f>
        <v>0</v>
      </c>
      <c r="L499" s="275"/>
      <c r="M499" s="313">
        <f>'2024-2025'!AV141</f>
        <v>39</v>
      </c>
      <c r="N499" s="319">
        <f>'2024-2025'!AX141</f>
        <v>0</v>
      </c>
    </row>
    <row r="500" spans="2:14" ht="15" thickBot="1" x14ac:dyDescent="0.4">
      <c r="D500" s="253"/>
      <c r="E500" s="254" t="s">
        <v>15</v>
      </c>
      <c r="F500" s="246">
        <f>SUM(F488:F499)</f>
        <v>593</v>
      </c>
      <c r="G500" s="246"/>
      <c r="L500" s="212" t="s">
        <v>15</v>
      </c>
      <c r="M500" s="246">
        <f>SUM(M488:M499)</f>
        <v>600</v>
      </c>
      <c r="N500" s="213"/>
    </row>
    <row r="501" spans="2:14" ht="15" thickBot="1" x14ac:dyDescent="0.4"/>
    <row r="502" spans="2:14" x14ac:dyDescent="0.35">
      <c r="B502" s="225" t="s">
        <v>912</v>
      </c>
      <c r="C502" s="228"/>
      <c r="D502" s="228"/>
      <c r="E502" s="228"/>
      <c r="F502" s="228"/>
      <c r="G502" s="229"/>
      <c r="I502" s="225" t="s">
        <v>912</v>
      </c>
      <c r="J502" s="228"/>
      <c r="K502" s="228"/>
      <c r="L502" s="228"/>
      <c r="M502" s="228"/>
      <c r="N502" s="229"/>
    </row>
    <row r="503" spans="2:14" x14ac:dyDescent="0.35">
      <c r="B503" s="226" t="s">
        <v>783</v>
      </c>
      <c r="C503" s="235">
        <v>18820</v>
      </c>
      <c r="D503" s="3"/>
      <c r="E503" s="3"/>
      <c r="F503" s="3"/>
      <c r="G503" s="24" t="s">
        <v>924</v>
      </c>
      <c r="I503" s="226" t="s">
        <v>783</v>
      </c>
      <c r="J503" s="235">
        <v>18820</v>
      </c>
      <c r="K503" s="3"/>
      <c r="L503" s="3"/>
      <c r="M503" s="3"/>
      <c r="N503" s="24" t="s">
        <v>924</v>
      </c>
    </row>
    <row r="504" spans="2:14" x14ac:dyDescent="0.35">
      <c r="B504" s="226" t="s">
        <v>784</v>
      </c>
      <c r="C504" s="235">
        <v>28855</v>
      </c>
      <c r="D504" s="3"/>
      <c r="E504" s="3"/>
      <c r="F504" s="3"/>
      <c r="G504" s="24" t="s">
        <v>925</v>
      </c>
      <c r="I504" s="226" t="s">
        <v>784</v>
      </c>
      <c r="J504" s="235">
        <v>28855</v>
      </c>
      <c r="K504" s="3"/>
      <c r="L504" s="3"/>
      <c r="M504" s="3"/>
      <c r="N504" s="24" t="s">
        <v>925</v>
      </c>
    </row>
    <row r="505" spans="2:14" x14ac:dyDescent="0.35">
      <c r="B505" s="23" t="s">
        <v>920</v>
      </c>
      <c r="D505" t="s">
        <v>927</v>
      </c>
      <c r="E505" s="3"/>
      <c r="F505" s="3"/>
      <c r="G505" s="230"/>
      <c r="I505" s="23" t="s">
        <v>920</v>
      </c>
      <c r="K505" t="s">
        <v>927</v>
      </c>
      <c r="L505" s="3"/>
      <c r="M505" s="3"/>
      <c r="N505" s="230"/>
    </row>
    <row r="506" spans="2:14" ht="15" thickBot="1" x14ac:dyDescent="0.4">
      <c r="B506" s="25" t="s">
        <v>919</v>
      </c>
      <c r="C506" s="232"/>
      <c r="D506" s="232"/>
      <c r="E506" s="232"/>
      <c r="F506" s="232"/>
      <c r="G506" s="233"/>
      <c r="I506" s="25" t="s">
        <v>919</v>
      </c>
      <c r="J506" s="232"/>
      <c r="K506" s="232"/>
      <c r="L506" s="232"/>
      <c r="M506" s="232"/>
      <c r="N506" s="233"/>
    </row>
    <row r="507" spans="2:14" ht="43.5" x14ac:dyDescent="0.35">
      <c r="B507" s="224" t="s">
        <v>785</v>
      </c>
      <c r="C507" s="221" t="s">
        <v>786</v>
      </c>
      <c r="D507" s="221" t="s">
        <v>1</v>
      </c>
      <c r="E507" s="221" t="s">
        <v>782</v>
      </c>
      <c r="F507" s="221" t="s">
        <v>787</v>
      </c>
      <c r="G507" s="222" t="s">
        <v>2</v>
      </c>
      <c r="I507" s="234" t="s">
        <v>791</v>
      </c>
      <c r="J507" s="221" t="s">
        <v>786</v>
      </c>
      <c r="K507" s="221" t="s">
        <v>1</v>
      </c>
      <c r="L507" s="221" t="s">
        <v>782</v>
      </c>
      <c r="M507" s="221" t="s">
        <v>787</v>
      </c>
      <c r="N507" s="222" t="s">
        <v>2</v>
      </c>
    </row>
    <row r="508" spans="2:14" x14ac:dyDescent="0.35">
      <c r="B508" s="214" t="s">
        <v>3</v>
      </c>
      <c r="C508" s="274" t="s">
        <v>427</v>
      </c>
      <c r="D508" s="243">
        <f>'2023-2024'!E121</f>
        <v>1</v>
      </c>
      <c r="E508" s="69"/>
      <c r="F508" s="243">
        <f>'2023-2024'!D121</f>
        <v>117</v>
      </c>
      <c r="G508" s="249">
        <f>'2023-2024'!F121</f>
        <v>0</v>
      </c>
      <c r="I508" s="214" t="s">
        <v>3</v>
      </c>
      <c r="J508" s="274" t="s">
        <v>427</v>
      </c>
      <c r="K508" s="243">
        <f>'2024-2025'!E142</f>
        <v>1</v>
      </c>
      <c r="L508" s="5"/>
      <c r="M508" s="69">
        <f>'2024-2025'!D142</f>
        <v>124</v>
      </c>
      <c r="N508" s="317">
        <f>'2024-2025'!F142</f>
        <v>0</v>
      </c>
    </row>
    <row r="509" spans="2:14" x14ac:dyDescent="0.35">
      <c r="B509" s="214" t="s">
        <v>4</v>
      </c>
      <c r="C509" s="274" t="s">
        <v>427</v>
      </c>
      <c r="D509" s="243">
        <f>'2023-2024'!I121</f>
        <v>1</v>
      </c>
      <c r="E509" s="69"/>
      <c r="F509" s="243">
        <f>'2023-2024'!H121</f>
        <v>96</v>
      </c>
      <c r="G509" s="250">
        <f>'2023-2024'!J121</f>
        <v>0</v>
      </c>
      <c r="I509" s="214" t="s">
        <v>4</v>
      </c>
      <c r="J509" s="274" t="s">
        <v>427</v>
      </c>
      <c r="K509" s="243">
        <f>'2024-2025'!I142</f>
        <v>1</v>
      </c>
      <c r="L509" s="5"/>
      <c r="M509" s="243">
        <f>'2024-2025'!H142</f>
        <v>106</v>
      </c>
      <c r="N509" s="318">
        <f>'2024-2025'!J142</f>
        <v>0</v>
      </c>
    </row>
    <row r="510" spans="2:14" x14ac:dyDescent="0.35">
      <c r="B510" s="214" t="s">
        <v>5</v>
      </c>
      <c r="C510" s="5" t="s">
        <v>427</v>
      </c>
      <c r="D510" s="243">
        <f>'2023-2024'!M121</f>
        <v>1</v>
      </c>
      <c r="E510" s="243"/>
      <c r="F510" s="243">
        <f>'2023-2024'!L121</f>
        <v>83</v>
      </c>
      <c r="G510" s="250">
        <f>'2023-2024'!N121</f>
        <v>0</v>
      </c>
      <c r="I510" s="214" t="s">
        <v>5</v>
      </c>
      <c r="J510" s="5" t="s">
        <v>427</v>
      </c>
      <c r="K510" s="243">
        <f>'2024-2025'!M142</f>
        <v>1</v>
      </c>
      <c r="L510" s="274"/>
      <c r="M510" s="243">
        <f>'2024-2025'!L142</f>
        <v>84</v>
      </c>
      <c r="N510" s="318">
        <f>'2024-2025'!N142</f>
        <v>0</v>
      </c>
    </row>
    <row r="511" spans="2:14" x14ac:dyDescent="0.35">
      <c r="B511" s="214" t="s">
        <v>6</v>
      </c>
      <c r="C511" s="274" t="s">
        <v>427</v>
      </c>
      <c r="D511" s="243">
        <f>'2023-2024'!Q121</f>
        <v>1</v>
      </c>
      <c r="E511" s="243"/>
      <c r="F511" s="243">
        <f>'2023-2024'!P121</f>
        <v>68</v>
      </c>
      <c r="G511" s="250">
        <f>'2023-2024'!R121</f>
        <v>0</v>
      </c>
      <c r="I511" s="214" t="s">
        <v>6</v>
      </c>
      <c r="J511" s="274" t="s">
        <v>427</v>
      </c>
      <c r="K511" s="243">
        <f>'2024-2025'!Q142</f>
        <v>1</v>
      </c>
      <c r="L511" s="274"/>
      <c r="M511" s="243">
        <f>'2024-2025'!P142</f>
        <v>69</v>
      </c>
      <c r="N511" s="318">
        <f>'2024-2025'!R142</f>
        <v>0</v>
      </c>
    </row>
    <row r="512" spans="2:14" x14ac:dyDescent="0.35">
      <c r="B512" s="214" t="s">
        <v>7</v>
      </c>
      <c r="C512" s="274" t="s">
        <v>427</v>
      </c>
      <c r="D512" s="243">
        <f>'2023-2024'!U121</f>
        <v>1</v>
      </c>
      <c r="E512" s="243"/>
      <c r="F512" s="243">
        <f>'2023-2024'!T121</f>
        <v>82</v>
      </c>
      <c r="G512" s="250">
        <f>'2023-2024'!V121</f>
        <v>0</v>
      </c>
      <c r="I512" s="214" t="s">
        <v>7</v>
      </c>
      <c r="J512" s="274" t="s">
        <v>427</v>
      </c>
      <c r="K512" s="243">
        <f>'2024-2025'!U142</f>
        <v>1</v>
      </c>
      <c r="L512" s="274"/>
      <c r="M512" s="243">
        <f>'2024-2025'!T142</f>
        <v>69</v>
      </c>
      <c r="N512" s="318">
        <f>'2024-2025'!V142</f>
        <v>0</v>
      </c>
    </row>
    <row r="513" spans="2:14" x14ac:dyDescent="0.35">
      <c r="B513" s="214" t="s">
        <v>8</v>
      </c>
      <c r="C513" s="274" t="s">
        <v>427</v>
      </c>
      <c r="D513" s="243">
        <f>'2023-2024'!Y121</f>
        <v>1</v>
      </c>
      <c r="E513" s="243"/>
      <c r="F513" s="243">
        <f>'2023-2024'!X121</f>
        <v>90</v>
      </c>
      <c r="G513" s="250">
        <f>'2023-2024'!Z121</f>
        <v>0</v>
      </c>
      <c r="I513" s="214" t="s">
        <v>8</v>
      </c>
      <c r="J513" s="274" t="s">
        <v>427</v>
      </c>
      <c r="K513" s="243">
        <f>'2024-2025'!Y142</f>
        <v>1</v>
      </c>
      <c r="L513" s="274"/>
      <c r="M513" s="243">
        <f>'2024-2025'!X142</f>
        <v>53</v>
      </c>
      <c r="N513" s="318">
        <f>'2024-2025'!Z142</f>
        <v>0</v>
      </c>
    </row>
    <row r="514" spans="2:14" x14ac:dyDescent="0.35">
      <c r="B514" s="214" t="s">
        <v>9</v>
      </c>
      <c r="C514" s="274" t="s">
        <v>427</v>
      </c>
      <c r="D514" s="243">
        <f>'2023-2024'!AC121</f>
        <v>1</v>
      </c>
      <c r="E514" s="243"/>
      <c r="F514" s="243">
        <f>'2023-2024'!AB121</f>
        <v>100</v>
      </c>
      <c r="G514" s="250">
        <f>'2023-2024'!AD121</f>
        <v>0</v>
      </c>
      <c r="I514" s="214" t="s">
        <v>9</v>
      </c>
      <c r="J514" s="274" t="s">
        <v>427</v>
      </c>
      <c r="K514" s="243">
        <f>'2024-2025'!AC142</f>
        <v>1</v>
      </c>
      <c r="L514" s="315"/>
      <c r="M514" s="243">
        <f>'2024-2025'!AB142</f>
        <v>66</v>
      </c>
      <c r="N514" s="318">
        <f>'2024-2025'!AD142</f>
        <v>0</v>
      </c>
    </row>
    <row r="515" spans="2:14" x14ac:dyDescent="0.35">
      <c r="B515" s="214" t="s">
        <v>10</v>
      </c>
      <c r="C515" s="274" t="s">
        <v>427</v>
      </c>
      <c r="D515" s="243">
        <f>'2023-2024'!AG121</f>
        <v>1</v>
      </c>
      <c r="E515" s="243"/>
      <c r="F515" s="243">
        <f>'2023-2024'!AF121</f>
        <v>57</v>
      </c>
      <c r="G515" s="250">
        <f>'2023-2024'!AH121</f>
        <v>0</v>
      </c>
      <c r="I515" s="214" t="s">
        <v>10</v>
      </c>
      <c r="J515" s="274" t="s">
        <v>427</v>
      </c>
      <c r="K515" s="243">
        <f>'2024-2025'!AG142</f>
        <v>1</v>
      </c>
      <c r="L515" s="274"/>
      <c r="M515" s="243">
        <f>'2024-2025'!AF142</f>
        <v>45</v>
      </c>
      <c r="N515" s="318">
        <f>'2024-2025'!AH142</f>
        <v>0</v>
      </c>
    </row>
    <row r="516" spans="2:14" x14ac:dyDescent="0.35">
      <c r="B516" s="214" t="s">
        <v>11</v>
      </c>
      <c r="C516" s="274" t="s">
        <v>427</v>
      </c>
      <c r="D516" s="243">
        <f>'2023-2024'!AK121</f>
        <v>1</v>
      </c>
      <c r="E516" s="243"/>
      <c r="F516" s="243">
        <f>'2023-2024'!AJ121</f>
        <v>53</v>
      </c>
      <c r="G516" s="250">
        <f>'2023-2024'!AL121</f>
        <v>0</v>
      </c>
      <c r="I516" s="214" t="s">
        <v>11</v>
      </c>
      <c r="J516" s="274" t="s">
        <v>427</v>
      </c>
      <c r="K516" s="243">
        <f>'2024-2025'!AK142</f>
        <v>1</v>
      </c>
      <c r="L516" s="274"/>
      <c r="M516" s="243">
        <f>'2024-2025'!AJ142</f>
        <v>44</v>
      </c>
      <c r="N516" s="318">
        <f>'2024-2025'!AL142</f>
        <v>0</v>
      </c>
    </row>
    <row r="517" spans="2:14" x14ac:dyDescent="0.35">
      <c r="B517" s="214" t="s">
        <v>12</v>
      </c>
      <c r="C517" s="274" t="s">
        <v>427</v>
      </c>
      <c r="D517" s="243">
        <f>'2023-2024'!AO121</f>
        <v>1</v>
      </c>
      <c r="E517" s="243"/>
      <c r="F517" s="243">
        <f>'2023-2024'!AN121</f>
        <v>53</v>
      </c>
      <c r="G517" s="250">
        <f>'2023-2024'!AP121</f>
        <v>0</v>
      </c>
      <c r="I517" s="214" t="s">
        <v>12</v>
      </c>
      <c r="J517" s="274" t="s">
        <v>427</v>
      </c>
      <c r="K517" s="243">
        <f>'2024-2025'!AO142</f>
        <v>1</v>
      </c>
      <c r="L517" s="274"/>
      <c r="M517" s="243">
        <f>'2024-2025'!AN142</f>
        <v>31</v>
      </c>
      <c r="N517" s="318">
        <f>'2024-2025'!AP142</f>
        <v>0</v>
      </c>
    </row>
    <row r="518" spans="2:14" x14ac:dyDescent="0.35">
      <c r="B518" s="214" t="s">
        <v>13</v>
      </c>
      <c r="C518" s="274" t="s">
        <v>427</v>
      </c>
      <c r="D518" s="243">
        <f>'2023-2024'!AS121</f>
        <v>1</v>
      </c>
      <c r="E518" s="243"/>
      <c r="F518" s="243">
        <f>'2023-2024'!AR121</f>
        <v>21</v>
      </c>
      <c r="G518" s="250">
        <f>'2023-2024'!AT121</f>
        <v>0</v>
      </c>
      <c r="I518" s="214" t="s">
        <v>13</v>
      </c>
      <c r="J518" s="274" t="s">
        <v>427</v>
      </c>
      <c r="K518" s="243">
        <f>'2024-2025'!AS142</f>
        <v>1</v>
      </c>
      <c r="L518" s="274"/>
      <c r="M518" s="243">
        <f>'2024-2025'!AR142</f>
        <v>28</v>
      </c>
      <c r="N518" s="318">
        <f>'2024-2025'!AT142</f>
        <v>0</v>
      </c>
    </row>
    <row r="519" spans="2:14" ht="15" thickBot="1" x14ac:dyDescent="0.4">
      <c r="B519" s="215" t="s">
        <v>14</v>
      </c>
      <c r="C519" s="276" t="s">
        <v>427</v>
      </c>
      <c r="D519" s="244">
        <f>'2023-2024'!AW121</f>
        <v>1</v>
      </c>
      <c r="E519" s="251"/>
      <c r="F519" s="244">
        <f>'2023-2024'!AV121</f>
        <v>23</v>
      </c>
      <c r="G519" s="252">
        <f>'2023-2024'!AX121</f>
        <v>0</v>
      </c>
      <c r="I519" s="215" t="s">
        <v>14</v>
      </c>
      <c r="J519" s="276" t="s">
        <v>427</v>
      </c>
      <c r="K519" s="244">
        <f>'2024-2025'!AW142</f>
        <v>1</v>
      </c>
      <c r="L519" s="275"/>
      <c r="M519" s="313">
        <f>'2024-2025'!AV142</f>
        <v>30</v>
      </c>
      <c r="N519" s="319">
        <f>'2024-2025'!AX142</f>
        <v>0</v>
      </c>
    </row>
    <row r="520" spans="2:14" ht="15" thickBot="1" x14ac:dyDescent="0.4">
      <c r="D520" s="253"/>
      <c r="E520" s="254" t="s">
        <v>15</v>
      </c>
      <c r="F520" s="246">
        <f>SUM(F508:F519)</f>
        <v>843</v>
      </c>
      <c r="G520" s="246"/>
      <c r="L520" s="212" t="s">
        <v>15</v>
      </c>
      <c r="M520" s="246">
        <f>SUM(M508:M519)</f>
        <v>749</v>
      </c>
      <c r="N520" s="213"/>
    </row>
    <row r="521" spans="2:14" ht="15" thickBot="1" x14ac:dyDescent="0.4">
      <c r="D521" s="253"/>
      <c r="E521" s="254"/>
      <c r="F521" s="253"/>
      <c r="G521" s="253"/>
      <c r="L521" s="212"/>
      <c r="M521" s="253"/>
    </row>
    <row r="522" spans="2:14" x14ac:dyDescent="0.35">
      <c r="B522" s="225" t="s">
        <v>790</v>
      </c>
      <c r="C522" s="228"/>
      <c r="D522" s="228"/>
      <c r="E522" s="228"/>
      <c r="F522" s="228"/>
      <c r="G522" s="229"/>
      <c r="I522" s="225" t="s">
        <v>1313</v>
      </c>
      <c r="J522" s="228"/>
      <c r="K522" s="228"/>
      <c r="L522" s="228"/>
      <c r="M522" s="228"/>
      <c r="N522" s="229"/>
    </row>
    <row r="523" spans="2:14" x14ac:dyDescent="0.35">
      <c r="B523" s="226" t="s">
        <v>783</v>
      </c>
      <c r="C523" s="3"/>
      <c r="D523" s="3"/>
      <c r="E523" s="3"/>
      <c r="F523" s="3"/>
      <c r="G523" s="230"/>
      <c r="I523" s="226" t="s">
        <v>783</v>
      </c>
      <c r="J523" s="235">
        <v>30770</v>
      </c>
      <c r="K523" s="3"/>
      <c r="L523" s="3"/>
      <c r="M523" s="3"/>
      <c r="N523" s="24" t="s">
        <v>924</v>
      </c>
    </row>
    <row r="524" spans="2:14" x14ac:dyDescent="0.35">
      <c r="B524" s="226" t="s">
        <v>784</v>
      </c>
      <c r="C524" s="3"/>
      <c r="D524" s="3"/>
      <c r="E524" s="3"/>
      <c r="F524" s="3"/>
      <c r="G524" s="230"/>
      <c r="I524" s="226" t="s">
        <v>784</v>
      </c>
      <c r="J524" s="235">
        <v>39732</v>
      </c>
      <c r="K524" s="3"/>
      <c r="L524" s="3"/>
      <c r="M524" s="3"/>
      <c r="N524" s="24" t="s">
        <v>925</v>
      </c>
    </row>
    <row r="525" spans="2:14" x14ac:dyDescent="0.35">
      <c r="B525" s="226"/>
      <c r="C525" s="3"/>
      <c r="D525" s="3"/>
      <c r="E525" s="3"/>
      <c r="F525" s="3"/>
      <c r="G525" s="230"/>
      <c r="I525" s="23" t="s">
        <v>920</v>
      </c>
      <c r="K525" t="s">
        <v>927</v>
      </c>
      <c r="L525" s="3"/>
      <c r="M525" s="3"/>
      <c r="N525" s="230"/>
    </row>
    <row r="526" spans="2:14" ht="15" thickBot="1" x14ac:dyDescent="0.4">
      <c r="B526" s="231"/>
      <c r="C526" s="232"/>
      <c r="D526" s="232"/>
      <c r="E526" s="232"/>
      <c r="F526" s="232"/>
      <c r="G526" s="233"/>
      <c r="I526" s="25" t="s">
        <v>919</v>
      </c>
      <c r="J526" s="232"/>
      <c r="K526" s="232"/>
      <c r="L526" s="232"/>
      <c r="M526" s="232"/>
      <c r="N526" s="233"/>
    </row>
    <row r="527" spans="2:14" ht="43.5" x14ac:dyDescent="0.35">
      <c r="B527" s="224" t="s">
        <v>785</v>
      </c>
      <c r="C527" s="221" t="s">
        <v>786</v>
      </c>
      <c r="D527" s="221" t="s">
        <v>1</v>
      </c>
      <c r="E527" s="221" t="s">
        <v>782</v>
      </c>
      <c r="F527" s="221" t="s">
        <v>787</v>
      </c>
      <c r="G527" s="222" t="s">
        <v>2</v>
      </c>
      <c r="I527" s="234" t="s">
        <v>791</v>
      </c>
      <c r="J527" s="221" t="s">
        <v>786</v>
      </c>
      <c r="K527" s="221" t="s">
        <v>1</v>
      </c>
      <c r="L527" s="221" t="s">
        <v>782</v>
      </c>
      <c r="M527" s="221" t="s">
        <v>787</v>
      </c>
      <c r="N527" s="222" t="s">
        <v>2</v>
      </c>
    </row>
    <row r="528" spans="2:14" x14ac:dyDescent="0.35">
      <c r="B528" s="214" t="s">
        <v>3</v>
      </c>
      <c r="C528" s="216"/>
      <c r="D528" s="216"/>
      <c r="E528" s="227"/>
      <c r="F528" s="216"/>
      <c r="G528" s="218"/>
      <c r="I528" s="214" t="s">
        <v>3</v>
      </c>
      <c r="J528" s="274" t="s">
        <v>427</v>
      </c>
      <c r="K528" s="243">
        <f>'2024-2025'!E145</f>
        <v>0</v>
      </c>
      <c r="L528" s="5"/>
      <c r="M528" s="69">
        <v>70</v>
      </c>
      <c r="N528" s="317" t="s">
        <v>1318</v>
      </c>
    </row>
    <row r="529" spans="2:14" x14ac:dyDescent="0.35">
      <c r="B529" s="214" t="s">
        <v>4</v>
      </c>
      <c r="C529" s="216"/>
      <c r="D529" s="216"/>
      <c r="E529" s="5"/>
      <c r="F529" s="216"/>
      <c r="G529" s="218"/>
      <c r="I529" s="214" t="s">
        <v>4</v>
      </c>
      <c r="J529" s="274" t="s">
        <v>427</v>
      </c>
      <c r="K529" s="243">
        <f>'2024-2025'!I145</f>
        <v>0</v>
      </c>
      <c r="L529" s="5"/>
      <c r="M529" s="243">
        <v>50</v>
      </c>
      <c r="N529" s="318" t="s">
        <v>1319</v>
      </c>
    </row>
    <row r="530" spans="2:14" x14ac:dyDescent="0.35">
      <c r="B530" s="214" t="s">
        <v>5</v>
      </c>
      <c r="C530" s="220"/>
      <c r="D530" s="216"/>
      <c r="E530" s="216"/>
      <c r="F530" s="216"/>
      <c r="G530" s="218"/>
      <c r="I530" s="214" t="s">
        <v>5</v>
      </c>
      <c r="J530" s="5" t="s">
        <v>427</v>
      </c>
      <c r="K530" s="243">
        <v>1</v>
      </c>
      <c r="L530" s="274"/>
      <c r="M530" s="243">
        <v>50</v>
      </c>
      <c r="N530" s="318" t="s">
        <v>1320</v>
      </c>
    </row>
    <row r="531" spans="2:14" x14ac:dyDescent="0.35">
      <c r="B531" s="214" t="s">
        <v>6</v>
      </c>
      <c r="C531" s="216"/>
      <c r="D531" s="216"/>
      <c r="E531" s="216"/>
      <c r="F531" s="216"/>
      <c r="G531" s="218"/>
      <c r="I531" s="214" t="s">
        <v>6</v>
      </c>
      <c r="J531" s="274" t="s">
        <v>427</v>
      </c>
      <c r="K531" s="243">
        <v>1</v>
      </c>
      <c r="L531" s="274"/>
      <c r="M531" s="243">
        <v>50</v>
      </c>
      <c r="N531" s="318" t="s">
        <v>1321</v>
      </c>
    </row>
    <row r="532" spans="2:14" x14ac:dyDescent="0.35">
      <c r="B532" s="214" t="s">
        <v>7</v>
      </c>
      <c r="C532" s="216"/>
      <c r="D532" s="216"/>
      <c r="E532" s="216"/>
      <c r="F532" s="216"/>
      <c r="G532" s="218"/>
      <c r="I532" s="214" t="s">
        <v>7</v>
      </c>
      <c r="J532" s="274" t="s">
        <v>427</v>
      </c>
      <c r="K532" s="243">
        <v>1</v>
      </c>
      <c r="L532" s="274"/>
      <c r="M532" s="243">
        <v>42</v>
      </c>
      <c r="N532" s="318" t="s">
        <v>1321</v>
      </c>
    </row>
    <row r="533" spans="2:14" x14ac:dyDescent="0.35">
      <c r="B533" s="214" t="s">
        <v>8</v>
      </c>
      <c r="C533" s="216"/>
      <c r="D533" s="216"/>
      <c r="E533" s="216"/>
      <c r="F533" s="216"/>
      <c r="G533" s="218"/>
      <c r="I533" s="214" t="s">
        <v>8</v>
      </c>
      <c r="J533" s="274" t="s">
        <v>427</v>
      </c>
      <c r="K533" s="243">
        <v>1</v>
      </c>
      <c r="L533" s="274"/>
      <c r="M533" s="243">
        <v>50</v>
      </c>
      <c r="N533" s="318" t="s">
        <v>1322</v>
      </c>
    </row>
    <row r="534" spans="2:14" x14ac:dyDescent="0.35">
      <c r="B534" s="214" t="s">
        <v>9</v>
      </c>
      <c r="C534" s="216"/>
      <c r="D534" s="216"/>
      <c r="E534" s="216"/>
      <c r="F534" s="216"/>
      <c r="G534" s="218"/>
      <c r="I534" s="214" t="s">
        <v>9</v>
      </c>
      <c r="J534" s="274" t="s">
        <v>427</v>
      </c>
      <c r="K534" s="243">
        <v>1</v>
      </c>
      <c r="L534" s="315"/>
      <c r="M534" s="243">
        <v>43</v>
      </c>
      <c r="N534" s="318" t="s">
        <v>1323</v>
      </c>
    </row>
    <row r="535" spans="2:14" x14ac:dyDescent="0.35">
      <c r="B535" s="214" t="s">
        <v>10</v>
      </c>
      <c r="C535" s="216"/>
      <c r="D535" s="216"/>
      <c r="E535" s="216"/>
      <c r="F535" s="216"/>
      <c r="G535" s="218"/>
      <c r="I535" s="214" t="s">
        <v>10</v>
      </c>
      <c r="J535" s="274" t="s">
        <v>427</v>
      </c>
      <c r="K535" s="243">
        <v>1</v>
      </c>
      <c r="L535" s="274"/>
      <c r="M535" s="243">
        <v>50</v>
      </c>
      <c r="N535" s="318" t="s">
        <v>1324</v>
      </c>
    </row>
    <row r="536" spans="2:14" x14ac:dyDescent="0.35">
      <c r="B536" s="214" t="s">
        <v>11</v>
      </c>
      <c r="C536" s="216"/>
      <c r="D536" s="216"/>
      <c r="E536" s="216"/>
      <c r="F536" s="216"/>
      <c r="G536" s="218"/>
      <c r="I536" s="214" t="s">
        <v>11</v>
      </c>
      <c r="J536" s="274" t="s">
        <v>427</v>
      </c>
      <c r="K536" s="243">
        <v>1</v>
      </c>
      <c r="L536" s="274"/>
      <c r="M536" s="243">
        <f>'2024-2025'!AJ145</f>
        <v>50</v>
      </c>
      <c r="N536" s="338" t="str">
        <f>'2024-2025'!AL145</f>
        <v>Arrivée Daumesnil 42h crédit</v>
      </c>
    </row>
    <row r="537" spans="2:14" x14ac:dyDescent="0.35">
      <c r="B537" s="214" t="s">
        <v>12</v>
      </c>
      <c r="C537" s="216"/>
      <c r="D537" s="216"/>
      <c r="E537" s="216"/>
      <c r="F537" s="216"/>
      <c r="G537" s="218"/>
      <c r="I537" s="214" t="s">
        <v>12</v>
      </c>
      <c r="J537" s="274" t="s">
        <v>427</v>
      </c>
      <c r="K537" s="243">
        <f>'2024-2025'!AO145</f>
        <v>1</v>
      </c>
      <c r="L537" s="274"/>
      <c r="M537" s="243">
        <f>'2024-2025'!AN145</f>
        <v>37</v>
      </c>
      <c r="N537" s="318" t="str">
        <f>'2024-2025'!AP145</f>
        <v>Béthel 26h</v>
      </c>
    </row>
    <row r="538" spans="2:14" x14ac:dyDescent="0.35">
      <c r="B538" s="214" t="s">
        <v>13</v>
      </c>
      <c r="C538" s="216"/>
      <c r="D538" s="216"/>
      <c r="E538" s="216"/>
      <c r="F538" s="216"/>
      <c r="G538" s="218"/>
      <c r="I538" s="214" t="s">
        <v>13</v>
      </c>
      <c r="J538" s="274" t="s">
        <v>427</v>
      </c>
      <c r="K538" s="243">
        <f>'2024-2025'!AS145</f>
        <v>1</v>
      </c>
      <c r="L538" s="274"/>
      <c r="M538" s="243">
        <f>'2024-2025'!AR145</f>
        <v>47</v>
      </c>
      <c r="N538" s="318" t="str">
        <f>'2024-2025'!AT145</f>
        <v>55h Béthel</v>
      </c>
    </row>
    <row r="539" spans="2:14" ht="15" thickBot="1" x14ac:dyDescent="0.4">
      <c r="B539" s="215" t="s">
        <v>14</v>
      </c>
      <c r="C539" s="217"/>
      <c r="D539" s="217"/>
      <c r="E539" s="223"/>
      <c r="F539" s="217"/>
      <c r="G539" s="219"/>
      <c r="I539" s="215" t="s">
        <v>14</v>
      </c>
      <c r="J539" s="276" t="s">
        <v>427</v>
      </c>
      <c r="K539" s="244">
        <f>'2024-2025'!AW145</f>
        <v>0</v>
      </c>
      <c r="L539" s="275"/>
      <c r="M539" s="313">
        <f>'2024-2025'!AV145</f>
        <v>52</v>
      </c>
      <c r="N539" s="319" t="str">
        <f>'2024-2025'!AX145</f>
        <v>13h Béthel</v>
      </c>
    </row>
    <row r="540" spans="2:14" ht="15" thickBot="1" x14ac:dyDescent="0.4">
      <c r="E540" s="212" t="s">
        <v>15</v>
      </c>
      <c r="F540" s="213"/>
      <c r="G540" s="213"/>
      <c r="L540" s="212" t="s">
        <v>15</v>
      </c>
      <c r="M540" s="246">
        <f>SUM(M528:M539)</f>
        <v>591</v>
      </c>
      <c r="N540" s="213"/>
    </row>
    <row r="541" spans="2:14" ht="15" thickBot="1" x14ac:dyDescent="0.4">
      <c r="D541" s="253"/>
      <c r="E541" s="254"/>
      <c r="F541" s="253"/>
      <c r="G541" s="253"/>
      <c r="L541" s="212"/>
      <c r="M541" s="253"/>
    </row>
    <row r="542" spans="2:14" x14ac:dyDescent="0.35">
      <c r="B542" s="225" t="s">
        <v>790</v>
      </c>
      <c r="C542" s="228"/>
      <c r="D542" s="228"/>
      <c r="E542" s="228"/>
      <c r="F542" s="228"/>
      <c r="G542" s="229"/>
      <c r="I542" s="225" t="s">
        <v>1314</v>
      </c>
      <c r="J542" s="228"/>
      <c r="K542" s="228"/>
      <c r="L542" s="228"/>
      <c r="M542" s="228"/>
      <c r="N542" s="229"/>
    </row>
    <row r="543" spans="2:14" x14ac:dyDescent="0.35">
      <c r="B543" s="226" t="s">
        <v>783</v>
      </c>
      <c r="C543" s="3"/>
      <c r="D543" s="3"/>
      <c r="E543" s="3"/>
      <c r="F543" s="3"/>
      <c r="G543" s="230"/>
      <c r="I543" s="226" t="s">
        <v>783</v>
      </c>
      <c r="J543" s="235">
        <v>29997</v>
      </c>
      <c r="K543" s="3"/>
      <c r="L543" s="3"/>
      <c r="M543" s="3"/>
      <c r="N543" s="24" t="s">
        <v>926</v>
      </c>
    </row>
    <row r="544" spans="2:14" x14ac:dyDescent="0.35">
      <c r="B544" s="226" t="s">
        <v>784</v>
      </c>
      <c r="C544" s="3"/>
      <c r="D544" s="3"/>
      <c r="E544" s="3"/>
      <c r="F544" s="3"/>
      <c r="G544" s="230"/>
      <c r="I544" s="226" t="s">
        <v>784</v>
      </c>
      <c r="J544" s="235">
        <v>35056</v>
      </c>
      <c r="K544" s="3"/>
      <c r="L544" s="3"/>
      <c r="M544" s="3"/>
      <c r="N544" s="24" t="s">
        <v>925</v>
      </c>
    </row>
    <row r="545" spans="2:14" x14ac:dyDescent="0.35">
      <c r="B545" s="226"/>
      <c r="C545" s="3"/>
      <c r="D545" s="3"/>
      <c r="E545" s="3"/>
      <c r="F545" s="3"/>
      <c r="G545" s="230"/>
      <c r="I545" s="23" t="s">
        <v>932</v>
      </c>
      <c r="K545" t="s">
        <v>927</v>
      </c>
      <c r="L545" s="3"/>
      <c r="M545" s="3"/>
      <c r="N545" s="230"/>
    </row>
    <row r="546" spans="2:14" ht="15" thickBot="1" x14ac:dyDescent="0.4">
      <c r="B546" s="231"/>
      <c r="C546" s="232"/>
      <c r="D546" s="232"/>
      <c r="E546" s="232"/>
      <c r="F546" s="232"/>
      <c r="G546" s="233"/>
      <c r="I546" s="25" t="s">
        <v>919</v>
      </c>
      <c r="J546" s="232"/>
      <c r="K546" s="232"/>
      <c r="L546" s="232"/>
      <c r="M546" s="232"/>
      <c r="N546" s="233"/>
    </row>
    <row r="547" spans="2:14" ht="43.5" x14ac:dyDescent="0.35">
      <c r="B547" s="224" t="s">
        <v>785</v>
      </c>
      <c r="C547" s="221" t="s">
        <v>786</v>
      </c>
      <c r="D547" s="221" t="s">
        <v>1</v>
      </c>
      <c r="E547" s="221" t="s">
        <v>782</v>
      </c>
      <c r="F547" s="221" t="s">
        <v>787</v>
      </c>
      <c r="G547" s="222" t="s">
        <v>2</v>
      </c>
      <c r="I547" s="234" t="s">
        <v>791</v>
      </c>
      <c r="J547" s="221" t="s">
        <v>786</v>
      </c>
      <c r="K547" s="221" t="s">
        <v>1</v>
      </c>
      <c r="L547" s="221" t="s">
        <v>782</v>
      </c>
      <c r="M547" s="221" t="s">
        <v>787</v>
      </c>
      <c r="N547" s="222" t="s">
        <v>2</v>
      </c>
    </row>
    <row r="548" spans="2:14" x14ac:dyDescent="0.35">
      <c r="B548" s="214" t="s">
        <v>3</v>
      </c>
      <c r="C548" s="216"/>
      <c r="D548" s="216"/>
      <c r="E548" s="227"/>
      <c r="F548" s="216"/>
      <c r="G548" s="218"/>
      <c r="I548" s="214" t="s">
        <v>3</v>
      </c>
      <c r="J548" s="274" t="s">
        <v>427</v>
      </c>
      <c r="K548" s="243">
        <f>'2024-2025'!E146</f>
        <v>0</v>
      </c>
      <c r="L548" s="5"/>
      <c r="M548" s="69">
        <v>25</v>
      </c>
      <c r="N548" s="317" t="s">
        <v>1325</v>
      </c>
    </row>
    <row r="549" spans="2:14" x14ac:dyDescent="0.35">
      <c r="B549" s="214" t="s">
        <v>4</v>
      </c>
      <c r="C549" s="216"/>
      <c r="D549" s="216"/>
      <c r="E549" s="5"/>
      <c r="F549" s="216"/>
      <c r="G549" s="218"/>
      <c r="I549" s="214" t="s">
        <v>4</v>
      </c>
      <c r="J549" s="274" t="s">
        <v>427</v>
      </c>
      <c r="K549" s="243">
        <f>'2024-2025'!I146</f>
        <v>0</v>
      </c>
      <c r="L549" s="5"/>
      <c r="M549" s="243">
        <v>16</v>
      </c>
      <c r="N549" s="318" t="s">
        <v>1326</v>
      </c>
    </row>
    <row r="550" spans="2:14" x14ac:dyDescent="0.35">
      <c r="B550" s="214" t="s">
        <v>5</v>
      </c>
      <c r="C550" s="220"/>
      <c r="D550" s="216"/>
      <c r="E550" s="216"/>
      <c r="F550" s="216"/>
      <c r="G550" s="218"/>
      <c r="I550" s="214" t="s">
        <v>5</v>
      </c>
      <c r="J550" s="5" t="s">
        <v>427</v>
      </c>
      <c r="K550" s="243">
        <v>2</v>
      </c>
      <c r="L550" s="274"/>
      <c r="M550" s="243">
        <v>24</v>
      </c>
      <c r="N550" s="318" t="s">
        <v>1327</v>
      </c>
    </row>
    <row r="551" spans="2:14" x14ac:dyDescent="0.35">
      <c r="B551" s="214" t="s">
        <v>6</v>
      </c>
      <c r="C551" s="216"/>
      <c r="D551" s="216"/>
      <c r="E551" s="216"/>
      <c r="F551" s="216"/>
      <c r="G551" s="218"/>
      <c r="I551" s="214" t="s">
        <v>6</v>
      </c>
      <c r="J551" s="274" t="s">
        <v>427</v>
      </c>
      <c r="K551" s="243">
        <v>2</v>
      </c>
      <c r="L551" s="274"/>
      <c r="M551" s="243">
        <v>34</v>
      </c>
      <c r="N551" s="318" t="s">
        <v>1328</v>
      </c>
    </row>
    <row r="552" spans="2:14" x14ac:dyDescent="0.35">
      <c r="B552" s="214" t="s">
        <v>7</v>
      </c>
      <c r="C552" s="216"/>
      <c r="D552" s="216"/>
      <c r="E552" s="216"/>
      <c r="F552" s="216"/>
      <c r="G552" s="218"/>
      <c r="I552" s="214" t="s">
        <v>7</v>
      </c>
      <c r="J552" s="274" t="s">
        <v>427</v>
      </c>
      <c r="K552" s="243">
        <v>2</v>
      </c>
      <c r="L552" s="274"/>
      <c r="M552" s="243">
        <v>20</v>
      </c>
      <c r="N552" s="318" t="s">
        <v>1318</v>
      </c>
    </row>
    <row r="553" spans="2:14" x14ac:dyDescent="0.35">
      <c r="B553" s="214" t="s">
        <v>8</v>
      </c>
      <c r="C553" s="216"/>
      <c r="D553" s="216"/>
      <c r="E553" s="216"/>
      <c r="F553" s="216"/>
      <c r="G553" s="218"/>
      <c r="I553" s="214" t="s">
        <v>8</v>
      </c>
      <c r="J553" s="274" t="s">
        <v>427</v>
      </c>
      <c r="K553" s="243">
        <v>1</v>
      </c>
      <c r="L553" s="274"/>
      <c r="M553" s="243">
        <v>19</v>
      </c>
      <c r="N553" s="318" t="s">
        <v>1329</v>
      </c>
    </row>
    <row r="554" spans="2:14" x14ac:dyDescent="0.35">
      <c r="B554" s="214" t="s">
        <v>9</v>
      </c>
      <c r="C554" s="216"/>
      <c r="D554" s="216"/>
      <c r="E554" s="216"/>
      <c r="F554" s="216"/>
      <c r="G554" s="218"/>
      <c r="I554" s="214" t="s">
        <v>9</v>
      </c>
      <c r="J554" s="274" t="s">
        <v>427</v>
      </c>
      <c r="K554" s="243">
        <v>1</v>
      </c>
      <c r="L554" s="315"/>
      <c r="M554" s="243">
        <v>23</v>
      </c>
      <c r="N554" s="318" t="s">
        <v>1330</v>
      </c>
    </row>
    <row r="555" spans="2:14" x14ac:dyDescent="0.35">
      <c r="B555" s="214" t="s">
        <v>10</v>
      </c>
      <c r="C555" s="216"/>
      <c r="D555" s="216"/>
      <c r="E555" s="216"/>
      <c r="F555" s="216"/>
      <c r="G555" s="218"/>
      <c r="I555" s="214" t="s">
        <v>10</v>
      </c>
      <c r="J555" s="274" t="s">
        <v>427</v>
      </c>
      <c r="K555" s="243">
        <v>1</v>
      </c>
      <c r="L555" s="274"/>
      <c r="M555" s="243">
        <v>18</v>
      </c>
      <c r="N555" s="318" t="s">
        <v>1331</v>
      </c>
    </row>
    <row r="556" spans="2:14" x14ac:dyDescent="0.35">
      <c r="B556" s="214" t="s">
        <v>11</v>
      </c>
      <c r="C556" s="216"/>
      <c r="D556" s="216"/>
      <c r="E556" s="216"/>
      <c r="F556" s="216"/>
      <c r="G556" s="218"/>
      <c r="I556" s="214" t="s">
        <v>11</v>
      </c>
      <c r="J556" s="274" t="s">
        <v>427</v>
      </c>
      <c r="K556" s="243">
        <f>'2024-2025'!AK146</f>
        <v>1</v>
      </c>
      <c r="L556" s="274"/>
      <c r="M556" s="243">
        <f>'2024-2025'!AJ146</f>
        <v>17</v>
      </c>
      <c r="N556" s="338" t="str">
        <f>'2024-2025'!AL146</f>
        <v>Arrivée Daumesnil 74h crédit</v>
      </c>
    </row>
    <row r="557" spans="2:14" x14ac:dyDescent="0.35">
      <c r="B557" s="214" t="s">
        <v>12</v>
      </c>
      <c r="C557" s="216"/>
      <c r="D557" s="216"/>
      <c r="E557" s="216"/>
      <c r="F557" s="216"/>
      <c r="G557" s="218"/>
      <c r="I557" s="214" t="s">
        <v>12</v>
      </c>
      <c r="J557" s="274" t="s">
        <v>427</v>
      </c>
      <c r="K557" s="243">
        <f>'2024-2025'!AO146</f>
        <v>1</v>
      </c>
      <c r="L557" s="274"/>
      <c r="M557" s="243">
        <f>'2024-2025'!AN146</f>
        <v>16</v>
      </c>
      <c r="N557" s="318" t="str">
        <f>'2024-2025'!AP146</f>
        <v>Béthel 52h</v>
      </c>
    </row>
    <row r="558" spans="2:14" x14ac:dyDescent="0.35">
      <c r="B558" s="214" t="s">
        <v>13</v>
      </c>
      <c r="C558" s="216"/>
      <c r="D558" s="216"/>
      <c r="E558" s="216"/>
      <c r="F558" s="216"/>
      <c r="G558" s="218"/>
      <c r="I558" s="214" t="s">
        <v>13</v>
      </c>
      <c r="J558" s="274" t="s">
        <v>427</v>
      </c>
      <c r="K558" s="243">
        <f>'2024-2025'!AS146</f>
        <v>1</v>
      </c>
      <c r="L558" s="274"/>
      <c r="M558" s="243">
        <f>'2024-2025'!AR146</f>
        <v>24</v>
      </c>
      <c r="N558" s="318" t="str">
        <f>'2024-2025'!AT146</f>
        <v>56h Béthel</v>
      </c>
    </row>
    <row r="559" spans="2:14" ht="15" thickBot="1" x14ac:dyDescent="0.4">
      <c r="B559" s="215" t="s">
        <v>14</v>
      </c>
      <c r="C559" s="217"/>
      <c r="D559" s="217"/>
      <c r="E559" s="223"/>
      <c r="F559" s="217"/>
      <c r="G559" s="219"/>
      <c r="I559" s="215" t="s">
        <v>14</v>
      </c>
      <c r="J559" s="276" t="s">
        <v>427</v>
      </c>
      <c r="K559" s="244">
        <f>'2024-2025'!AW146</f>
        <v>2</v>
      </c>
      <c r="L559" s="275"/>
      <c r="M559" s="313">
        <f>'2024-2025'!AV146</f>
        <v>22</v>
      </c>
      <c r="N559" s="319" t="str">
        <f>'2024-2025'!AX146</f>
        <v>20h Béthel + 30h EAA</v>
      </c>
    </row>
    <row r="560" spans="2:14" ht="15" thickBot="1" x14ac:dyDescent="0.4">
      <c r="E560" s="212" t="s">
        <v>15</v>
      </c>
      <c r="F560" s="213"/>
      <c r="G560" s="213"/>
      <c r="L560" s="212" t="s">
        <v>15</v>
      </c>
      <c r="M560" s="246">
        <f>SUM(M548:M559)</f>
        <v>258</v>
      </c>
      <c r="N560" s="213"/>
    </row>
    <row r="561" spans="2:14" ht="15" thickBot="1" x14ac:dyDescent="0.4">
      <c r="D561" s="253"/>
      <c r="E561" s="254"/>
      <c r="F561" s="253"/>
      <c r="G561" s="253"/>
      <c r="L561" s="212"/>
      <c r="M561" s="253"/>
    </row>
    <row r="562" spans="2:14" x14ac:dyDescent="0.35">
      <c r="B562" s="225" t="s">
        <v>913</v>
      </c>
      <c r="C562" s="228"/>
      <c r="D562" s="228"/>
      <c r="E562" s="228"/>
      <c r="F562" s="228"/>
      <c r="G562" s="229"/>
      <c r="I562" s="225" t="s">
        <v>913</v>
      </c>
      <c r="J562" s="228"/>
      <c r="K562" s="228"/>
      <c r="L562" s="228"/>
      <c r="M562" s="228"/>
      <c r="N562" s="229"/>
    </row>
    <row r="563" spans="2:14" x14ac:dyDescent="0.35">
      <c r="B563" s="226" t="s">
        <v>783</v>
      </c>
      <c r="C563" s="235">
        <v>18304</v>
      </c>
      <c r="D563" s="3"/>
      <c r="E563" s="3"/>
      <c r="F563" s="3"/>
      <c r="G563" s="24" t="s">
        <v>924</v>
      </c>
      <c r="I563" s="226" t="s">
        <v>783</v>
      </c>
      <c r="J563" s="235">
        <v>18304</v>
      </c>
      <c r="K563" s="3"/>
      <c r="L563" s="3"/>
      <c r="M563" s="3"/>
      <c r="N563" s="24" t="s">
        <v>924</v>
      </c>
    </row>
    <row r="564" spans="2:14" x14ac:dyDescent="0.35">
      <c r="B564" s="226" t="s">
        <v>784</v>
      </c>
      <c r="C564" s="235">
        <v>27032</v>
      </c>
      <c r="D564" s="3"/>
      <c r="E564" s="3"/>
      <c r="F564" s="3"/>
      <c r="G564" s="24" t="s">
        <v>925</v>
      </c>
      <c r="I564" s="226" t="s">
        <v>784</v>
      </c>
      <c r="J564" s="235">
        <v>27032</v>
      </c>
      <c r="K564" s="3"/>
      <c r="L564" s="3"/>
      <c r="M564" s="3"/>
      <c r="N564" s="24" t="s">
        <v>925</v>
      </c>
    </row>
    <row r="565" spans="2:14" x14ac:dyDescent="0.35">
      <c r="B565" s="23" t="s">
        <v>920</v>
      </c>
      <c r="D565" t="s">
        <v>927</v>
      </c>
      <c r="E565" s="3"/>
      <c r="F565" s="3"/>
      <c r="G565" s="230"/>
      <c r="I565" s="23" t="s">
        <v>920</v>
      </c>
      <c r="K565" t="s">
        <v>927</v>
      </c>
      <c r="L565" s="3"/>
      <c r="M565" s="3"/>
      <c r="N565" s="230"/>
    </row>
    <row r="566" spans="2:14" ht="15" thickBot="1" x14ac:dyDescent="0.4">
      <c r="B566" s="25" t="s">
        <v>919</v>
      </c>
      <c r="C566" s="232"/>
      <c r="D566" s="232"/>
      <c r="E566" s="232"/>
      <c r="F566" s="232"/>
      <c r="G566" s="233"/>
      <c r="I566" s="25" t="s">
        <v>919</v>
      </c>
      <c r="J566" s="232"/>
      <c r="K566" s="232"/>
      <c r="L566" s="232"/>
      <c r="M566" s="232"/>
      <c r="N566" s="233"/>
    </row>
    <row r="567" spans="2:14" ht="43.5" x14ac:dyDescent="0.35">
      <c r="B567" s="224" t="s">
        <v>785</v>
      </c>
      <c r="C567" s="221" t="s">
        <v>786</v>
      </c>
      <c r="D567" s="221" t="s">
        <v>1</v>
      </c>
      <c r="E567" s="221" t="s">
        <v>782</v>
      </c>
      <c r="F567" s="221" t="s">
        <v>787</v>
      </c>
      <c r="G567" s="222" t="s">
        <v>2</v>
      </c>
      <c r="I567" s="234" t="s">
        <v>791</v>
      </c>
      <c r="J567" s="221" t="s">
        <v>786</v>
      </c>
      <c r="K567" s="221" t="s">
        <v>1</v>
      </c>
      <c r="L567" s="221" t="s">
        <v>782</v>
      </c>
      <c r="M567" s="221" t="s">
        <v>787</v>
      </c>
      <c r="N567" s="222" t="s">
        <v>2</v>
      </c>
    </row>
    <row r="568" spans="2:14" x14ac:dyDescent="0.35">
      <c r="B568" s="214" t="s">
        <v>3</v>
      </c>
      <c r="C568" s="274" t="s">
        <v>427</v>
      </c>
      <c r="D568" s="243">
        <f>'2023-2024'!E124</f>
        <v>0</v>
      </c>
      <c r="E568" s="69"/>
      <c r="F568" s="243">
        <f>'2023-2024'!D124</f>
        <v>64</v>
      </c>
      <c r="G568" s="249">
        <f>'2023-2024'!F124</f>
        <v>0</v>
      </c>
      <c r="I568" s="214" t="s">
        <v>3</v>
      </c>
      <c r="J568" s="274" t="s">
        <v>427</v>
      </c>
      <c r="K568" s="243">
        <f>'2024-2025'!E147</f>
        <v>0</v>
      </c>
      <c r="L568" s="5"/>
      <c r="M568" s="69">
        <f>'2024-2025'!D147</f>
        <v>60</v>
      </c>
      <c r="N568" s="317">
        <f>'2024-2025'!F147</f>
        <v>0</v>
      </c>
    </row>
    <row r="569" spans="2:14" x14ac:dyDescent="0.35">
      <c r="B569" s="214" t="s">
        <v>4</v>
      </c>
      <c r="C569" s="274" t="s">
        <v>427</v>
      </c>
      <c r="D569" s="243">
        <f>'2023-2024'!I124</f>
        <v>0</v>
      </c>
      <c r="E569" s="69"/>
      <c r="F569" s="243">
        <f>'2023-2024'!H124</f>
        <v>40</v>
      </c>
      <c r="G569" s="250">
        <f>'2023-2024'!J124</f>
        <v>0</v>
      </c>
      <c r="I569" s="214" t="s">
        <v>4</v>
      </c>
      <c r="J569" s="274" t="s">
        <v>427</v>
      </c>
      <c r="K569" s="243">
        <f>'2024-2025'!I147</f>
        <v>0</v>
      </c>
      <c r="L569" s="5"/>
      <c r="M569" s="243">
        <f>'2024-2025'!H147</f>
        <v>60</v>
      </c>
      <c r="N569" s="318">
        <f>'2024-2025'!J147</f>
        <v>0</v>
      </c>
    </row>
    <row r="570" spans="2:14" x14ac:dyDescent="0.35">
      <c r="B570" s="214" t="s">
        <v>5</v>
      </c>
      <c r="C570" s="5" t="s">
        <v>427</v>
      </c>
      <c r="D570" s="243">
        <f>'2023-2024'!M124</f>
        <v>0</v>
      </c>
      <c r="E570" s="243"/>
      <c r="F570" s="243">
        <f>'2023-2024'!L124</f>
        <v>63</v>
      </c>
      <c r="G570" s="250">
        <f>'2023-2024'!N124</f>
        <v>0</v>
      </c>
      <c r="I570" s="214" t="s">
        <v>5</v>
      </c>
      <c r="J570" s="5" t="s">
        <v>427</v>
      </c>
      <c r="K570" s="243">
        <f>'2024-2025'!M147</f>
        <v>0</v>
      </c>
      <c r="L570" s="274"/>
      <c r="M570" s="243">
        <f>'2024-2025'!L147</f>
        <v>36</v>
      </c>
      <c r="N570" s="318">
        <f>'2024-2025'!N147</f>
        <v>0</v>
      </c>
    </row>
    <row r="571" spans="2:14" x14ac:dyDescent="0.35">
      <c r="B571" s="214" t="s">
        <v>6</v>
      </c>
      <c r="C571" s="274" t="s">
        <v>427</v>
      </c>
      <c r="D571" s="243">
        <f>'2023-2024'!Q124</f>
        <v>0</v>
      </c>
      <c r="E571" s="243"/>
      <c r="F571" s="243">
        <f>'2023-2024'!P124</f>
        <v>50</v>
      </c>
      <c r="G571" s="250">
        <f>'2023-2024'!R124</f>
        <v>0</v>
      </c>
      <c r="I571" s="214" t="s">
        <v>6</v>
      </c>
      <c r="J571" s="274" t="s">
        <v>427</v>
      </c>
      <c r="K571" s="243">
        <f>'2024-2025'!Q147</f>
        <v>0</v>
      </c>
      <c r="L571" s="274"/>
      <c r="M571" s="243">
        <f>'2024-2025'!P147</f>
        <v>66</v>
      </c>
      <c r="N571" s="318">
        <f>'2024-2025'!R147</f>
        <v>0</v>
      </c>
    </row>
    <row r="572" spans="2:14" x14ac:dyDescent="0.35">
      <c r="B572" s="214" t="s">
        <v>7</v>
      </c>
      <c r="C572" s="274" t="s">
        <v>427</v>
      </c>
      <c r="D572" s="243">
        <f>'2023-2024'!U124</f>
        <v>0</v>
      </c>
      <c r="E572" s="243"/>
      <c r="F572" s="243">
        <f>'2023-2024'!T124</f>
        <v>62</v>
      </c>
      <c r="G572" s="250">
        <f>'2023-2024'!V124</f>
        <v>0</v>
      </c>
      <c r="I572" s="214" t="s">
        <v>7</v>
      </c>
      <c r="J572" s="274" t="s">
        <v>427</v>
      </c>
      <c r="K572" s="243">
        <f>'2024-2025'!U147</f>
        <v>0</v>
      </c>
      <c r="L572" s="274"/>
      <c r="M572" s="243">
        <f>'2024-2025'!T147</f>
        <v>57</v>
      </c>
      <c r="N572" s="318">
        <f>'2024-2025'!V147</f>
        <v>0</v>
      </c>
    </row>
    <row r="573" spans="2:14" x14ac:dyDescent="0.35">
      <c r="B573" s="214" t="s">
        <v>8</v>
      </c>
      <c r="C573" s="274" t="s">
        <v>427</v>
      </c>
      <c r="D573" s="243">
        <f>'2023-2024'!Y124</f>
        <v>0</v>
      </c>
      <c r="E573" s="243"/>
      <c r="F573" s="243">
        <f>'2023-2024'!X124</f>
        <v>50</v>
      </c>
      <c r="G573" s="250">
        <f>'2023-2024'!Z124</f>
        <v>0</v>
      </c>
      <c r="I573" s="214" t="s">
        <v>8</v>
      </c>
      <c r="J573" s="274" t="s">
        <v>427</v>
      </c>
      <c r="K573" s="243">
        <f>'2024-2025'!Y147</f>
        <v>0</v>
      </c>
      <c r="L573" s="274"/>
      <c r="M573" s="243">
        <f>'2024-2025'!X147</f>
        <v>66</v>
      </c>
      <c r="N573" s="318">
        <f>'2024-2025'!Z147</f>
        <v>0</v>
      </c>
    </row>
    <row r="574" spans="2:14" x14ac:dyDescent="0.35">
      <c r="B574" s="214" t="s">
        <v>9</v>
      </c>
      <c r="C574" s="274" t="s">
        <v>427</v>
      </c>
      <c r="D574" s="243">
        <f>'2023-2024'!AC124</f>
        <v>0</v>
      </c>
      <c r="E574" s="243"/>
      <c r="F574" s="243">
        <f>'2023-2024'!AB124</f>
        <v>60</v>
      </c>
      <c r="G574" s="250">
        <f>'2023-2024'!AD124</f>
        <v>0</v>
      </c>
      <c r="I574" s="214" t="s">
        <v>9</v>
      </c>
      <c r="J574" s="274" t="s">
        <v>427</v>
      </c>
      <c r="K574" s="243">
        <f>'2024-2025'!AC147</f>
        <v>0</v>
      </c>
      <c r="L574" s="315"/>
      <c r="M574" s="243">
        <f>'2024-2025'!AB147</f>
        <v>76</v>
      </c>
      <c r="N574" s="318">
        <f>'2024-2025'!AD147</f>
        <v>0</v>
      </c>
    </row>
    <row r="575" spans="2:14" x14ac:dyDescent="0.35">
      <c r="B575" s="214" t="s">
        <v>10</v>
      </c>
      <c r="C575" s="274" t="s">
        <v>427</v>
      </c>
      <c r="D575" s="243">
        <f>'2023-2024'!AG124</f>
        <v>0</v>
      </c>
      <c r="E575" s="243"/>
      <c r="F575" s="243">
        <f>'2023-2024'!AF124</f>
        <v>73</v>
      </c>
      <c r="G575" s="250">
        <f>'2023-2024'!AH124</f>
        <v>0</v>
      </c>
      <c r="I575" s="214" t="s">
        <v>10</v>
      </c>
      <c r="J575" s="274" t="s">
        <v>427</v>
      </c>
      <c r="K575" s="243">
        <f>'2024-2025'!AG147</f>
        <v>0</v>
      </c>
      <c r="L575" s="274"/>
      <c r="M575" s="243">
        <f>'2024-2025'!AF147</f>
        <v>57</v>
      </c>
      <c r="N575" s="318">
        <f>'2024-2025'!AH147</f>
        <v>0</v>
      </c>
    </row>
    <row r="576" spans="2:14" x14ac:dyDescent="0.35">
      <c r="B576" s="214" t="s">
        <v>11</v>
      </c>
      <c r="C576" s="274" t="s">
        <v>427</v>
      </c>
      <c r="D576" s="243">
        <f>'2023-2024'!AK124</f>
        <v>0</v>
      </c>
      <c r="E576" s="243"/>
      <c r="F576" s="243">
        <f>'2023-2024'!AJ124</f>
        <v>50</v>
      </c>
      <c r="G576" s="250">
        <f>'2023-2024'!AL124</f>
        <v>0</v>
      </c>
      <c r="I576" s="214" t="s">
        <v>11</v>
      </c>
      <c r="J576" s="274" t="s">
        <v>427</v>
      </c>
      <c r="K576" s="243">
        <f>'2024-2025'!AK147</f>
        <v>0</v>
      </c>
      <c r="L576" s="274"/>
      <c r="M576" s="243">
        <f>'2024-2025'!AJ147</f>
        <v>30</v>
      </c>
      <c r="N576" s="318">
        <f>'2024-2025'!AL147</f>
        <v>0</v>
      </c>
    </row>
    <row r="577" spans="2:14" x14ac:dyDescent="0.35">
      <c r="B577" s="214" t="s">
        <v>12</v>
      </c>
      <c r="C577" s="274" t="s">
        <v>427</v>
      </c>
      <c r="D577" s="243">
        <f>'2023-2024'!AO124</f>
        <v>0</v>
      </c>
      <c r="E577" s="243"/>
      <c r="F577" s="243">
        <f>'2023-2024'!AN124</f>
        <v>25</v>
      </c>
      <c r="G577" s="250" t="str">
        <f>'2023-2024'!AP124</f>
        <v>30h Ecole PP</v>
      </c>
      <c r="I577" s="214" t="s">
        <v>12</v>
      </c>
      <c r="J577" s="274" t="s">
        <v>427</v>
      </c>
      <c r="K577" s="243">
        <f>'2024-2025'!AO147</f>
        <v>0</v>
      </c>
      <c r="L577" s="274"/>
      <c r="M577" s="243">
        <f>'2024-2025'!AN147</f>
        <v>50</v>
      </c>
      <c r="N577" s="318">
        <f>'2024-2025'!AP147</f>
        <v>0</v>
      </c>
    </row>
    <row r="578" spans="2:14" x14ac:dyDescent="0.35">
      <c r="B578" s="214" t="s">
        <v>13</v>
      </c>
      <c r="C578" s="274" t="s">
        <v>427</v>
      </c>
      <c r="D578" s="243">
        <f>'2023-2024'!AS124</f>
        <v>0</v>
      </c>
      <c r="E578" s="243"/>
      <c r="F578" s="243">
        <f>'2023-2024'!AR124</f>
        <v>29</v>
      </c>
      <c r="G578" s="250">
        <f>'2023-2024'!AT124</f>
        <v>0</v>
      </c>
      <c r="I578" s="214" t="s">
        <v>13</v>
      </c>
      <c r="J578" s="274" t="s">
        <v>427</v>
      </c>
      <c r="K578" s="243">
        <f>'2024-2025'!AS147</f>
        <v>0</v>
      </c>
      <c r="L578" s="274"/>
      <c r="M578" s="243">
        <f>'2024-2025'!AR147</f>
        <v>21</v>
      </c>
      <c r="N578" s="318">
        <f>'2024-2025'!AT147</f>
        <v>0</v>
      </c>
    </row>
    <row r="579" spans="2:14" ht="15" thickBot="1" x14ac:dyDescent="0.4">
      <c r="B579" s="215" t="s">
        <v>14</v>
      </c>
      <c r="C579" s="276" t="s">
        <v>427</v>
      </c>
      <c r="D579" s="244">
        <f>'2023-2024'!AW124</f>
        <v>0</v>
      </c>
      <c r="E579" s="251"/>
      <c r="F579" s="244">
        <f>'2023-2024'!AV124</f>
        <v>14</v>
      </c>
      <c r="G579" s="252">
        <f>'2023-2024'!AX124</f>
        <v>0</v>
      </c>
      <c r="I579" s="215" t="s">
        <v>14</v>
      </c>
      <c r="J579" s="276" t="s">
        <v>427</v>
      </c>
      <c r="K579" s="244">
        <f>'2024-2025'!AW147</f>
        <v>0</v>
      </c>
      <c r="L579" s="275"/>
      <c r="M579" s="313">
        <f>'2024-2025'!AV147</f>
        <v>23</v>
      </c>
      <c r="N579" s="319">
        <f>'2024-2025'!AX147</f>
        <v>0</v>
      </c>
    </row>
    <row r="580" spans="2:14" ht="15" thickBot="1" x14ac:dyDescent="0.4">
      <c r="D580" s="253"/>
      <c r="E580" s="254" t="s">
        <v>15</v>
      </c>
      <c r="F580" s="246">
        <f>SUM(F568:F579)</f>
        <v>580</v>
      </c>
      <c r="G580" s="246"/>
      <c r="L580" s="212" t="s">
        <v>15</v>
      </c>
      <c r="M580" s="246">
        <f>SUM(M568:M579)</f>
        <v>602</v>
      </c>
      <c r="N580" s="213"/>
    </row>
    <row r="581" spans="2:14" ht="15" thickBot="1" x14ac:dyDescent="0.4">
      <c r="D581" s="253"/>
      <c r="E581" s="254"/>
      <c r="F581" s="253"/>
      <c r="G581" s="253"/>
      <c r="L581" s="212"/>
    </row>
    <row r="582" spans="2:14" x14ac:dyDescent="0.35">
      <c r="B582" s="225" t="s">
        <v>823</v>
      </c>
      <c r="C582" s="228"/>
      <c r="D582" s="228"/>
      <c r="E582" s="228"/>
      <c r="F582" s="228"/>
      <c r="G582" s="229"/>
      <c r="I582" s="225" t="s">
        <v>823</v>
      </c>
      <c r="J582" s="228"/>
      <c r="K582" s="228"/>
      <c r="L582" s="228"/>
      <c r="M582" s="228"/>
      <c r="N582" s="229"/>
    </row>
    <row r="583" spans="2:14" x14ac:dyDescent="0.35">
      <c r="B583" s="226" t="s">
        <v>783</v>
      </c>
      <c r="C583" s="235">
        <v>34147</v>
      </c>
      <c r="D583" s="3"/>
      <c r="E583" s="3"/>
      <c r="F583" s="3"/>
      <c r="G583" s="24" t="s">
        <v>924</v>
      </c>
      <c r="I583" s="226" t="s">
        <v>783</v>
      </c>
      <c r="J583" s="235">
        <v>34147</v>
      </c>
      <c r="K583" s="3"/>
      <c r="L583" s="3"/>
      <c r="M583" s="3"/>
      <c r="N583" s="24" t="s">
        <v>924</v>
      </c>
    </row>
    <row r="584" spans="2:14" x14ac:dyDescent="0.35">
      <c r="B584" s="226" t="s">
        <v>784</v>
      </c>
      <c r="C584" s="235">
        <v>44654</v>
      </c>
      <c r="D584" s="3"/>
      <c r="E584" s="3"/>
      <c r="F584" s="3"/>
      <c r="G584" s="24" t="s">
        <v>925</v>
      </c>
      <c r="I584" s="226" t="s">
        <v>784</v>
      </c>
      <c r="J584" s="235">
        <v>44654</v>
      </c>
      <c r="K584" s="3"/>
      <c r="L584" s="3"/>
      <c r="M584" s="3"/>
      <c r="N584" s="24" t="s">
        <v>925</v>
      </c>
    </row>
    <row r="585" spans="2:14" x14ac:dyDescent="0.35">
      <c r="B585" s="23" t="s">
        <v>920</v>
      </c>
      <c r="D585" t="s">
        <v>922</v>
      </c>
      <c r="E585" s="3"/>
      <c r="F585" s="3"/>
      <c r="G585" s="230"/>
      <c r="I585" s="23" t="s">
        <v>920</v>
      </c>
      <c r="K585" t="s">
        <v>922</v>
      </c>
      <c r="L585" s="3"/>
      <c r="M585" s="3"/>
      <c r="N585" s="230"/>
    </row>
    <row r="586" spans="2:14" ht="15" thickBot="1" x14ac:dyDescent="0.4">
      <c r="B586" s="25" t="s">
        <v>919</v>
      </c>
      <c r="C586" s="232"/>
      <c r="D586" s="232"/>
      <c r="E586" s="232"/>
      <c r="F586" s="232"/>
      <c r="G586" s="233"/>
      <c r="I586" s="25" t="s">
        <v>919</v>
      </c>
      <c r="J586" s="232"/>
      <c r="K586" s="232"/>
      <c r="L586" s="232"/>
      <c r="M586" s="232"/>
      <c r="N586" s="233"/>
    </row>
    <row r="587" spans="2:14" ht="43.5" x14ac:dyDescent="0.35">
      <c r="B587" s="224" t="s">
        <v>785</v>
      </c>
      <c r="C587" s="221" t="s">
        <v>786</v>
      </c>
      <c r="D587" s="221" t="s">
        <v>1</v>
      </c>
      <c r="E587" s="221" t="s">
        <v>782</v>
      </c>
      <c r="F587" s="221" t="s">
        <v>787</v>
      </c>
      <c r="G587" s="222" t="s">
        <v>2</v>
      </c>
      <c r="I587" s="234" t="s">
        <v>791</v>
      </c>
      <c r="J587" s="221" t="s">
        <v>786</v>
      </c>
      <c r="K587" s="221" t="s">
        <v>1</v>
      </c>
      <c r="L587" s="221" t="s">
        <v>782</v>
      </c>
      <c r="M587" s="221" t="s">
        <v>787</v>
      </c>
      <c r="N587" s="222" t="s">
        <v>2</v>
      </c>
    </row>
    <row r="588" spans="2:14" x14ac:dyDescent="0.35">
      <c r="B588" s="214" t="s">
        <v>3</v>
      </c>
      <c r="C588" s="274" t="s">
        <v>427</v>
      </c>
      <c r="D588" s="243">
        <f>'2023-2024'!E133</f>
        <v>0</v>
      </c>
      <c r="E588" s="5" t="s">
        <v>427</v>
      </c>
      <c r="F588" s="69">
        <f>'2023-2024'!D133</f>
        <v>31</v>
      </c>
      <c r="G588" s="218"/>
      <c r="I588" s="214" t="s">
        <v>3</v>
      </c>
      <c r="J588" s="274" t="s">
        <v>427</v>
      </c>
      <c r="K588" s="243">
        <f>'2024-2025'!E158</f>
        <v>1</v>
      </c>
      <c r="L588" s="5"/>
      <c r="M588" s="69">
        <f>'2024-2025'!D158</f>
        <v>52</v>
      </c>
      <c r="N588" s="317" t="str">
        <f>'2024-2025'!F158</f>
        <v>Début service PP</v>
      </c>
    </row>
    <row r="589" spans="2:14" x14ac:dyDescent="0.35">
      <c r="B589" s="214" t="s">
        <v>4</v>
      </c>
      <c r="C589" s="274" t="s">
        <v>427</v>
      </c>
      <c r="D589" s="243">
        <f>'2023-2024'!I133</f>
        <v>0</v>
      </c>
      <c r="E589" s="5" t="s">
        <v>427</v>
      </c>
      <c r="F589" s="243">
        <f>'2023-2024'!H133</f>
        <v>34</v>
      </c>
      <c r="G589" s="218"/>
      <c r="I589" s="214" t="s">
        <v>4</v>
      </c>
      <c r="J589" s="274" t="s">
        <v>427</v>
      </c>
      <c r="K589" s="243">
        <f>'2024-2025'!I158</f>
        <v>1</v>
      </c>
      <c r="L589" s="5"/>
      <c r="M589" s="243">
        <f>'2024-2025'!H158</f>
        <v>48</v>
      </c>
      <c r="N589" s="318">
        <f>'2024-2025'!J158</f>
        <v>0</v>
      </c>
    </row>
    <row r="590" spans="2:14" x14ac:dyDescent="0.35">
      <c r="B590" s="214" t="s">
        <v>5</v>
      </c>
      <c r="C590" s="5" t="s">
        <v>427</v>
      </c>
      <c r="D590" s="243">
        <f>'2023-2024'!M133</f>
        <v>0</v>
      </c>
      <c r="E590" s="274" t="s">
        <v>427</v>
      </c>
      <c r="F590" s="243">
        <f>'2023-2024'!L133</f>
        <v>30</v>
      </c>
      <c r="G590" s="218"/>
      <c r="I590" s="214" t="s">
        <v>5</v>
      </c>
      <c r="J590" s="5" t="s">
        <v>427</v>
      </c>
      <c r="K590" s="243">
        <f>'2024-2025'!M158</f>
        <v>1</v>
      </c>
      <c r="L590" s="274"/>
      <c r="M590" s="243">
        <f>'2024-2025'!L158</f>
        <v>38</v>
      </c>
      <c r="N590" s="318">
        <f>'2024-2025'!N158</f>
        <v>0</v>
      </c>
    </row>
    <row r="591" spans="2:14" x14ac:dyDescent="0.35">
      <c r="B591" s="214" t="s">
        <v>6</v>
      </c>
      <c r="C591" s="274" t="s">
        <v>427</v>
      </c>
      <c r="D591" s="243">
        <f>'2023-2024'!Q133</f>
        <v>0</v>
      </c>
      <c r="E591" s="274" t="s">
        <v>427</v>
      </c>
      <c r="F591" s="243">
        <f>'2023-2024'!P133</f>
        <v>32</v>
      </c>
      <c r="G591" s="218"/>
      <c r="I591" s="214" t="s">
        <v>6</v>
      </c>
      <c r="J591" s="274" t="s">
        <v>427</v>
      </c>
      <c r="K591" s="243">
        <f>'2024-2025'!Q158</f>
        <v>1</v>
      </c>
      <c r="L591" s="274"/>
      <c r="M591" s="243">
        <f>'2024-2025'!P158</f>
        <v>45</v>
      </c>
      <c r="N591" s="318">
        <f>'2024-2025'!R158</f>
        <v>0</v>
      </c>
    </row>
    <row r="592" spans="2:14" x14ac:dyDescent="0.35">
      <c r="B592" s="214" t="s">
        <v>7</v>
      </c>
      <c r="C592" s="274" t="s">
        <v>427</v>
      </c>
      <c r="D592" s="243">
        <f>'2023-2024'!U133</f>
        <v>0</v>
      </c>
      <c r="E592" s="274" t="s">
        <v>427</v>
      </c>
      <c r="F592" s="243">
        <f>'2023-2024'!T133</f>
        <v>37</v>
      </c>
      <c r="G592" s="218"/>
      <c r="I592" s="214" t="s">
        <v>7</v>
      </c>
      <c r="J592" s="274" t="s">
        <v>427</v>
      </c>
      <c r="K592" s="243">
        <f>'2024-2025'!U158</f>
        <v>1</v>
      </c>
      <c r="L592" s="274"/>
      <c r="M592" s="243">
        <f>'2024-2025'!T158</f>
        <v>53</v>
      </c>
      <c r="N592" s="318">
        <f>'2024-2025'!V158</f>
        <v>0</v>
      </c>
    </row>
    <row r="593" spans="2:14" x14ac:dyDescent="0.35">
      <c r="B593" s="214" t="s">
        <v>8</v>
      </c>
      <c r="C593" s="274" t="s">
        <v>427</v>
      </c>
      <c r="D593" s="243">
        <f>'2023-2024'!Y133</f>
        <v>0</v>
      </c>
      <c r="E593" s="274" t="s">
        <v>427</v>
      </c>
      <c r="F593" s="243">
        <f>'2023-2024'!X133</f>
        <v>21</v>
      </c>
      <c r="G593" s="218"/>
      <c r="I593" s="214" t="s">
        <v>8</v>
      </c>
      <c r="J593" s="274" t="s">
        <v>427</v>
      </c>
      <c r="K593" s="243">
        <f>'2024-2025'!Y158</f>
        <v>1</v>
      </c>
      <c r="L593" s="274"/>
      <c r="M593" s="243">
        <f>'2024-2025'!X158</f>
        <v>51</v>
      </c>
      <c r="N593" s="318">
        <f>'2024-2025'!Z158</f>
        <v>0</v>
      </c>
    </row>
    <row r="594" spans="2:14" x14ac:dyDescent="0.35">
      <c r="B594" s="214" t="s">
        <v>9</v>
      </c>
      <c r="C594" s="274" t="s">
        <v>427</v>
      </c>
      <c r="D594" s="243">
        <f>'2023-2024'!AC133</f>
        <v>0</v>
      </c>
      <c r="E594" s="274" t="s">
        <v>427</v>
      </c>
      <c r="F594" s="243">
        <f>'2023-2024'!AB133</f>
        <v>26</v>
      </c>
      <c r="G594" s="218"/>
      <c r="I594" s="214" t="s">
        <v>9</v>
      </c>
      <c r="J594" s="274" t="s">
        <v>427</v>
      </c>
      <c r="K594" s="243">
        <f>'2024-2025'!AC158</f>
        <v>0</v>
      </c>
      <c r="L594" s="315"/>
      <c r="M594" s="243">
        <f>'2024-2025'!AB158</f>
        <v>49</v>
      </c>
      <c r="N594" s="318">
        <f>'2024-2025'!AD158</f>
        <v>0</v>
      </c>
    </row>
    <row r="595" spans="2:14" x14ac:dyDescent="0.35">
      <c r="B595" s="214" t="s">
        <v>10</v>
      </c>
      <c r="C595" s="274" t="s">
        <v>427</v>
      </c>
      <c r="D595" s="243">
        <f>'2023-2024'!AG133</f>
        <v>0</v>
      </c>
      <c r="E595" s="274" t="s">
        <v>427</v>
      </c>
      <c r="F595" s="243">
        <f>'2023-2024'!AF133</f>
        <v>19</v>
      </c>
      <c r="G595" s="218"/>
      <c r="I595" s="214" t="s">
        <v>10</v>
      </c>
      <c r="J595" s="274" t="s">
        <v>427</v>
      </c>
      <c r="K595" s="243">
        <f>'2024-2025'!AG158</f>
        <v>0</v>
      </c>
      <c r="L595" s="274"/>
      <c r="M595" s="243">
        <f>'2024-2025'!AF158</f>
        <v>32</v>
      </c>
      <c r="N595" s="318">
        <f>'2024-2025'!AH158</f>
        <v>0</v>
      </c>
    </row>
    <row r="596" spans="2:14" x14ac:dyDescent="0.35">
      <c r="B596" s="214" t="s">
        <v>11</v>
      </c>
      <c r="C596" s="274" t="s">
        <v>427</v>
      </c>
      <c r="D596" s="243">
        <f>'2023-2024'!AK133</f>
        <v>0</v>
      </c>
      <c r="E596" s="274" t="s">
        <v>427</v>
      </c>
      <c r="F596" s="243">
        <f>'2023-2024'!AJ133</f>
        <v>22</v>
      </c>
      <c r="G596" s="218"/>
      <c r="I596" s="214" t="s">
        <v>11</v>
      </c>
      <c r="J596" s="274" t="s">
        <v>427</v>
      </c>
      <c r="K596" s="243">
        <f>'2024-2025'!AK158</f>
        <v>0</v>
      </c>
      <c r="L596" s="274"/>
      <c r="M596" s="243">
        <f>'2024-2025'!AJ158</f>
        <v>48</v>
      </c>
      <c r="N596" s="318">
        <f>'2024-2025'!AL158</f>
        <v>0</v>
      </c>
    </row>
    <row r="597" spans="2:14" x14ac:dyDescent="0.35">
      <c r="B597" s="214" t="s">
        <v>12</v>
      </c>
      <c r="C597" s="274" t="s">
        <v>427</v>
      </c>
      <c r="D597" s="243">
        <f>'2023-2024'!AO133</f>
        <v>0</v>
      </c>
      <c r="E597" s="274"/>
      <c r="F597" s="243">
        <f>'2023-2024'!AN133</f>
        <v>0</v>
      </c>
      <c r="G597" s="218"/>
      <c r="I597" s="214" t="s">
        <v>12</v>
      </c>
      <c r="J597" s="274" t="s">
        <v>427</v>
      </c>
      <c r="K597" s="243">
        <f>'2024-2025'!AO158</f>
        <v>1</v>
      </c>
      <c r="L597" s="274"/>
      <c r="M597" s="243">
        <f>'2024-2025'!AN158</f>
        <v>50</v>
      </c>
      <c r="N597" s="318">
        <f>'2024-2025'!AP158</f>
        <v>0</v>
      </c>
    </row>
    <row r="598" spans="2:14" x14ac:dyDescent="0.35">
      <c r="B598" s="214" t="s">
        <v>13</v>
      </c>
      <c r="C598" s="274" t="s">
        <v>427</v>
      </c>
      <c r="D598" s="243">
        <f>'2023-2024'!AS133</f>
        <v>0</v>
      </c>
      <c r="E598" s="274"/>
      <c r="F598" s="243">
        <f>'2023-2024'!AR133</f>
        <v>0</v>
      </c>
      <c r="G598" s="218"/>
      <c r="I598" s="214" t="s">
        <v>13</v>
      </c>
      <c r="J598" s="274" t="s">
        <v>427</v>
      </c>
      <c r="K598" s="243">
        <f>'2024-2025'!AS158</f>
        <v>1</v>
      </c>
      <c r="L598" s="274"/>
      <c r="M598" s="243">
        <f>'2024-2025'!AR158</f>
        <v>51</v>
      </c>
      <c r="N598" s="318">
        <f>'2024-2025'!AT158</f>
        <v>0</v>
      </c>
    </row>
    <row r="599" spans="2:14" ht="15" thickBot="1" x14ac:dyDescent="0.4">
      <c r="B599" s="215" t="s">
        <v>14</v>
      </c>
      <c r="C599" s="276" t="s">
        <v>427</v>
      </c>
      <c r="D599" s="244">
        <f>'2023-2024'!AW133</f>
        <v>0</v>
      </c>
      <c r="E599" s="275"/>
      <c r="F599" s="244">
        <f>'2023-2024'!AV133</f>
        <v>0</v>
      </c>
      <c r="G599" s="219"/>
      <c r="I599" s="215" t="s">
        <v>14</v>
      </c>
      <c r="J599" s="276" t="s">
        <v>427</v>
      </c>
      <c r="K599" s="244">
        <f>'2024-2025'!AW158</f>
        <v>0</v>
      </c>
      <c r="L599" s="275"/>
      <c r="M599" s="313">
        <f>'2024-2025'!AV158</f>
        <v>30</v>
      </c>
      <c r="N599" s="319" t="str">
        <f>'2024-2025'!AX158</f>
        <v>30h Ecole PP</v>
      </c>
    </row>
    <row r="600" spans="2:14" ht="15" thickBot="1" x14ac:dyDescent="0.4">
      <c r="E600" s="212" t="s">
        <v>15</v>
      </c>
      <c r="F600" s="245">
        <f>SUM(F588:F599)</f>
        <v>252</v>
      </c>
      <c r="G600" s="213"/>
      <c r="L600" s="212" t="s">
        <v>15</v>
      </c>
      <c r="M600" s="246">
        <f>SUM(M588:M599)</f>
        <v>547</v>
      </c>
      <c r="N600" s="213"/>
    </row>
    <row r="601" spans="2:14" ht="15" thickBot="1" x14ac:dyDescent="0.4">
      <c r="D601" s="253"/>
      <c r="E601" s="254"/>
      <c r="F601" s="253"/>
      <c r="G601" s="253"/>
      <c r="L601" s="212"/>
    </row>
    <row r="602" spans="2:14" x14ac:dyDescent="0.35">
      <c r="B602" s="225" t="s">
        <v>987</v>
      </c>
      <c r="C602" s="228"/>
      <c r="D602" s="228"/>
      <c r="E602" s="228"/>
      <c r="F602" s="228"/>
      <c r="G602" s="229"/>
      <c r="I602" s="225" t="s">
        <v>987</v>
      </c>
      <c r="J602" s="228"/>
      <c r="K602" s="228"/>
      <c r="L602" s="228"/>
      <c r="M602" s="228"/>
      <c r="N602" s="229"/>
    </row>
    <row r="603" spans="2:14" x14ac:dyDescent="0.35">
      <c r="B603" s="226" t="s">
        <v>783</v>
      </c>
      <c r="C603" s="235">
        <v>36942</v>
      </c>
      <c r="D603" s="3"/>
      <c r="E603" s="3"/>
      <c r="F603" s="3"/>
      <c r="G603" s="24" t="s">
        <v>924</v>
      </c>
      <c r="I603" s="226" t="s">
        <v>783</v>
      </c>
      <c r="J603" s="235">
        <v>36942</v>
      </c>
      <c r="K603" s="3"/>
      <c r="L603" s="3"/>
      <c r="M603" s="3"/>
      <c r="N603" s="24" t="s">
        <v>924</v>
      </c>
    </row>
    <row r="604" spans="2:14" x14ac:dyDescent="0.35">
      <c r="B604" s="226" t="s">
        <v>784</v>
      </c>
      <c r="C604" s="235">
        <v>41348</v>
      </c>
      <c r="D604" s="3"/>
      <c r="E604" s="3"/>
      <c r="F604" s="3"/>
      <c r="G604" s="24" t="s">
        <v>925</v>
      </c>
      <c r="I604" s="226" t="s">
        <v>784</v>
      </c>
      <c r="J604" s="235">
        <v>41348</v>
      </c>
      <c r="K604" s="3"/>
      <c r="L604" s="3"/>
      <c r="M604" s="3"/>
      <c r="N604" s="24" t="s">
        <v>925</v>
      </c>
    </row>
    <row r="605" spans="2:14" x14ac:dyDescent="0.35">
      <c r="B605" s="23" t="s">
        <v>920</v>
      </c>
      <c r="D605" t="s">
        <v>927</v>
      </c>
      <c r="E605" s="3"/>
      <c r="F605" s="3"/>
      <c r="G605" s="230"/>
      <c r="I605" s="23" t="s">
        <v>920</v>
      </c>
      <c r="K605" t="s">
        <v>927</v>
      </c>
      <c r="L605" s="3"/>
      <c r="M605" s="3"/>
      <c r="N605" s="230"/>
    </row>
    <row r="606" spans="2:14" ht="15" thickBot="1" x14ac:dyDescent="0.4">
      <c r="B606" s="25" t="s">
        <v>919</v>
      </c>
      <c r="C606" s="232"/>
      <c r="D606" s="232"/>
      <c r="E606" s="232"/>
      <c r="F606" s="232"/>
      <c r="G606" s="233"/>
      <c r="I606" s="25" t="s">
        <v>919</v>
      </c>
      <c r="J606" s="232"/>
      <c r="K606" s="232"/>
      <c r="L606" s="232"/>
      <c r="M606" s="232"/>
      <c r="N606" s="233"/>
    </row>
    <row r="607" spans="2:14" ht="43.5" x14ac:dyDescent="0.35">
      <c r="B607" s="224" t="s">
        <v>785</v>
      </c>
      <c r="C607" s="221" t="s">
        <v>786</v>
      </c>
      <c r="D607" s="221" t="s">
        <v>1</v>
      </c>
      <c r="E607" s="221" t="s">
        <v>782</v>
      </c>
      <c r="F607" s="221" t="s">
        <v>787</v>
      </c>
      <c r="G607" s="222" t="s">
        <v>2</v>
      </c>
      <c r="I607" s="234" t="s">
        <v>791</v>
      </c>
      <c r="J607" s="221" t="s">
        <v>786</v>
      </c>
      <c r="K607" s="221" t="s">
        <v>1</v>
      </c>
      <c r="L607" s="221" t="s">
        <v>782</v>
      </c>
      <c r="M607" s="221" t="s">
        <v>787</v>
      </c>
      <c r="N607" s="222" t="s">
        <v>2</v>
      </c>
    </row>
    <row r="608" spans="2:14" x14ac:dyDescent="0.35">
      <c r="B608" s="214" t="s">
        <v>3</v>
      </c>
      <c r="C608" s="5" t="s">
        <v>427</v>
      </c>
      <c r="D608" s="243">
        <f>'2023-2024'!E135</f>
        <v>0</v>
      </c>
      <c r="E608" s="69"/>
      <c r="F608" s="243">
        <v>51</v>
      </c>
      <c r="G608" s="249">
        <f>'2023-2024'!F135</f>
        <v>0</v>
      </c>
      <c r="I608" s="214" t="s">
        <v>3</v>
      </c>
      <c r="J608" s="274" t="s">
        <v>427</v>
      </c>
      <c r="K608" s="243">
        <f>'2024-2025'!E160</f>
        <v>0</v>
      </c>
      <c r="L608" s="5"/>
      <c r="M608" s="69">
        <f>'2024-2025'!D160</f>
        <v>64</v>
      </c>
      <c r="N608" s="317">
        <f>'2024-2025'!F160</f>
        <v>0</v>
      </c>
    </row>
    <row r="609" spans="2:14" x14ac:dyDescent="0.35">
      <c r="B609" s="214" t="s">
        <v>4</v>
      </c>
      <c r="C609" s="5" t="s">
        <v>427</v>
      </c>
      <c r="D609" s="243">
        <f>'2023-2024'!I135</f>
        <v>0</v>
      </c>
      <c r="E609" s="69"/>
      <c r="F609" s="243">
        <v>45</v>
      </c>
      <c r="G609" s="250">
        <f>'2023-2024'!J135</f>
        <v>0</v>
      </c>
      <c r="I609" s="214" t="s">
        <v>4</v>
      </c>
      <c r="J609" s="274" t="s">
        <v>427</v>
      </c>
      <c r="K609" s="243">
        <f>'2024-2025'!I160</f>
        <v>0</v>
      </c>
      <c r="L609" s="5"/>
      <c r="M609" s="243">
        <f>'2024-2025'!H160</f>
        <v>55</v>
      </c>
      <c r="N609" s="318">
        <f>'2024-2025'!J160</f>
        <v>0</v>
      </c>
    </row>
    <row r="610" spans="2:14" x14ac:dyDescent="0.35">
      <c r="B610" s="214" t="s">
        <v>5</v>
      </c>
      <c r="C610" s="5" t="s">
        <v>427</v>
      </c>
      <c r="D610" s="243">
        <f>'2023-2024'!M135</f>
        <v>0</v>
      </c>
      <c r="E610" s="243"/>
      <c r="F610" s="243">
        <v>35</v>
      </c>
      <c r="G610" s="250">
        <f>'2023-2024'!N135</f>
        <v>0</v>
      </c>
      <c r="I610" s="214" t="s">
        <v>5</v>
      </c>
      <c r="J610" s="5" t="s">
        <v>427</v>
      </c>
      <c r="K610" s="243">
        <f>'2024-2025'!M160</f>
        <v>0</v>
      </c>
      <c r="L610" s="274"/>
      <c r="M610" s="243">
        <f>'2024-2025'!L160</f>
        <v>57</v>
      </c>
      <c r="N610" s="318">
        <f>'2024-2025'!N160</f>
        <v>0</v>
      </c>
    </row>
    <row r="611" spans="2:14" x14ac:dyDescent="0.35">
      <c r="B611" s="214" t="s">
        <v>6</v>
      </c>
      <c r="C611" s="5" t="s">
        <v>427</v>
      </c>
      <c r="D611" s="243">
        <f>'2023-2024'!Q135</f>
        <v>0</v>
      </c>
      <c r="E611" s="243"/>
      <c r="F611" s="243">
        <v>33</v>
      </c>
      <c r="G611" s="250">
        <f>'2023-2024'!R135</f>
        <v>0</v>
      </c>
      <c r="I611" s="214" t="s">
        <v>6</v>
      </c>
      <c r="J611" s="274" t="s">
        <v>427</v>
      </c>
      <c r="K611" s="243">
        <f>'2024-2025'!Q160</f>
        <v>0</v>
      </c>
      <c r="L611" s="274"/>
      <c r="M611" s="243">
        <f>'2024-2025'!P160</f>
        <v>50</v>
      </c>
      <c r="N611" s="318">
        <f>'2024-2025'!R160</f>
        <v>0</v>
      </c>
    </row>
    <row r="612" spans="2:14" x14ac:dyDescent="0.35">
      <c r="B612" s="214" t="s">
        <v>7</v>
      </c>
      <c r="C612" s="5" t="s">
        <v>427</v>
      </c>
      <c r="D612" s="243">
        <f>'2023-2024'!U135</f>
        <v>0</v>
      </c>
      <c r="E612" s="243"/>
      <c r="F612" s="243">
        <f>'2023-2024'!T135</f>
        <v>5</v>
      </c>
      <c r="G612" s="250" t="str">
        <f>'2023-2024'!V135</f>
        <v>Arrivée Daumesnil</v>
      </c>
      <c r="I612" s="214" t="s">
        <v>7</v>
      </c>
      <c r="J612" s="274" t="s">
        <v>427</v>
      </c>
      <c r="K612" s="243">
        <f>'2024-2025'!U160</f>
        <v>0</v>
      </c>
      <c r="L612" s="274"/>
      <c r="M612" s="243">
        <f>'2024-2025'!T160</f>
        <v>50</v>
      </c>
      <c r="N612" s="318">
        <f>'2024-2025'!V160</f>
        <v>0</v>
      </c>
    </row>
    <row r="613" spans="2:14" x14ac:dyDescent="0.35">
      <c r="B613" s="214" t="s">
        <v>8</v>
      </c>
      <c r="C613" s="5" t="s">
        <v>427</v>
      </c>
      <c r="D613" s="243">
        <f>'2023-2024'!Y135</f>
        <v>0</v>
      </c>
      <c r="E613" s="243"/>
      <c r="F613" s="243">
        <f>'2023-2024'!X135</f>
        <v>47</v>
      </c>
      <c r="G613" s="250">
        <f>'2023-2024'!Z135</f>
        <v>0</v>
      </c>
      <c r="I613" s="214" t="s">
        <v>8</v>
      </c>
      <c r="J613" s="274" t="s">
        <v>427</v>
      </c>
      <c r="K613" s="243">
        <f>'2024-2025'!Y160</f>
        <v>0</v>
      </c>
      <c r="L613" s="274"/>
      <c r="M613" s="243">
        <f>'2024-2025'!X160</f>
        <v>40</v>
      </c>
      <c r="N613" s="318">
        <f>'2024-2025'!Z160</f>
        <v>0</v>
      </c>
    </row>
    <row r="614" spans="2:14" x14ac:dyDescent="0.35">
      <c r="B614" s="214" t="s">
        <v>9</v>
      </c>
      <c r="C614" s="5" t="s">
        <v>427</v>
      </c>
      <c r="D614" s="243">
        <f>'2023-2024'!AC135</f>
        <v>0</v>
      </c>
      <c r="E614" s="243"/>
      <c r="F614" s="243">
        <f>'2023-2024'!AB135</f>
        <v>50</v>
      </c>
      <c r="G614" s="250">
        <f>'2023-2024'!AD135</f>
        <v>0</v>
      </c>
      <c r="I614" s="214" t="s">
        <v>9</v>
      </c>
      <c r="J614" s="274" t="s">
        <v>427</v>
      </c>
      <c r="K614" s="243">
        <f>'2024-2025'!AC160</f>
        <v>0</v>
      </c>
      <c r="L614" s="315"/>
      <c r="M614" s="243">
        <f>'2024-2025'!AB160</f>
        <v>53</v>
      </c>
      <c r="N614" s="318">
        <f>'2024-2025'!AD160</f>
        <v>0</v>
      </c>
    </row>
    <row r="615" spans="2:14" x14ac:dyDescent="0.35">
      <c r="B615" s="214" t="s">
        <v>10</v>
      </c>
      <c r="C615" s="5" t="s">
        <v>427</v>
      </c>
      <c r="D615" s="243">
        <f>'2023-2024'!AG135</f>
        <v>0</v>
      </c>
      <c r="E615" s="243"/>
      <c r="F615" s="243">
        <f>'2023-2024'!AF135</f>
        <v>52</v>
      </c>
      <c r="G615" s="250">
        <f>'2023-2024'!AH135</f>
        <v>0</v>
      </c>
      <c r="I615" s="214" t="s">
        <v>10</v>
      </c>
      <c r="J615" s="274" t="s">
        <v>427</v>
      </c>
      <c r="K615" s="243">
        <f>'2024-2025'!AG160</f>
        <v>0</v>
      </c>
      <c r="L615" s="274"/>
      <c r="M615" s="243">
        <f>'2024-2025'!AF160</f>
        <v>75</v>
      </c>
      <c r="N615" s="318">
        <f>'2024-2025'!AH160</f>
        <v>0</v>
      </c>
    </row>
    <row r="616" spans="2:14" x14ac:dyDescent="0.35">
      <c r="B616" s="214" t="s">
        <v>11</v>
      </c>
      <c r="C616" s="5" t="s">
        <v>427</v>
      </c>
      <c r="D616" s="243">
        <f>'2023-2024'!AK135</f>
        <v>0</v>
      </c>
      <c r="E616" s="243"/>
      <c r="F616" s="243">
        <f>'2023-2024'!AJ135</f>
        <v>51</v>
      </c>
      <c r="G616" s="250">
        <f>'2023-2024'!AL135</f>
        <v>0</v>
      </c>
      <c r="I616" s="214" t="s">
        <v>11</v>
      </c>
      <c r="J616" s="274" t="s">
        <v>427</v>
      </c>
      <c r="K616" s="243">
        <f>'2024-2025'!AK160</f>
        <v>0</v>
      </c>
      <c r="L616" s="274"/>
      <c r="M616" s="243">
        <f>'2024-2025'!AJ160</f>
        <v>58</v>
      </c>
      <c r="N616" s="318">
        <f>'2024-2025'!AL160</f>
        <v>0</v>
      </c>
    </row>
    <row r="617" spans="2:14" x14ac:dyDescent="0.35">
      <c r="B617" s="214" t="s">
        <v>12</v>
      </c>
      <c r="C617" s="5" t="s">
        <v>427</v>
      </c>
      <c r="D617" s="243">
        <f>'2023-2024'!AO135</f>
        <v>0</v>
      </c>
      <c r="E617" s="243"/>
      <c r="F617" s="243">
        <f>'2023-2024'!AN135</f>
        <v>43</v>
      </c>
      <c r="G617" s="250">
        <f>'2023-2024'!AP135</f>
        <v>0</v>
      </c>
      <c r="I617" s="214" t="s">
        <v>12</v>
      </c>
      <c r="J617" s="274" t="s">
        <v>427</v>
      </c>
      <c r="K617" s="243">
        <f>'2024-2025'!AO160</f>
        <v>0</v>
      </c>
      <c r="L617" s="274"/>
      <c r="M617" s="243">
        <f>'2024-2025'!AN160</f>
        <v>22</v>
      </c>
      <c r="N617" s="318">
        <f>'2024-2025'!AP160</f>
        <v>0</v>
      </c>
    </row>
    <row r="618" spans="2:14" x14ac:dyDescent="0.35">
      <c r="B618" s="214" t="s">
        <v>13</v>
      </c>
      <c r="C618" s="5" t="s">
        <v>427</v>
      </c>
      <c r="D618" s="243">
        <f>'2023-2024'!AS135</f>
        <v>0</v>
      </c>
      <c r="E618" s="243"/>
      <c r="F618" s="243">
        <f>'2023-2024'!AR135</f>
        <v>55</v>
      </c>
      <c r="G618" s="250">
        <f>'2023-2024'!AT135</f>
        <v>0</v>
      </c>
      <c r="I618" s="214" t="s">
        <v>13</v>
      </c>
      <c r="J618" s="274" t="s">
        <v>427</v>
      </c>
      <c r="K618" s="243">
        <f>'2024-2025'!AS160</f>
        <v>0</v>
      </c>
      <c r="L618" s="274"/>
      <c r="M618" s="243">
        <f>'2024-2025'!AR160</f>
        <v>61</v>
      </c>
      <c r="N618" s="318">
        <f>'2024-2025'!AT160</f>
        <v>0</v>
      </c>
    </row>
    <row r="619" spans="2:14" ht="15" thickBot="1" x14ac:dyDescent="0.4">
      <c r="B619" s="215" t="s">
        <v>14</v>
      </c>
      <c r="C619" s="272" t="s">
        <v>427</v>
      </c>
      <c r="D619" s="244">
        <f>'2023-2024'!AW135</f>
        <v>0</v>
      </c>
      <c r="E619" s="251"/>
      <c r="F619" s="244">
        <f>'2023-2024'!AV135</f>
        <v>45</v>
      </c>
      <c r="G619" s="252">
        <f>'2023-2024'!AX135</f>
        <v>0</v>
      </c>
      <c r="I619" s="215" t="s">
        <v>14</v>
      </c>
      <c r="J619" s="276" t="s">
        <v>427</v>
      </c>
      <c r="K619" s="244">
        <f>'2024-2025'!AW160</f>
        <v>0</v>
      </c>
      <c r="L619" s="275"/>
      <c r="M619" s="313">
        <f>'2024-2025'!AV160</f>
        <v>18</v>
      </c>
      <c r="N619" s="319">
        <f>'2024-2025'!AX160</f>
        <v>0</v>
      </c>
    </row>
    <row r="620" spans="2:14" ht="15" thickBot="1" x14ac:dyDescent="0.4">
      <c r="E620" s="212" t="s">
        <v>15</v>
      </c>
      <c r="F620" s="246">
        <f>SUM(F608:F619)</f>
        <v>512</v>
      </c>
      <c r="G620" s="213"/>
      <c r="L620" s="212" t="s">
        <v>15</v>
      </c>
      <c r="M620" s="246">
        <f>SUM(M608:M619)</f>
        <v>603</v>
      </c>
      <c r="N620" s="213"/>
    </row>
    <row r="621" spans="2:14" ht="15" thickBot="1" x14ac:dyDescent="0.4">
      <c r="D621" s="253"/>
      <c r="E621" s="254"/>
      <c r="F621" s="253"/>
      <c r="G621" s="253"/>
      <c r="L621" s="212"/>
    </row>
    <row r="622" spans="2:14" x14ac:dyDescent="0.35">
      <c r="B622" s="225" t="s">
        <v>914</v>
      </c>
      <c r="C622" s="228"/>
      <c r="D622" s="228"/>
      <c r="E622" s="228"/>
      <c r="F622" s="228"/>
      <c r="G622" s="229"/>
      <c r="I622" s="225" t="s">
        <v>914</v>
      </c>
      <c r="J622" s="228"/>
      <c r="K622" s="228"/>
      <c r="L622" s="228"/>
      <c r="M622" s="228"/>
      <c r="N622" s="229"/>
    </row>
    <row r="623" spans="2:14" x14ac:dyDescent="0.35">
      <c r="B623" s="226" t="s">
        <v>783</v>
      </c>
      <c r="C623" s="235">
        <v>32966</v>
      </c>
      <c r="D623" s="3"/>
      <c r="E623" s="3"/>
      <c r="F623" s="3"/>
      <c r="G623" s="24" t="s">
        <v>924</v>
      </c>
      <c r="I623" s="226" t="s">
        <v>783</v>
      </c>
      <c r="J623" s="235">
        <v>32966</v>
      </c>
      <c r="K623" s="3"/>
      <c r="L623" s="3"/>
      <c r="M623" s="3"/>
      <c r="N623" s="24" t="s">
        <v>924</v>
      </c>
    </row>
    <row r="624" spans="2:14" x14ac:dyDescent="0.35">
      <c r="B624" s="226" t="s">
        <v>784</v>
      </c>
      <c r="C624" s="235">
        <v>38549</v>
      </c>
      <c r="D624" s="3"/>
      <c r="E624" s="3"/>
      <c r="F624" s="3"/>
      <c r="G624" s="24" t="s">
        <v>925</v>
      </c>
      <c r="I624" s="226" t="s">
        <v>784</v>
      </c>
      <c r="J624" s="235">
        <v>38549</v>
      </c>
      <c r="K624" s="3"/>
      <c r="L624" s="3"/>
      <c r="M624" s="3"/>
      <c r="N624" s="24" t="s">
        <v>925</v>
      </c>
    </row>
    <row r="625" spans="2:14" x14ac:dyDescent="0.35">
      <c r="B625" s="23" t="s">
        <v>920</v>
      </c>
      <c r="D625" t="s">
        <v>927</v>
      </c>
      <c r="E625" s="3"/>
      <c r="F625" s="3"/>
      <c r="G625" s="230"/>
      <c r="I625" s="23" t="s">
        <v>920</v>
      </c>
      <c r="K625" t="s">
        <v>927</v>
      </c>
      <c r="L625" s="3"/>
      <c r="M625" s="3"/>
      <c r="N625" s="230"/>
    </row>
    <row r="626" spans="2:14" ht="15" thickBot="1" x14ac:dyDescent="0.4">
      <c r="B626" s="25" t="s">
        <v>919</v>
      </c>
      <c r="C626" s="232"/>
      <c r="D626" s="232"/>
      <c r="E626" s="232"/>
      <c r="F626" s="232"/>
      <c r="G626" s="233"/>
      <c r="I626" s="25" t="s">
        <v>919</v>
      </c>
      <c r="J626" s="232"/>
      <c r="K626" s="232"/>
      <c r="L626" s="232"/>
      <c r="M626" s="232"/>
      <c r="N626" s="233"/>
    </row>
    <row r="627" spans="2:14" ht="43.5" x14ac:dyDescent="0.35">
      <c r="B627" s="224" t="s">
        <v>785</v>
      </c>
      <c r="C627" s="221" t="s">
        <v>786</v>
      </c>
      <c r="D627" s="221" t="s">
        <v>1</v>
      </c>
      <c r="E627" s="221" t="s">
        <v>782</v>
      </c>
      <c r="F627" s="221" t="s">
        <v>787</v>
      </c>
      <c r="G627" s="222" t="s">
        <v>2</v>
      </c>
      <c r="I627" s="234" t="s">
        <v>791</v>
      </c>
      <c r="J627" s="221" t="s">
        <v>786</v>
      </c>
      <c r="K627" s="221" t="s">
        <v>1</v>
      </c>
      <c r="L627" s="221" t="s">
        <v>782</v>
      </c>
      <c r="M627" s="221" t="s">
        <v>787</v>
      </c>
      <c r="N627" s="222" t="s">
        <v>2</v>
      </c>
    </row>
    <row r="628" spans="2:14" x14ac:dyDescent="0.35">
      <c r="B628" s="214" t="s">
        <v>3</v>
      </c>
      <c r="C628" s="274" t="s">
        <v>427</v>
      </c>
      <c r="D628" s="243">
        <f>'2023-2024'!E140</f>
        <v>2</v>
      </c>
      <c r="E628" s="69"/>
      <c r="F628" s="243">
        <f>'2023-2024'!D140</f>
        <v>32</v>
      </c>
      <c r="G628" s="249">
        <f>'2023-2024'!F140</f>
        <v>0</v>
      </c>
      <c r="I628" s="214" t="s">
        <v>3</v>
      </c>
      <c r="J628" s="274" t="s">
        <v>427</v>
      </c>
      <c r="K628" s="243">
        <f>'2024-2025'!E164</f>
        <v>1</v>
      </c>
      <c r="L628" s="5"/>
      <c r="M628" s="69">
        <f>'2024-2025'!D164</f>
        <v>24</v>
      </c>
      <c r="N628" s="317" t="str">
        <f>'2024-2025'!F164</f>
        <v>Béthel 2h</v>
      </c>
    </row>
    <row r="629" spans="2:14" x14ac:dyDescent="0.35">
      <c r="B629" s="214" t="s">
        <v>4</v>
      </c>
      <c r="C629" s="274" t="s">
        <v>427</v>
      </c>
      <c r="D629" s="243">
        <f>'2023-2024'!I140</f>
        <v>2</v>
      </c>
      <c r="E629" s="69"/>
      <c r="F629" s="243">
        <f>'2023-2024'!H140</f>
        <v>58</v>
      </c>
      <c r="G629" s="250">
        <f>'2023-2024'!J140</f>
        <v>0</v>
      </c>
      <c r="I629" s="214" t="s">
        <v>4</v>
      </c>
      <c r="J629" s="274" t="s">
        <v>427</v>
      </c>
      <c r="K629" s="243">
        <f>'2024-2025'!I164</f>
        <v>1</v>
      </c>
      <c r="L629" s="5"/>
      <c r="M629" s="243">
        <f>'2024-2025'!H164</f>
        <v>11</v>
      </c>
      <c r="N629" s="318" t="str">
        <f>'2024-2025'!J164</f>
        <v>Béthel 65h</v>
      </c>
    </row>
    <row r="630" spans="2:14" x14ac:dyDescent="0.35">
      <c r="B630" s="214" t="s">
        <v>5</v>
      </c>
      <c r="C630" s="5" t="s">
        <v>427</v>
      </c>
      <c r="D630" s="243">
        <f>'2023-2024'!M140</f>
        <v>2</v>
      </c>
      <c r="E630" s="243"/>
      <c r="F630" s="243">
        <f>'2023-2024'!L140</f>
        <v>41</v>
      </c>
      <c r="G630" s="250" t="str">
        <f>'2023-2024'!N140</f>
        <v>Service audio vidéo 26h</v>
      </c>
      <c r="I630" s="214" t="s">
        <v>5</v>
      </c>
      <c r="J630" s="5" t="s">
        <v>427</v>
      </c>
      <c r="K630" s="243">
        <f>'2024-2025'!M164</f>
        <v>2</v>
      </c>
      <c r="L630" s="274"/>
      <c r="M630" s="243">
        <f>'2024-2025'!L164</f>
        <v>22</v>
      </c>
      <c r="N630" s="318" t="str">
        <f>'2024-2025'!N164</f>
        <v>Béthel 40h</v>
      </c>
    </row>
    <row r="631" spans="2:14" x14ac:dyDescent="0.35">
      <c r="B631" s="214" t="s">
        <v>6</v>
      </c>
      <c r="C631" s="274" t="s">
        <v>427</v>
      </c>
      <c r="D631" s="243">
        <f>'2023-2024'!Q140</f>
        <v>2</v>
      </c>
      <c r="E631" s="243"/>
      <c r="F631" s="243">
        <f>'2023-2024'!P140</f>
        <v>40</v>
      </c>
      <c r="G631" s="250" t="str">
        <f>'2023-2024'!R140</f>
        <v>23h service audio-vidéo</v>
      </c>
      <c r="I631" s="214" t="s">
        <v>6</v>
      </c>
      <c r="J631" s="274" t="s">
        <v>427</v>
      </c>
      <c r="K631" s="243">
        <f>'2024-2025'!Q164</f>
        <v>2</v>
      </c>
      <c r="L631" s="274"/>
      <c r="M631" s="243">
        <f>'2024-2025'!P164</f>
        <v>11</v>
      </c>
      <c r="N631" s="318" t="str">
        <f>'2024-2025'!R164</f>
        <v>Béthel 33h</v>
      </c>
    </row>
    <row r="632" spans="2:14" x14ac:dyDescent="0.35">
      <c r="B632" s="214" t="s">
        <v>7</v>
      </c>
      <c r="C632" s="274" t="s">
        <v>427</v>
      </c>
      <c r="D632" s="243">
        <f>'2023-2024'!U140</f>
        <v>2</v>
      </c>
      <c r="E632" s="243"/>
      <c r="F632" s="243">
        <f>'2023-2024'!T140</f>
        <v>41</v>
      </c>
      <c r="G632" s="250" t="str">
        <f>'2023-2024'!V140</f>
        <v>8h audio vidéo</v>
      </c>
      <c r="I632" s="214" t="s">
        <v>7</v>
      </c>
      <c r="J632" s="274" t="s">
        <v>427</v>
      </c>
      <c r="K632" s="243">
        <f>'2024-2025'!U164</f>
        <v>2</v>
      </c>
      <c r="L632" s="274"/>
      <c r="M632" s="243">
        <f>'2024-2025'!T164</f>
        <v>13</v>
      </c>
      <c r="N632" s="318" t="str">
        <f>'2024-2025'!V164</f>
        <v>Béthel 1h</v>
      </c>
    </row>
    <row r="633" spans="2:14" x14ac:dyDescent="0.35">
      <c r="B633" s="214" t="s">
        <v>8</v>
      </c>
      <c r="C633" s="274" t="s">
        <v>427</v>
      </c>
      <c r="D633" s="243">
        <f>'2023-2024'!Y140</f>
        <v>2</v>
      </c>
      <c r="E633" s="243"/>
      <c r="F633" s="243">
        <f>'2023-2024'!X140</f>
        <v>36</v>
      </c>
      <c r="G633" s="250" t="str">
        <f>'2023-2024'!Z140</f>
        <v>9h béthel vidéo</v>
      </c>
      <c r="I633" s="214" t="s">
        <v>8</v>
      </c>
      <c r="J633" s="274" t="s">
        <v>427</v>
      </c>
      <c r="K633" s="243">
        <f>'2024-2025'!Y164</f>
        <v>2</v>
      </c>
      <c r="L633" s="274"/>
      <c r="M633" s="243">
        <f>'2024-2025'!X164</f>
        <v>22</v>
      </c>
      <c r="N633" s="318" t="str">
        <f>'2024-2025'!Z164</f>
        <v>Béthel 59h</v>
      </c>
    </row>
    <row r="634" spans="2:14" x14ac:dyDescent="0.35">
      <c r="B634" s="214" t="s">
        <v>9</v>
      </c>
      <c r="C634" s="274" t="s">
        <v>427</v>
      </c>
      <c r="D634" s="243">
        <f>'2023-2024'!AC140</f>
        <v>3</v>
      </c>
      <c r="E634" s="243"/>
      <c r="F634" s="243">
        <f>'2023-2024'!AB140</f>
        <v>31</v>
      </c>
      <c r="G634" s="250" t="str">
        <f>'2023-2024'!AD140</f>
        <v>11h Béthel vidéo</v>
      </c>
      <c r="I634" s="214" t="s">
        <v>9</v>
      </c>
      <c r="J634" s="274" t="s">
        <v>427</v>
      </c>
      <c r="K634" s="243">
        <f>'2024-2025'!AC164</f>
        <v>2</v>
      </c>
      <c r="L634" s="315"/>
      <c r="M634" s="243">
        <f>'2024-2025'!AB164</f>
        <v>14</v>
      </c>
      <c r="N634" s="318" t="str">
        <f>'2024-2025'!AD164</f>
        <v>65h Bethel</v>
      </c>
    </row>
    <row r="635" spans="2:14" x14ac:dyDescent="0.35">
      <c r="B635" s="214" t="s">
        <v>10</v>
      </c>
      <c r="C635" s="274" t="s">
        <v>427</v>
      </c>
      <c r="D635" s="243">
        <f>'2023-2024'!AG140</f>
        <v>3</v>
      </c>
      <c r="E635" s="243"/>
      <c r="F635" s="243">
        <f>'2023-2024'!AF140</f>
        <v>15</v>
      </c>
      <c r="G635" s="250" t="str">
        <f>'2023-2024'!AH140</f>
        <v>47h Béthel vidéo</v>
      </c>
      <c r="I635" s="214" t="s">
        <v>10</v>
      </c>
      <c r="J635" s="274" t="s">
        <v>427</v>
      </c>
      <c r="K635" s="243">
        <f>'2024-2025'!AG164</f>
        <v>2</v>
      </c>
      <c r="L635" s="274"/>
      <c r="M635" s="243">
        <f>'2024-2025'!AF164</f>
        <v>27</v>
      </c>
      <c r="N635" s="318" t="str">
        <f>'2024-2025'!AH164</f>
        <v>18h Béthel</v>
      </c>
    </row>
    <row r="636" spans="2:14" x14ac:dyDescent="0.35">
      <c r="B636" s="214" t="s">
        <v>11</v>
      </c>
      <c r="C636" s="274" t="s">
        <v>427</v>
      </c>
      <c r="D636" s="243">
        <f>'2023-2024'!AK140</f>
        <v>2</v>
      </c>
      <c r="E636" s="243"/>
      <c r="F636" s="243">
        <f>'2023-2024'!AJ140</f>
        <v>19</v>
      </c>
      <c r="G636" s="250" t="str">
        <f>'2023-2024'!AL140</f>
        <v>Béthel 55h</v>
      </c>
      <c r="I636" s="214" t="s">
        <v>11</v>
      </c>
      <c r="J636" s="274" t="s">
        <v>427</v>
      </c>
      <c r="K636" s="243">
        <f>'2024-2025'!AK164</f>
        <v>2</v>
      </c>
      <c r="L636" s="274"/>
      <c r="M636" s="243">
        <f>'2024-2025'!AJ164</f>
        <v>44</v>
      </c>
      <c r="N636" s="318" t="str">
        <f>'2024-2025'!AL164</f>
        <v>5h Béthel</v>
      </c>
    </row>
    <row r="637" spans="2:14" x14ac:dyDescent="0.35">
      <c r="B637" s="214" t="s">
        <v>12</v>
      </c>
      <c r="C637" s="274" t="s">
        <v>427</v>
      </c>
      <c r="D637" s="243">
        <f>'2023-2024'!AO140</f>
        <v>1</v>
      </c>
      <c r="E637" s="243"/>
      <c r="F637" s="243">
        <f>'2023-2024'!AN140</f>
        <v>4</v>
      </c>
      <c r="G637" s="250" t="str">
        <f>'2023-2024'!AP140</f>
        <v>91h Béthel audio vidéo</v>
      </c>
      <c r="I637" s="214" t="s">
        <v>12</v>
      </c>
      <c r="J637" s="274" t="s">
        <v>427</v>
      </c>
      <c r="K637" s="243">
        <f>'2024-2025'!AO164</f>
        <v>2</v>
      </c>
      <c r="L637" s="274"/>
      <c r="M637" s="243">
        <f>'2024-2025'!AN164</f>
        <v>25</v>
      </c>
      <c r="N637" s="318" t="str">
        <f>'2024-2025'!AP164</f>
        <v>Béthel 9h</v>
      </c>
    </row>
    <row r="638" spans="2:14" x14ac:dyDescent="0.35">
      <c r="B638" s="214" t="s">
        <v>13</v>
      </c>
      <c r="C638" s="274" t="s">
        <v>427</v>
      </c>
      <c r="D638" s="243">
        <f>'2023-2024'!AS140</f>
        <v>1</v>
      </c>
      <c r="E638" s="243"/>
      <c r="F638" s="243">
        <f>'2023-2024'!AR140</f>
        <v>6</v>
      </c>
      <c r="G638" s="250" t="str">
        <f>'2023-2024'!AT140</f>
        <v>4h Béthel</v>
      </c>
      <c r="I638" s="214" t="s">
        <v>13</v>
      </c>
      <c r="J638" s="274" t="s">
        <v>427</v>
      </c>
      <c r="K638" s="243">
        <f>'2024-2025'!AS164</f>
        <v>2</v>
      </c>
      <c r="L638" s="274"/>
      <c r="M638" s="243">
        <f>'2024-2025'!AR164</f>
        <v>23</v>
      </c>
      <c r="N638" s="318" t="str">
        <f>'2024-2025'!AT164</f>
        <v>14h Béthel</v>
      </c>
    </row>
    <row r="639" spans="2:14" ht="15" thickBot="1" x14ac:dyDescent="0.4">
      <c r="B639" s="215" t="s">
        <v>14</v>
      </c>
      <c r="C639" s="276" t="s">
        <v>427</v>
      </c>
      <c r="D639" s="244">
        <f>'2023-2024'!AW140</f>
        <v>1</v>
      </c>
      <c r="E639" s="251"/>
      <c r="F639" s="244">
        <f>'2023-2024'!AV140</f>
        <v>6</v>
      </c>
      <c r="G639" s="252" t="str">
        <f>'2023-2024'!AX140</f>
        <v>138h Béthel</v>
      </c>
      <c r="I639" s="215" t="s">
        <v>14</v>
      </c>
      <c r="J639" s="276" t="s">
        <v>427</v>
      </c>
      <c r="K639" s="244">
        <f>'2024-2025'!AW164</f>
        <v>1</v>
      </c>
      <c r="L639" s="275"/>
      <c r="M639" s="313">
        <f>'2024-2025'!AV164</f>
        <v>6</v>
      </c>
      <c r="N639" s="319" t="str">
        <f>'2024-2025'!AX164</f>
        <v>90h Béthel</v>
      </c>
    </row>
    <row r="640" spans="2:14" ht="15" thickBot="1" x14ac:dyDescent="0.4">
      <c r="D640" s="253"/>
      <c r="E640" s="254" t="s">
        <v>15</v>
      </c>
      <c r="F640" s="246">
        <f>SUM(F628:F639)</f>
        <v>329</v>
      </c>
      <c r="G640" s="246"/>
      <c r="L640" s="212" t="s">
        <v>15</v>
      </c>
      <c r="M640" s="246">
        <f>SUM(M628:M639)</f>
        <v>242</v>
      </c>
      <c r="N640" s="213"/>
    </row>
    <row r="641" spans="2:14" ht="15" thickBot="1" x14ac:dyDescent="0.4"/>
    <row r="642" spans="2:14" x14ac:dyDescent="0.35">
      <c r="B642" s="225" t="s">
        <v>915</v>
      </c>
      <c r="C642" s="228"/>
      <c r="D642" s="228"/>
      <c r="E642" s="228"/>
      <c r="F642" s="228"/>
      <c r="G642" s="229"/>
      <c r="I642" s="225" t="s">
        <v>915</v>
      </c>
      <c r="J642" s="228"/>
      <c r="K642" s="228"/>
      <c r="L642" s="228"/>
      <c r="M642" s="228"/>
      <c r="N642" s="229"/>
    </row>
    <row r="643" spans="2:14" x14ac:dyDescent="0.35">
      <c r="B643" s="226" t="s">
        <v>783</v>
      </c>
      <c r="C643" s="235">
        <v>31096</v>
      </c>
      <c r="D643" s="3"/>
      <c r="E643" s="3"/>
      <c r="F643" s="3"/>
      <c r="G643" s="24" t="s">
        <v>926</v>
      </c>
      <c r="I643" s="226" t="s">
        <v>783</v>
      </c>
      <c r="J643" s="235">
        <v>31096</v>
      </c>
      <c r="K643" s="3"/>
      <c r="L643" s="3"/>
      <c r="M643" s="3"/>
      <c r="N643" s="24" t="s">
        <v>926</v>
      </c>
    </row>
    <row r="644" spans="2:14" x14ac:dyDescent="0.35">
      <c r="B644" s="226" t="s">
        <v>784</v>
      </c>
      <c r="C644" s="235">
        <v>38367</v>
      </c>
      <c r="D644" s="3"/>
      <c r="E644" s="3"/>
      <c r="F644" s="3"/>
      <c r="G644" s="24" t="s">
        <v>925</v>
      </c>
      <c r="I644" s="226" t="s">
        <v>784</v>
      </c>
      <c r="J644" s="235">
        <v>38367</v>
      </c>
      <c r="K644" s="3"/>
      <c r="L644" s="3"/>
      <c r="M644" s="3"/>
      <c r="N644" s="24" t="s">
        <v>925</v>
      </c>
    </row>
    <row r="645" spans="2:14" x14ac:dyDescent="0.35">
      <c r="B645" s="23" t="s">
        <v>932</v>
      </c>
      <c r="D645" t="s">
        <v>927</v>
      </c>
      <c r="E645" s="3"/>
      <c r="F645" s="3"/>
      <c r="G645" s="230"/>
      <c r="I645" s="23" t="s">
        <v>932</v>
      </c>
      <c r="K645" t="s">
        <v>927</v>
      </c>
      <c r="L645" s="3"/>
      <c r="M645" s="3"/>
      <c r="N645" s="230"/>
    </row>
    <row r="646" spans="2:14" ht="15" thickBot="1" x14ac:dyDescent="0.4">
      <c r="B646" s="25" t="s">
        <v>919</v>
      </c>
      <c r="C646" s="232"/>
      <c r="D646" s="232"/>
      <c r="E646" s="232"/>
      <c r="F646" s="232"/>
      <c r="G646" s="233"/>
      <c r="I646" s="25" t="s">
        <v>919</v>
      </c>
      <c r="J646" s="232"/>
      <c r="K646" s="232"/>
      <c r="L646" s="232"/>
      <c r="M646" s="232"/>
      <c r="N646" s="233"/>
    </row>
    <row r="647" spans="2:14" ht="43.5" x14ac:dyDescent="0.35">
      <c r="B647" s="224" t="s">
        <v>785</v>
      </c>
      <c r="C647" s="221" t="s">
        <v>786</v>
      </c>
      <c r="D647" s="221" t="s">
        <v>1</v>
      </c>
      <c r="E647" s="221" t="s">
        <v>782</v>
      </c>
      <c r="F647" s="221" t="s">
        <v>787</v>
      </c>
      <c r="G647" s="222" t="s">
        <v>2</v>
      </c>
      <c r="I647" s="234" t="s">
        <v>791</v>
      </c>
      <c r="J647" s="221" t="s">
        <v>786</v>
      </c>
      <c r="K647" s="221" t="s">
        <v>1</v>
      </c>
      <c r="L647" s="221" t="s">
        <v>782</v>
      </c>
      <c r="M647" s="221" t="s">
        <v>787</v>
      </c>
      <c r="N647" s="222" t="s">
        <v>2</v>
      </c>
    </row>
    <row r="648" spans="2:14" x14ac:dyDescent="0.35">
      <c r="B648" s="214" t="s">
        <v>3</v>
      </c>
      <c r="C648" s="274" t="s">
        <v>427</v>
      </c>
      <c r="D648" s="243">
        <f>'2023-2024'!E141</f>
        <v>1</v>
      </c>
      <c r="E648" s="69"/>
      <c r="F648" s="243">
        <f>'2023-2024'!D141</f>
        <v>23</v>
      </c>
      <c r="G648" s="249" t="str">
        <f>'2023-2024'!F141</f>
        <v>7h Béthel audio vidéo</v>
      </c>
      <c r="I648" s="214" t="s">
        <v>3</v>
      </c>
      <c r="J648" s="274" t="s">
        <v>427</v>
      </c>
      <c r="K648" s="243">
        <f>'2024-2025'!E165</f>
        <v>0</v>
      </c>
      <c r="L648" s="5"/>
      <c r="M648" s="69">
        <f>'2024-2025'!D165</f>
        <v>6</v>
      </c>
      <c r="N648" s="317" t="str">
        <f>'2024-2025'!F165</f>
        <v>Béthel 9h</v>
      </c>
    </row>
    <row r="649" spans="2:14" x14ac:dyDescent="0.35">
      <c r="B649" s="214" t="s">
        <v>4</v>
      </c>
      <c r="C649" s="274" t="s">
        <v>427</v>
      </c>
      <c r="D649" s="243">
        <f>'2023-2024'!I141</f>
        <v>1</v>
      </c>
      <c r="E649" s="69"/>
      <c r="F649" s="243">
        <f>'2023-2024'!H141</f>
        <v>20</v>
      </c>
      <c r="G649" s="250" t="str">
        <f>'2023-2024'!J141</f>
        <v>29h béthel, 1h ass.</v>
      </c>
      <c r="I649" s="214" t="s">
        <v>4</v>
      </c>
      <c r="J649" s="274" t="s">
        <v>427</v>
      </c>
      <c r="K649" s="243">
        <f>'2024-2025'!I165</f>
        <v>0</v>
      </c>
      <c r="L649" s="5"/>
      <c r="M649" s="243">
        <f>'2024-2025'!H165</f>
        <v>8</v>
      </c>
      <c r="N649" s="318" t="str">
        <f>'2024-2025'!J165</f>
        <v>Béthel 72h</v>
      </c>
    </row>
    <row r="650" spans="2:14" x14ac:dyDescent="0.35">
      <c r="B650" s="214" t="s">
        <v>5</v>
      </c>
      <c r="C650" s="5" t="s">
        <v>427</v>
      </c>
      <c r="D650" s="243">
        <f>'2023-2024'!M141</f>
        <v>4</v>
      </c>
      <c r="E650" s="243"/>
      <c r="F650" s="243">
        <f>'2023-2024'!L141</f>
        <v>12</v>
      </c>
      <c r="G650" s="250" t="str">
        <f>'2023-2024'!N141</f>
        <v>service audio vidéo 38h</v>
      </c>
      <c r="I650" s="214" t="s">
        <v>5</v>
      </c>
      <c r="J650" s="5" t="s">
        <v>427</v>
      </c>
      <c r="K650" s="243">
        <f>'2024-2025'!M165</f>
        <v>0</v>
      </c>
      <c r="L650" s="274"/>
      <c r="M650" s="243">
        <f>'2024-2025'!L165</f>
        <v>7</v>
      </c>
      <c r="N650" s="318" t="str">
        <f>'2024-2025'!N165</f>
        <v>Béthel 43h</v>
      </c>
    </row>
    <row r="651" spans="2:14" x14ac:dyDescent="0.35">
      <c r="B651" s="214" t="s">
        <v>6</v>
      </c>
      <c r="C651" s="274" t="s">
        <v>427</v>
      </c>
      <c r="D651" s="243">
        <f>'2023-2024'!Q141</f>
        <v>3</v>
      </c>
      <c r="E651" s="243"/>
      <c r="F651" s="243">
        <f>'2023-2024'!P141</f>
        <v>16</v>
      </c>
      <c r="G651" s="250" t="str">
        <f>'2023-2024'!R141</f>
        <v>44h service audio-vidéo</v>
      </c>
      <c r="I651" s="214" t="s">
        <v>6</v>
      </c>
      <c r="J651" s="274" t="s">
        <v>427</v>
      </c>
      <c r="K651" s="243">
        <f>'2024-2025'!Q165</f>
        <v>0</v>
      </c>
      <c r="L651" s="274"/>
      <c r="M651" s="243">
        <f>'2024-2025'!P165</f>
        <v>4</v>
      </c>
      <c r="N651" s="318" t="str">
        <f>'2024-2025'!R165</f>
        <v>Béthel 71h</v>
      </c>
    </row>
    <row r="652" spans="2:14" x14ac:dyDescent="0.35">
      <c r="B652" s="214" t="s">
        <v>7</v>
      </c>
      <c r="C652" s="274" t="s">
        <v>427</v>
      </c>
      <c r="D652" s="243">
        <f>'2023-2024'!U141</f>
        <v>2</v>
      </c>
      <c r="E652" s="243"/>
      <c r="F652" s="243">
        <f>'2023-2024'!T141</f>
        <v>17</v>
      </c>
      <c r="G652" s="250" t="str">
        <f>'2023-2024'!V141</f>
        <v>23h audio vidéo</v>
      </c>
      <c r="I652" s="214" t="s">
        <v>7</v>
      </c>
      <c r="J652" s="274" t="s">
        <v>427</v>
      </c>
      <c r="K652" s="243">
        <f>'2024-2025'!U165</f>
        <v>0</v>
      </c>
      <c r="L652" s="274"/>
      <c r="M652" s="243">
        <f>'2024-2025'!T165</f>
        <v>8</v>
      </c>
      <c r="N652" s="318" t="str">
        <f>'2024-2025'!V165</f>
        <v>Béthel 12h</v>
      </c>
    </row>
    <row r="653" spans="2:14" x14ac:dyDescent="0.35">
      <c r="B653" s="214" t="s">
        <v>8</v>
      </c>
      <c r="C653" s="274" t="s">
        <v>427</v>
      </c>
      <c r="D653" s="243">
        <f>'2023-2024'!Y141</f>
        <v>1</v>
      </c>
      <c r="E653" s="243"/>
      <c r="F653" s="243">
        <f>'2023-2024'!X141</f>
        <v>10</v>
      </c>
      <c r="G653" s="250" t="str">
        <f>'2023-2024'!Z141</f>
        <v>40h service audio-vidéo</v>
      </c>
      <c r="I653" s="214" t="s">
        <v>8</v>
      </c>
      <c r="J653" s="274" t="s">
        <v>427</v>
      </c>
      <c r="K653" s="243">
        <f>'2024-2025'!Y165</f>
        <v>0</v>
      </c>
      <c r="L653" s="274"/>
      <c r="M653" s="243">
        <f>'2024-2025'!X165</f>
        <v>7</v>
      </c>
      <c r="N653" s="318" t="str">
        <f>'2024-2025'!Z165</f>
        <v>83h Béthel</v>
      </c>
    </row>
    <row r="654" spans="2:14" x14ac:dyDescent="0.35">
      <c r="B654" s="214" t="s">
        <v>9</v>
      </c>
      <c r="C654" s="274" t="s">
        <v>427</v>
      </c>
      <c r="D654" s="243">
        <f>'2023-2024'!AC141</f>
        <v>2</v>
      </c>
      <c r="E654" s="243"/>
      <c r="F654" s="243">
        <f>'2023-2024'!AB141</f>
        <v>9</v>
      </c>
      <c r="G654" s="250" t="str">
        <f>'2023-2024'!AD141</f>
        <v>31h Béthel vidéo</v>
      </c>
      <c r="I654" s="214" t="s">
        <v>9</v>
      </c>
      <c r="J654" s="274" t="s">
        <v>427</v>
      </c>
      <c r="K654" s="243">
        <f>'2024-2025'!AC165</f>
        <v>0</v>
      </c>
      <c r="L654" s="315"/>
      <c r="M654" s="243">
        <f>'2024-2025'!AB165</f>
        <v>4</v>
      </c>
      <c r="N654" s="318" t="str">
        <f>'2024-2025'!AD165</f>
        <v>81h Béthel</v>
      </c>
    </row>
    <row r="655" spans="2:14" x14ac:dyDescent="0.35">
      <c r="B655" s="214" t="s">
        <v>10</v>
      </c>
      <c r="C655" s="274" t="s">
        <v>427</v>
      </c>
      <c r="D655" s="243">
        <f>'2023-2024'!AG141</f>
        <v>2</v>
      </c>
      <c r="E655" s="243"/>
      <c r="F655" s="243">
        <f>'2023-2024'!AF141</f>
        <v>6</v>
      </c>
      <c r="G655" s="250" t="str">
        <f>'2023-2024'!AH141</f>
        <v>64h Béthel vidéo</v>
      </c>
      <c r="I655" s="214" t="s">
        <v>10</v>
      </c>
      <c r="J655" s="274" t="s">
        <v>427</v>
      </c>
      <c r="K655" s="243">
        <f>'2024-2025'!AG165</f>
        <v>0</v>
      </c>
      <c r="L655" s="274"/>
      <c r="M655" s="243">
        <f>'2024-2025'!AF165</f>
        <v>10</v>
      </c>
      <c r="N655" s="318" t="str">
        <f>'2024-2025'!AH165</f>
        <v>20h Béthel</v>
      </c>
    </row>
    <row r="656" spans="2:14" x14ac:dyDescent="0.35">
      <c r="B656" s="214" t="s">
        <v>11</v>
      </c>
      <c r="C656" s="274" t="s">
        <v>427</v>
      </c>
      <c r="D656" s="243">
        <f>'2023-2024'!AK141</f>
        <v>1</v>
      </c>
      <c r="E656" s="243"/>
      <c r="F656" s="243">
        <f>'2023-2024'!AJ141</f>
        <v>8</v>
      </c>
      <c r="G656" s="250" t="str">
        <f>'2023-2024'!AL141</f>
        <v>Béthel 42h</v>
      </c>
      <c r="I656" s="214" t="s">
        <v>11</v>
      </c>
      <c r="J656" s="274" t="s">
        <v>427</v>
      </c>
      <c r="K656" s="243">
        <f>'2024-2025'!AK165</f>
        <v>0</v>
      </c>
      <c r="L656" s="274"/>
      <c r="M656" s="243">
        <f>'2024-2025'!AJ165</f>
        <v>10</v>
      </c>
      <c r="N656" s="318" t="str">
        <f>'2024-2025'!AL165</f>
        <v>5h Béthel</v>
      </c>
    </row>
    <row r="657" spans="2:14" x14ac:dyDescent="0.35">
      <c r="B657" s="214" t="s">
        <v>12</v>
      </c>
      <c r="C657" s="274" t="s">
        <v>427</v>
      </c>
      <c r="D657" s="243">
        <f>'2023-2024'!AO141</f>
        <v>0</v>
      </c>
      <c r="E657" s="243"/>
      <c r="F657" s="243">
        <f>'2023-2024'!AN141</f>
        <v>4</v>
      </c>
      <c r="G657" s="250" t="str">
        <f>'2023-2024'!AP141</f>
        <v>136h Béthel audio vidéo</v>
      </c>
      <c r="I657" s="214" t="s">
        <v>12</v>
      </c>
      <c r="J657" s="274" t="s">
        <v>427</v>
      </c>
      <c r="K657" s="243">
        <f>'2024-2025'!AO165</f>
        <v>0</v>
      </c>
      <c r="L657" s="274"/>
      <c r="M657" s="243">
        <f>'2024-2025'!AN165</f>
        <v>12</v>
      </c>
      <c r="N657" s="318" t="str">
        <f>'2024-2025'!AP165</f>
        <v>Béthel 8h</v>
      </c>
    </row>
    <row r="658" spans="2:14" x14ac:dyDescent="0.35">
      <c r="B658" s="214" t="s">
        <v>13</v>
      </c>
      <c r="C658" s="274" t="s">
        <v>427</v>
      </c>
      <c r="D658" s="243">
        <f>'2023-2024'!AS141</f>
        <v>0</v>
      </c>
      <c r="E658" s="243"/>
      <c r="F658" s="243">
        <f>'2023-2024'!AR141</f>
        <v>6</v>
      </c>
      <c r="G658" s="250" t="str">
        <f>'2023-2024'!AT141</f>
        <v>14h Béthel</v>
      </c>
      <c r="I658" s="214" t="s">
        <v>13</v>
      </c>
      <c r="J658" s="274" t="s">
        <v>427</v>
      </c>
      <c r="K658" s="243">
        <f>'2024-2025'!AS165</f>
        <v>0</v>
      </c>
      <c r="L658" s="274"/>
      <c r="M658" s="243">
        <f>'2024-2025'!AR165</f>
        <v>8</v>
      </c>
      <c r="N658" s="318" t="str">
        <f>'2024-2025'!AT165</f>
        <v>32h Béthel</v>
      </c>
    </row>
    <row r="659" spans="2:14" ht="15" thickBot="1" x14ac:dyDescent="0.4">
      <c r="B659" s="215" t="s">
        <v>14</v>
      </c>
      <c r="C659" s="276" t="s">
        <v>427</v>
      </c>
      <c r="D659" s="244">
        <f>'2023-2024'!AW141</f>
        <v>0</v>
      </c>
      <c r="E659" s="251"/>
      <c r="F659" s="244">
        <f>'2023-2024'!AV141</f>
        <v>4</v>
      </c>
      <c r="G659" s="252" t="str">
        <f>'2023-2024'!AX141</f>
        <v>196h Bérhel</v>
      </c>
      <c r="I659" s="215" t="s">
        <v>14</v>
      </c>
      <c r="J659" s="276" t="s">
        <v>427</v>
      </c>
      <c r="K659" s="244">
        <f>'2024-2025'!AW165</f>
        <v>0</v>
      </c>
      <c r="L659" s="275"/>
      <c r="M659" s="313">
        <f>'2024-2025'!AV165</f>
        <v>3</v>
      </c>
      <c r="N659" s="319" t="str">
        <f>'2024-2025'!AX165</f>
        <v>107h Béthel</v>
      </c>
    </row>
    <row r="660" spans="2:14" ht="15" thickBot="1" x14ac:dyDescent="0.4">
      <c r="D660" s="253"/>
      <c r="E660" s="254" t="s">
        <v>15</v>
      </c>
      <c r="F660" s="246">
        <f>SUM(F648:F659)</f>
        <v>135</v>
      </c>
      <c r="G660" s="246"/>
      <c r="L660" s="212" t="s">
        <v>15</v>
      </c>
      <c r="M660" s="246">
        <f>SUM(M648:M659)</f>
        <v>87</v>
      </c>
      <c r="N660" s="213"/>
    </row>
    <row r="661" spans="2:14" ht="15" thickBot="1" x14ac:dyDescent="0.4">
      <c r="D661" s="253"/>
      <c r="E661" s="254"/>
      <c r="F661" s="253"/>
      <c r="G661" s="253"/>
      <c r="L661" s="212"/>
      <c r="M661" s="253"/>
    </row>
    <row r="662" spans="2:14" x14ac:dyDescent="0.35">
      <c r="B662" s="225" t="s">
        <v>790</v>
      </c>
      <c r="C662" s="228"/>
      <c r="D662" s="228"/>
      <c r="E662" s="228"/>
      <c r="F662" s="228"/>
      <c r="G662" s="229"/>
      <c r="I662" s="225" t="s">
        <v>1346</v>
      </c>
      <c r="J662" s="228"/>
      <c r="K662" s="228"/>
      <c r="L662" s="228"/>
      <c r="M662" s="228"/>
      <c r="N662" s="229"/>
    </row>
    <row r="663" spans="2:14" x14ac:dyDescent="0.35">
      <c r="B663" s="226" t="s">
        <v>783</v>
      </c>
      <c r="C663" s="3"/>
      <c r="D663" s="3"/>
      <c r="E663" s="3"/>
      <c r="F663" s="3"/>
      <c r="G663" s="230"/>
      <c r="I663" s="226" t="s">
        <v>783</v>
      </c>
      <c r="J663" s="235">
        <v>29750</v>
      </c>
      <c r="K663" s="3"/>
      <c r="L663" s="3"/>
      <c r="M663" s="3"/>
      <c r="N663" s="24" t="s">
        <v>924</v>
      </c>
    </row>
    <row r="664" spans="2:14" x14ac:dyDescent="0.35">
      <c r="B664" s="226" t="s">
        <v>784</v>
      </c>
      <c r="C664" s="3"/>
      <c r="D664" s="3"/>
      <c r="E664" s="3"/>
      <c r="F664" s="3"/>
      <c r="G664" s="230"/>
      <c r="I664" s="226" t="s">
        <v>784</v>
      </c>
      <c r="J664" s="235">
        <v>40747</v>
      </c>
      <c r="K664" s="3"/>
      <c r="L664" s="3"/>
      <c r="M664" s="3"/>
      <c r="N664" s="24" t="s">
        <v>925</v>
      </c>
    </row>
    <row r="665" spans="2:14" x14ac:dyDescent="0.35">
      <c r="B665" s="226"/>
      <c r="C665" s="3"/>
      <c r="D665" s="3"/>
      <c r="E665" s="3"/>
      <c r="F665" s="3"/>
      <c r="G665" s="230"/>
      <c r="I665" s="23" t="s">
        <v>920</v>
      </c>
      <c r="K665" t="s">
        <v>927</v>
      </c>
      <c r="L665" s="3"/>
      <c r="M665" s="3"/>
      <c r="N665" s="230"/>
    </row>
    <row r="666" spans="2:14" ht="15" thickBot="1" x14ac:dyDescent="0.4">
      <c r="B666" s="231"/>
      <c r="C666" s="232"/>
      <c r="D666" s="232"/>
      <c r="E666" s="232"/>
      <c r="F666" s="232"/>
      <c r="G666" s="233"/>
      <c r="I666" s="25" t="s">
        <v>919</v>
      </c>
      <c r="J666" s="232"/>
      <c r="K666" s="232"/>
      <c r="L666" s="232"/>
      <c r="M666" s="232"/>
      <c r="N666" s="233"/>
    </row>
    <row r="667" spans="2:14" ht="43.5" x14ac:dyDescent="0.35">
      <c r="B667" s="224" t="s">
        <v>785</v>
      </c>
      <c r="C667" s="221" t="s">
        <v>786</v>
      </c>
      <c r="D667" s="221" t="s">
        <v>1</v>
      </c>
      <c r="E667" s="221" t="s">
        <v>782</v>
      </c>
      <c r="F667" s="221" t="s">
        <v>787</v>
      </c>
      <c r="G667" s="222" t="s">
        <v>2</v>
      </c>
      <c r="I667" s="234" t="s">
        <v>791</v>
      </c>
      <c r="J667" s="221" t="s">
        <v>786</v>
      </c>
      <c r="K667" s="221" t="s">
        <v>1</v>
      </c>
      <c r="L667" s="221" t="s">
        <v>782</v>
      </c>
      <c r="M667" s="221" t="s">
        <v>787</v>
      </c>
      <c r="N667" s="222" t="s">
        <v>2</v>
      </c>
    </row>
    <row r="668" spans="2:14" x14ac:dyDescent="0.35">
      <c r="B668" s="214" t="s">
        <v>3</v>
      </c>
      <c r="C668" s="216"/>
      <c r="D668" s="216"/>
      <c r="E668" s="227"/>
      <c r="F668" s="216"/>
      <c r="G668" s="218"/>
      <c r="I668" s="214" t="s">
        <v>3</v>
      </c>
      <c r="J668" s="274" t="s">
        <v>427</v>
      </c>
      <c r="K668" s="243">
        <f>'2024-2025'!E166</f>
        <v>0</v>
      </c>
      <c r="L668" s="5"/>
      <c r="M668" s="69">
        <v>83</v>
      </c>
      <c r="N668" s="317">
        <f>'2024-2025'!F166</f>
        <v>0</v>
      </c>
    </row>
    <row r="669" spans="2:14" x14ac:dyDescent="0.35">
      <c r="B669" s="214" t="s">
        <v>4</v>
      </c>
      <c r="C669" s="216"/>
      <c r="D669" s="216"/>
      <c r="E669" s="5"/>
      <c r="F669" s="216"/>
      <c r="G669" s="218"/>
      <c r="I669" s="214" t="s">
        <v>4</v>
      </c>
      <c r="J669" s="274" t="s">
        <v>427</v>
      </c>
      <c r="K669" s="243">
        <f>'2024-2025'!I166</f>
        <v>0</v>
      </c>
      <c r="L669" s="5"/>
      <c r="M669" s="243">
        <v>61</v>
      </c>
      <c r="N669" s="318">
        <f>'2024-2025'!J166</f>
        <v>0</v>
      </c>
    </row>
    <row r="670" spans="2:14" x14ac:dyDescent="0.35">
      <c r="B670" s="214" t="s">
        <v>5</v>
      </c>
      <c r="C670" s="220"/>
      <c r="D670" s="216"/>
      <c r="E670" s="216"/>
      <c r="F670" s="216"/>
      <c r="G670" s="218"/>
      <c r="I670" s="214" t="s">
        <v>5</v>
      </c>
      <c r="J670" s="5" t="s">
        <v>427</v>
      </c>
      <c r="K670" s="243">
        <f>'2024-2025'!M166</f>
        <v>0</v>
      </c>
      <c r="L670" s="274"/>
      <c r="M670" s="243">
        <v>18</v>
      </c>
      <c r="N670" s="318">
        <f>'2024-2025'!N166</f>
        <v>0</v>
      </c>
    </row>
    <row r="671" spans="2:14" x14ac:dyDescent="0.35">
      <c r="B671" s="214" t="s">
        <v>6</v>
      </c>
      <c r="C671" s="216"/>
      <c r="D671" s="216"/>
      <c r="E671" s="216"/>
      <c r="F671" s="216"/>
      <c r="G671" s="218"/>
      <c r="I671" s="214" t="s">
        <v>6</v>
      </c>
      <c r="J671" s="274" t="s">
        <v>427</v>
      </c>
      <c r="K671" s="243">
        <f>'2024-2025'!Q166</f>
        <v>0</v>
      </c>
      <c r="L671" s="274"/>
      <c r="M671" s="243">
        <v>36</v>
      </c>
      <c r="N671" s="318">
        <f>'2024-2025'!R166</f>
        <v>0</v>
      </c>
    </row>
    <row r="672" spans="2:14" x14ac:dyDescent="0.35">
      <c r="B672" s="214" t="s">
        <v>7</v>
      </c>
      <c r="C672" s="216"/>
      <c r="D672" s="216"/>
      <c r="E672" s="216"/>
      <c r="F672" s="216"/>
      <c r="G672" s="218"/>
      <c r="I672" s="214" t="s">
        <v>7</v>
      </c>
      <c r="J672" s="274" t="s">
        <v>427</v>
      </c>
      <c r="K672" s="243">
        <f>'2024-2025'!U166</f>
        <v>0</v>
      </c>
      <c r="L672" s="274"/>
      <c r="M672" s="243">
        <v>41</v>
      </c>
      <c r="N672" s="318">
        <f>'2024-2025'!V166</f>
        <v>0</v>
      </c>
    </row>
    <row r="673" spans="2:14" x14ac:dyDescent="0.35">
      <c r="B673" s="214" t="s">
        <v>8</v>
      </c>
      <c r="C673" s="216"/>
      <c r="D673" s="216"/>
      <c r="E673" s="216"/>
      <c r="F673" s="216"/>
      <c r="G673" s="218"/>
      <c r="I673" s="214" t="s">
        <v>8</v>
      </c>
      <c r="J673" s="274" t="s">
        <v>427</v>
      </c>
      <c r="K673" s="243">
        <f>'2024-2025'!Y166</f>
        <v>0</v>
      </c>
      <c r="L673" s="274"/>
      <c r="M673" s="243">
        <v>40</v>
      </c>
      <c r="N673" s="318">
        <f>'2024-2025'!Z166</f>
        <v>0</v>
      </c>
    </row>
    <row r="674" spans="2:14" x14ac:dyDescent="0.35">
      <c r="B674" s="214" t="s">
        <v>9</v>
      </c>
      <c r="C674" s="216"/>
      <c r="D674" s="216"/>
      <c r="E674" s="216"/>
      <c r="F674" s="216"/>
      <c r="G674" s="218"/>
      <c r="I674" s="214" t="s">
        <v>9</v>
      </c>
      <c r="J674" s="274" t="s">
        <v>427</v>
      </c>
      <c r="K674" s="243">
        <f>'2024-2025'!AC166</f>
        <v>0</v>
      </c>
      <c r="L674" s="315"/>
      <c r="M674" s="243">
        <v>55</v>
      </c>
      <c r="N674" s="318">
        <f>'2024-2025'!AD166</f>
        <v>0</v>
      </c>
    </row>
    <row r="675" spans="2:14" x14ac:dyDescent="0.35">
      <c r="B675" s="214" t="s">
        <v>10</v>
      </c>
      <c r="C675" s="216"/>
      <c r="D675" s="216"/>
      <c r="E675" s="216"/>
      <c r="F675" s="216"/>
      <c r="G675" s="218"/>
      <c r="I675" s="214" t="s">
        <v>10</v>
      </c>
      <c r="J675" s="274" t="s">
        <v>427</v>
      </c>
      <c r="K675" s="243">
        <f>'2024-2025'!AG166</f>
        <v>0</v>
      </c>
      <c r="L675" s="274"/>
      <c r="M675" s="243">
        <v>72</v>
      </c>
      <c r="N675" s="318">
        <f>'2024-2025'!AH166</f>
        <v>0</v>
      </c>
    </row>
    <row r="676" spans="2:14" x14ac:dyDescent="0.35">
      <c r="B676" s="214" t="s">
        <v>11</v>
      </c>
      <c r="C676" s="216"/>
      <c r="D676" s="216"/>
      <c r="E676" s="216"/>
      <c r="F676" s="216"/>
      <c r="G676" s="218"/>
      <c r="I676" s="214" t="s">
        <v>11</v>
      </c>
      <c r="J676" s="274" t="s">
        <v>427</v>
      </c>
      <c r="K676" s="243">
        <f>'2024-2025'!AK166</f>
        <v>0</v>
      </c>
      <c r="L676" s="274"/>
      <c r="M676" s="243">
        <v>68</v>
      </c>
      <c r="N676" s="318">
        <f>'2024-2025'!AL166</f>
        <v>0</v>
      </c>
    </row>
    <row r="677" spans="2:14" x14ac:dyDescent="0.35">
      <c r="B677" s="214" t="s">
        <v>12</v>
      </c>
      <c r="C677" s="216"/>
      <c r="D677" s="216"/>
      <c r="E677" s="216"/>
      <c r="F677" s="216"/>
      <c r="G677" s="218"/>
      <c r="I677" s="214" t="s">
        <v>12</v>
      </c>
      <c r="J677" s="274" t="s">
        <v>427</v>
      </c>
      <c r="K677" s="243">
        <f>'2024-2025'!AO166</f>
        <v>0</v>
      </c>
      <c r="L677" s="274"/>
      <c r="M677" s="243">
        <f>'2024-2025'!AN166</f>
        <v>62</v>
      </c>
      <c r="N677" s="318" t="str">
        <f>'2024-2025'!AP166</f>
        <v>Arrivée Daumesnil</v>
      </c>
    </row>
    <row r="678" spans="2:14" x14ac:dyDescent="0.35">
      <c r="B678" s="214" t="s">
        <v>13</v>
      </c>
      <c r="C678" s="216"/>
      <c r="D678" s="216"/>
      <c r="E678" s="216"/>
      <c r="F678" s="216"/>
      <c r="G678" s="218"/>
      <c r="I678" s="214" t="s">
        <v>13</v>
      </c>
      <c r="J678" s="274" t="s">
        <v>427</v>
      </c>
      <c r="K678" s="243">
        <f>'2024-2025'!AS166</f>
        <v>0</v>
      </c>
      <c r="L678" s="274"/>
      <c r="M678" s="243">
        <f>'2024-2025'!AR166</f>
        <v>63</v>
      </c>
      <c r="N678" s="318">
        <f>'2024-2025'!AT166</f>
        <v>0</v>
      </c>
    </row>
    <row r="679" spans="2:14" ht="15" thickBot="1" x14ac:dyDescent="0.4">
      <c r="B679" s="215" t="s">
        <v>14</v>
      </c>
      <c r="C679" s="217"/>
      <c r="D679" s="217"/>
      <c r="E679" s="223"/>
      <c r="F679" s="217"/>
      <c r="G679" s="219"/>
      <c r="I679" s="215" t="s">
        <v>14</v>
      </c>
      <c r="J679" s="276" t="s">
        <v>427</v>
      </c>
      <c r="K679" s="244">
        <f>'2024-2025'!AW166</f>
        <v>0</v>
      </c>
      <c r="L679" s="275"/>
      <c r="M679" s="313">
        <f>'2024-2025'!AV166</f>
        <v>56</v>
      </c>
      <c r="N679" s="319">
        <f>'2024-2025'!AX166</f>
        <v>0</v>
      </c>
    </row>
    <row r="680" spans="2:14" ht="15" thickBot="1" x14ac:dyDescent="0.4">
      <c r="E680" s="212" t="s">
        <v>15</v>
      </c>
      <c r="F680" s="213"/>
      <c r="G680" s="213"/>
      <c r="L680" s="212" t="s">
        <v>15</v>
      </c>
      <c r="M680" s="246">
        <f>SUM(M668:M679)</f>
        <v>655</v>
      </c>
      <c r="N680" s="213"/>
    </row>
    <row r="681" spans="2:14" ht="15" thickBot="1" x14ac:dyDescent="0.4">
      <c r="D681" s="253"/>
      <c r="E681" s="254"/>
      <c r="F681" s="253"/>
      <c r="G681" s="253"/>
      <c r="L681" s="212"/>
      <c r="M681" s="253"/>
    </row>
    <row r="682" spans="2:14" x14ac:dyDescent="0.35">
      <c r="B682" s="225" t="s">
        <v>790</v>
      </c>
      <c r="C682" s="228"/>
      <c r="D682" s="228"/>
      <c r="E682" s="228"/>
      <c r="F682" s="228"/>
      <c r="G682" s="229"/>
      <c r="I682" s="225" t="s">
        <v>790</v>
      </c>
      <c r="J682" s="228"/>
      <c r="K682" s="228"/>
      <c r="L682" s="228"/>
      <c r="M682" s="228"/>
      <c r="N682" s="229"/>
    </row>
    <row r="683" spans="2:14" x14ac:dyDescent="0.35">
      <c r="B683" s="226" t="s">
        <v>783</v>
      </c>
      <c r="C683" s="3"/>
      <c r="D683" s="3"/>
      <c r="E683" s="3"/>
      <c r="F683" s="3"/>
      <c r="G683" s="230"/>
      <c r="I683" s="226" t="s">
        <v>783</v>
      </c>
      <c r="J683" s="3"/>
      <c r="K683" s="3"/>
      <c r="L683" s="3"/>
      <c r="M683" s="3"/>
      <c r="N683" s="230"/>
    </row>
    <row r="684" spans="2:14" x14ac:dyDescent="0.35">
      <c r="B684" s="226" t="s">
        <v>784</v>
      </c>
      <c r="C684" s="3"/>
      <c r="D684" s="3"/>
      <c r="E684" s="3"/>
      <c r="F684" s="3"/>
      <c r="G684" s="230"/>
      <c r="I684" s="226" t="s">
        <v>784</v>
      </c>
      <c r="J684" s="3"/>
      <c r="K684" s="3"/>
      <c r="L684" s="3"/>
      <c r="M684" s="3"/>
      <c r="N684" s="230"/>
    </row>
    <row r="685" spans="2:14" x14ac:dyDescent="0.35">
      <c r="B685" s="226"/>
      <c r="C685" s="3"/>
      <c r="D685" s="3"/>
      <c r="E685" s="3"/>
      <c r="F685" s="3"/>
      <c r="G685" s="230"/>
      <c r="I685" s="226"/>
      <c r="J685" s="3"/>
      <c r="K685" s="3"/>
      <c r="L685" s="3"/>
      <c r="M685" s="3"/>
      <c r="N685" s="230"/>
    </row>
    <row r="686" spans="2:14" ht="15" thickBot="1" x14ac:dyDescent="0.4">
      <c r="B686" s="231"/>
      <c r="C686" s="232"/>
      <c r="D686" s="232"/>
      <c r="E686" s="232"/>
      <c r="F686" s="232"/>
      <c r="G686" s="233"/>
      <c r="I686" s="231"/>
      <c r="J686" s="232"/>
      <c r="K686" s="232"/>
      <c r="L686" s="232"/>
      <c r="M686" s="232"/>
      <c r="N686" s="233"/>
    </row>
    <row r="687" spans="2:14" ht="43.5" x14ac:dyDescent="0.35">
      <c r="B687" s="224" t="s">
        <v>785</v>
      </c>
      <c r="C687" s="221" t="s">
        <v>786</v>
      </c>
      <c r="D687" s="221" t="s">
        <v>1</v>
      </c>
      <c r="E687" s="221" t="s">
        <v>782</v>
      </c>
      <c r="F687" s="221" t="s">
        <v>787</v>
      </c>
      <c r="G687" s="222" t="s">
        <v>2</v>
      </c>
      <c r="I687" s="234" t="s">
        <v>791</v>
      </c>
      <c r="J687" s="221" t="s">
        <v>786</v>
      </c>
      <c r="K687" s="221" t="s">
        <v>1</v>
      </c>
      <c r="L687" s="221" t="s">
        <v>782</v>
      </c>
      <c r="M687" s="221" t="s">
        <v>787</v>
      </c>
      <c r="N687" s="222" t="s">
        <v>2</v>
      </c>
    </row>
    <row r="688" spans="2:14" x14ac:dyDescent="0.35">
      <c r="B688" s="214" t="s">
        <v>3</v>
      </c>
      <c r="C688" s="216"/>
      <c r="D688" s="216"/>
      <c r="E688" s="227"/>
      <c r="F688" s="216"/>
      <c r="G688" s="218"/>
      <c r="I688" s="214" t="s">
        <v>3</v>
      </c>
      <c r="J688" s="216"/>
      <c r="K688" s="216"/>
      <c r="L688" s="227"/>
      <c r="M688" s="216"/>
      <c r="N688" s="218"/>
    </row>
    <row r="689" spans="2:14" x14ac:dyDescent="0.35">
      <c r="B689" s="214" t="s">
        <v>4</v>
      </c>
      <c r="C689" s="216"/>
      <c r="D689" s="216"/>
      <c r="E689" s="5"/>
      <c r="F689" s="216"/>
      <c r="G689" s="218"/>
      <c r="I689" s="214" t="s">
        <v>4</v>
      </c>
      <c r="J689" s="216"/>
      <c r="K689" s="216"/>
      <c r="L689" s="5"/>
      <c r="M689" s="216"/>
      <c r="N689" s="218"/>
    </row>
    <row r="690" spans="2:14" x14ac:dyDescent="0.35">
      <c r="B690" s="214" t="s">
        <v>5</v>
      </c>
      <c r="C690" s="220"/>
      <c r="D690" s="216"/>
      <c r="E690" s="216"/>
      <c r="F690" s="216"/>
      <c r="G690" s="218"/>
      <c r="I690" s="214" t="s">
        <v>5</v>
      </c>
      <c r="J690" s="220"/>
      <c r="K690" s="216"/>
      <c r="L690" s="216"/>
      <c r="M690" s="216"/>
      <c r="N690" s="218"/>
    </row>
    <row r="691" spans="2:14" x14ac:dyDescent="0.35">
      <c r="B691" s="214" t="s">
        <v>6</v>
      </c>
      <c r="C691" s="216"/>
      <c r="D691" s="216"/>
      <c r="E691" s="216"/>
      <c r="F691" s="216"/>
      <c r="G691" s="218"/>
      <c r="I691" s="214" t="s">
        <v>6</v>
      </c>
      <c r="J691" s="216"/>
      <c r="K691" s="216"/>
      <c r="L691" s="216"/>
      <c r="M691" s="216"/>
      <c r="N691" s="218"/>
    </row>
    <row r="692" spans="2:14" x14ac:dyDescent="0.35">
      <c r="B692" s="214" t="s">
        <v>7</v>
      </c>
      <c r="C692" s="216"/>
      <c r="D692" s="216"/>
      <c r="E692" s="216"/>
      <c r="F692" s="216"/>
      <c r="G692" s="218"/>
      <c r="I692" s="214" t="s">
        <v>7</v>
      </c>
      <c r="J692" s="216"/>
      <c r="K692" s="216"/>
      <c r="L692" s="216"/>
      <c r="M692" s="216"/>
      <c r="N692" s="218"/>
    </row>
    <row r="693" spans="2:14" x14ac:dyDescent="0.35">
      <c r="B693" s="214" t="s">
        <v>8</v>
      </c>
      <c r="C693" s="216"/>
      <c r="D693" s="216"/>
      <c r="E693" s="216"/>
      <c r="F693" s="216"/>
      <c r="G693" s="218"/>
      <c r="I693" s="214" t="s">
        <v>8</v>
      </c>
      <c r="J693" s="216"/>
      <c r="K693" s="216"/>
      <c r="L693" s="216"/>
      <c r="M693" s="216"/>
      <c r="N693" s="218"/>
    </row>
    <row r="694" spans="2:14" x14ac:dyDescent="0.35">
      <c r="B694" s="214" t="s">
        <v>9</v>
      </c>
      <c r="C694" s="216"/>
      <c r="D694" s="216"/>
      <c r="E694" s="216"/>
      <c r="F694" s="216"/>
      <c r="G694" s="218"/>
      <c r="I694" s="214" t="s">
        <v>9</v>
      </c>
      <c r="J694" s="216"/>
      <c r="K694" s="216"/>
      <c r="L694" s="216"/>
      <c r="M694" s="216"/>
      <c r="N694" s="218"/>
    </row>
    <row r="695" spans="2:14" x14ac:dyDescent="0.35">
      <c r="B695" s="214" t="s">
        <v>10</v>
      </c>
      <c r="C695" s="216"/>
      <c r="D695" s="216"/>
      <c r="E695" s="216"/>
      <c r="F695" s="216"/>
      <c r="G695" s="218"/>
      <c r="I695" s="214" t="s">
        <v>10</v>
      </c>
      <c r="J695" s="216"/>
      <c r="K695" s="216"/>
      <c r="L695" s="216"/>
      <c r="M695" s="216"/>
      <c r="N695" s="218"/>
    </row>
    <row r="696" spans="2:14" x14ac:dyDescent="0.35">
      <c r="B696" s="214" t="s">
        <v>11</v>
      </c>
      <c r="C696" s="216"/>
      <c r="D696" s="216"/>
      <c r="E696" s="216"/>
      <c r="F696" s="216"/>
      <c r="G696" s="218"/>
      <c r="I696" s="214" t="s">
        <v>11</v>
      </c>
      <c r="J696" s="216"/>
      <c r="K696" s="216"/>
      <c r="L696" s="216"/>
      <c r="M696" s="216"/>
      <c r="N696" s="218"/>
    </row>
    <row r="697" spans="2:14" x14ac:dyDescent="0.35">
      <c r="B697" s="214" t="s">
        <v>12</v>
      </c>
      <c r="C697" s="216"/>
      <c r="D697" s="216"/>
      <c r="E697" s="216"/>
      <c r="F697" s="216"/>
      <c r="G697" s="218"/>
      <c r="I697" s="214" t="s">
        <v>12</v>
      </c>
      <c r="J697" s="216"/>
      <c r="K697" s="216"/>
      <c r="L697" s="216"/>
      <c r="M697" s="216"/>
      <c r="N697" s="218"/>
    </row>
    <row r="698" spans="2:14" x14ac:dyDescent="0.35">
      <c r="B698" s="214" t="s">
        <v>13</v>
      </c>
      <c r="C698" s="216"/>
      <c r="D698" s="216"/>
      <c r="E698" s="216"/>
      <c r="F698" s="216"/>
      <c r="G698" s="218"/>
      <c r="I698" s="214" t="s">
        <v>13</v>
      </c>
      <c r="J698" s="216"/>
      <c r="K698" s="216"/>
      <c r="L698" s="216"/>
      <c r="M698" s="216"/>
      <c r="N698" s="218"/>
    </row>
    <row r="699" spans="2:14" ht="15" thickBot="1" x14ac:dyDescent="0.4">
      <c r="B699" s="215" t="s">
        <v>14</v>
      </c>
      <c r="C699" s="217"/>
      <c r="D699" s="217"/>
      <c r="E699" s="223"/>
      <c r="F699" s="217"/>
      <c r="G699" s="219"/>
      <c r="I699" s="215" t="s">
        <v>14</v>
      </c>
      <c r="J699" s="217"/>
      <c r="K699" s="217"/>
      <c r="L699" s="223"/>
      <c r="M699" s="217"/>
      <c r="N699" s="219"/>
    </row>
    <row r="700" spans="2:14" ht="15" thickBot="1" x14ac:dyDescent="0.4">
      <c r="E700" s="212" t="s">
        <v>15</v>
      </c>
      <c r="F700" s="213"/>
      <c r="G700" s="213"/>
      <c r="L700" s="212" t="s">
        <v>15</v>
      </c>
      <c r="M700" s="213"/>
      <c r="N700" s="2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</vt:i4>
      </vt:variant>
    </vt:vector>
  </HeadingPairs>
  <TitlesOfParts>
    <vt:vector size="15" baseType="lpstr">
      <vt:lpstr>2023-2024</vt:lpstr>
      <vt:lpstr>2024-2025</vt:lpstr>
      <vt:lpstr> BERCY</vt:lpstr>
      <vt:lpstr>CHARENTON</vt:lpstr>
      <vt:lpstr>GARE DE LYON</vt:lpstr>
      <vt:lpstr> PICPUS</vt:lpstr>
      <vt:lpstr>REUILLY</vt:lpstr>
      <vt:lpstr>VINCENNES</vt:lpstr>
      <vt:lpstr>PIONNIERS PERMANENTS</vt:lpstr>
      <vt:lpstr>Groupes</vt:lpstr>
      <vt:lpstr>Liste d'urgence</vt:lpstr>
      <vt:lpstr>S88</vt:lpstr>
      <vt:lpstr>Inactifs</vt:lpstr>
      <vt:lpstr>'2024-2025'!PP</vt:lpstr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CELLAC</dc:creator>
  <cp:lastModifiedBy>Samuel ROUSSEL</cp:lastModifiedBy>
  <cp:lastPrinted>2020-10-01T15:07:56Z</cp:lastPrinted>
  <dcterms:created xsi:type="dcterms:W3CDTF">2019-10-01T07:51:29Z</dcterms:created>
  <dcterms:modified xsi:type="dcterms:W3CDTF">2025-09-26T11:14:59Z</dcterms:modified>
</cp:coreProperties>
</file>