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69B43BB-E8E4-4898-98BF-D9162A2B4C4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K20" i="1" s="1"/>
  <c r="N11" i="1"/>
  <c r="K19" i="1" s="1"/>
  <c r="P8" i="1"/>
  <c r="K18" i="1" s="1"/>
  <c r="N8" i="1"/>
  <c r="K17" i="1" s="1"/>
  <c r="P5" i="1"/>
  <c r="K16" i="1" s="1"/>
  <c r="N5" i="1"/>
  <c r="K15" i="1" s="1"/>
  <c r="K11" i="1"/>
  <c r="J20" i="1" s="1"/>
  <c r="I11" i="1"/>
  <c r="J19" i="1" s="1"/>
  <c r="K8" i="1"/>
  <c r="J18" i="1" s="1"/>
  <c r="I8" i="1"/>
  <c r="J17" i="1" s="1"/>
  <c r="K5" i="1"/>
  <c r="J16" i="1" s="1"/>
  <c r="I5" i="1"/>
  <c r="J15" i="1" s="1"/>
  <c r="L16" i="1" l="1"/>
  <c r="J26" i="1" s="1"/>
  <c r="L20" i="1"/>
  <c r="L19" i="1"/>
  <c r="L15" i="1"/>
  <c r="J27" i="1" s="1"/>
  <c r="L18" i="1"/>
  <c r="L17" i="1"/>
  <c r="J25" i="1"/>
  <c r="J24" i="1"/>
  <c r="J28" i="1" l="1"/>
</calcChain>
</file>

<file path=xl/sharedStrings.xml><?xml version="1.0" encoding="utf-8"?>
<sst xmlns="http://schemas.openxmlformats.org/spreadsheetml/2006/main" count="261" uniqueCount="215">
  <si>
    <t>时间状语</t>
    <phoneticPr fontId="1" type="noConversion"/>
  </si>
  <si>
    <t>名词</t>
    <phoneticPr fontId="1" type="noConversion"/>
  </si>
  <si>
    <t>名词2</t>
    <phoneticPr fontId="1" type="noConversion"/>
  </si>
  <si>
    <t>述宾短语</t>
    <phoneticPr fontId="1" type="noConversion"/>
  </si>
  <si>
    <t>人称代词</t>
    <phoneticPr fontId="1" type="noConversion"/>
  </si>
  <si>
    <t>地点状语</t>
    <phoneticPr fontId="1" type="noConversion"/>
  </si>
  <si>
    <t>结婚当晚</t>
  </si>
  <si>
    <t>穿越后</t>
  </si>
  <si>
    <t>重生后</t>
  </si>
  <si>
    <t>变成狗后</t>
  </si>
  <si>
    <t>变成猫后</t>
  </si>
  <si>
    <t>成为替身后</t>
  </si>
  <si>
    <t>变成白月光</t>
  </si>
  <si>
    <t>动心后</t>
  </si>
  <si>
    <t>快穿之后</t>
  </si>
  <si>
    <t>失忆后</t>
  </si>
  <si>
    <t>车祸后</t>
  </si>
  <si>
    <t>强制联姻后</t>
  </si>
  <si>
    <t>互换身体后</t>
  </si>
  <si>
    <t>被逐出家门后</t>
  </si>
  <si>
    <t>协议结婚后</t>
  </si>
  <si>
    <t>协议离婚后</t>
  </si>
  <si>
    <t>华丽退场后</t>
  </si>
  <si>
    <t>ABO分化后</t>
  </si>
  <si>
    <t>结婚后</t>
  </si>
  <si>
    <t>离婚后</t>
  </si>
  <si>
    <t>活了一万年</t>
  </si>
  <si>
    <t>进入娱乐圈</t>
  </si>
  <si>
    <t>成为调查员</t>
  </si>
  <si>
    <t>醉酒后</t>
  </si>
  <si>
    <t>成亲后</t>
  </si>
  <si>
    <t>成亲前</t>
  </si>
  <si>
    <t>复仇后</t>
  </si>
  <si>
    <t>复仇前</t>
  </si>
  <si>
    <t>退婚后</t>
  </si>
  <si>
    <t>订婚前</t>
  </si>
  <si>
    <t>破镜重圆后</t>
  </si>
  <si>
    <t>情有独钟前</t>
  </si>
  <si>
    <t>飞升后</t>
  </si>
  <si>
    <t>得道成仙前</t>
  </si>
  <si>
    <t>今天</t>
  </si>
  <si>
    <t>每天</t>
  </si>
  <si>
    <t>结婚当天</t>
  </si>
  <si>
    <t>追求者</t>
  </si>
  <si>
    <t>宿敌</t>
  </si>
  <si>
    <t>对手</t>
  </si>
  <si>
    <t>师尊</t>
  </si>
  <si>
    <t>徒弟</t>
  </si>
  <si>
    <t>土地爷</t>
  </si>
  <si>
    <t>神明大人</t>
  </si>
  <si>
    <t>山神</t>
  </si>
  <si>
    <t>演员</t>
  </si>
  <si>
    <t>白月光</t>
  </si>
  <si>
    <t>黑月光</t>
  </si>
  <si>
    <t>朱砂痣</t>
  </si>
  <si>
    <t>魔尊</t>
  </si>
  <si>
    <t>黑莲花</t>
  </si>
  <si>
    <t>男配</t>
  </si>
  <si>
    <t>女配</t>
  </si>
  <si>
    <t>男主</t>
  </si>
  <si>
    <t>女主</t>
  </si>
  <si>
    <t>死对头</t>
  </si>
  <si>
    <t>先生</t>
  </si>
  <si>
    <t>主角</t>
  </si>
  <si>
    <t>反派</t>
  </si>
  <si>
    <t>二次元</t>
  </si>
  <si>
    <t>老婆</t>
  </si>
  <si>
    <t>妻子</t>
  </si>
  <si>
    <t>梦对象</t>
  </si>
  <si>
    <t>Alpha</t>
  </si>
  <si>
    <t>Omega</t>
  </si>
  <si>
    <t>Beta</t>
  </si>
  <si>
    <t>霸总</t>
  </si>
  <si>
    <t>前夫</t>
  </si>
  <si>
    <t>公主</t>
  </si>
  <si>
    <t>总裁</t>
  </si>
  <si>
    <t>暗恋对象</t>
  </si>
  <si>
    <t>助理</t>
  </si>
  <si>
    <t>商人</t>
  </si>
  <si>
    <t>克苏鲁</t>
  </si>
  <si>
    <t>地下城城主</t>
  </si>
  <si>
    <t>骰娘</t>
  </si>
  <si>
    <t>纸片人</t>
  </si>
  <si>
    <t>前男友</t>
  </si>
  <si>
    <t>暴君</t>
  </si>
  <si>
    <t>苦劳人</t>
  </si>
  <si>
    <t>圣君</t>
  </si>
  <si>
    <t>剑仙</t>
  </si>
  <si>
    <t>假酒</t>
  </si>
  <si>
    <t>卧底</t>
  </si>
  <si>
    <t>名侦探</t>
  </si>
  <si>
    <t>道侣</t>
  </si>
  <si>
    <t>小猫小狗小刺猬</t>
  </si>
  <si>
    <t>正主</t>
  </si>
  <si>
    <t>替身</t>
  </si>
  <si>
    <t>配角</t>
  </si>
  <si>
    <t>天潢贵胄</t>
  </si>
  <si>
    <t>宫廷侯爵</t>
  </si>
  <si>
    <t>弟弟</t>
  </si>
  <si>
    <t>骑士</t>
  </si>
  <si>
    <t>业界精英</t>
  </si>
  <si>
    <t>女强人</t>
  </si>
  <si>
    <t>工作狂</t>
  </si>
  <si>
    <t>偏执症</t>
  </si>
  <si>
    <t>家庭教</t>
  </si>
  <si>
    <t>小娇妻</t>
  </si>
  <si>
    <t>大傻狗</t>
  </si>
  <si>
    <t>宠物</t>
  </si>
  <si>
    <t>日常</t>
  </si>
  <si>
    <t>非日常</t>
  </si>
  <si>
    <t>平凡生活</t>
  </si>
  <si>
    <t>二次元老婆</t>
  </si>
  <si>
    <t>爱而不得</t>
  </si>
  <si>
    <t>宠物</t>
    <phoneticPr fontId="1" type="noConversion"/>
  </si>
  <si>
    <t>重修旧好</t>
  </si>
  <si>
    <t>强制爱</t>
  </si>
  <si>
    <t>当场结拜</t>
  </si>
  <si>
    <t>处成好兄弟</t>
  </si>
  <si>
    <t>HE</t>
  </si>
  <si>
    <t>当做联姻对象</t>
  </si>
  <si>
    <t>送进精神病院</t>
  </si>
  <si>
    <t>相爱相杀</t>
  </si>
  <si>
    <t>结婚生子</t>
  </si>
  <si>
    <t>BE</t>
  </si>
  <si>
    <t>专心搞事业</t>
  </si>
  <si>
    <t>互换身体</t>
  </si>
  <si>
    <t>钓鱼</t>
  </si>
  <si>
    <t>自请下堂</t>
  </si>
  <si>
    <t>封心锁爱</t>
  </si>
  <si>
    <t>协议离婚</t>
  </si>
  <si>
    <t>华丽退场</t>
  </si>
  <si>
    <t>当团宠</t>
  </si>
  <si>
    <t>结婚</t>
  </si>
  <si>
    <t>离婚</t>
  </si>
  <si>
    <t>内卷</t>
  </si>
  <si>
    <t>摆烂</t>
  </si>
  <si>
    <t>躺平</t>
  </si>
  <si>
    <t>回报社会</t>
  </si>
  <si>
    <t>自救</t>
  </si>
  <si>
    <t>苦尽甘来</t>
  </si>
  <si>
    <t>破镜重圆</t>
  </si>
  <si>
    <t>天作之合</t>
  </si>
  <si>
    <t>心诚则灵</t>
  </si>
  <si>
    <t>痛苦面具</t>
  </si>
  <si>
    <t>灵魂互换</t>
  </si>
  <si>
    <t>打砸抢烧</t>
  </si>
  <si>
    <t>备考</t>
  </si>
  <si>
    <t>退隐江湖</t>
  </si>
  <si>
    <t>女扮男装</t>
  </si>
  <si>
    <t>拯救世界</t>
  </si>
  <si>
    <t>平步青云</t>
  </si>
  <si>
    <t>宅斗</t>
  </si>
  <si>
    <t>宫斗</t>
  </si>
  <si>
    <t>修仙</t>
  </si>
  <si>
    <t>创造传奇</t>
  </si>
  <si>
    <t>谈恋爱</t>
  </si>
  <si>
    <t>一起流浪</t>
  </si>
  <si>
    <t>打脸</t>
  </si>
  <si>
    <t>打怪升级</t>
  </si>
  <si>
    <t>圆梦</t>
  </si>
  <si>
    <t>勇敢逐爱</t>
  </si>
  <si>
    <t>梦想成真</t>
    <phoneticPr fontId="1" type="noConversion"/>
  </si>
  <si>
    <t>我</t>
    <phoneticPr fontId="1" type="noConversion"/>
  </si>
  <si>
    <t>他</t>
    <phoneticPr fontId="1" type="noConversion"/>
  </si>
  <si>
    <t>她</t>
    <phoneticPr fontId="1" type="noConversion"/>
  </si>
  <si>
    <t>邪恶组织</t>
  </si>
  <si>
    <t>反派组织</t>
  </si>
  <si>
    <t>正道宗门</t>
  </si>
  <si>
    <t>地府</t>
  </si>
  <si>
    <t>天庭</t>
  </si>
  <si>
    <t>月亮上</t>
  </si>
  <si>
    <t>火星上</t>
  </si>
  <si>
    <t>地心里</t>
  </si>
  <si>
    <t>仙宗</t>
  </si>
  <si>
    <t>师门</t>
  </si>
  <si>
    <t>魔法学院</t>
  </si>
  <si>
    <t>电子世界</t>
  </si>
  <si>
    <t>神话故事里</t>
  </si>
  <si>
    <t>豪门恩怨中</t>
  </si>
  <si>
    <t>电子游戏里</t>
  </si>
  <si>
    <t>ABO世界中</t>
  </si>
  <si>
    <t>综艺节目中</t>
  </si>
  <si>
    <t>花市</t>
  </si>
  <si>
    <t>晋江城</t>
  </si>
  <si>
    <t>碧水汀</t>
  </si>
  <si>
    <t>惊悚游戏中</t>
  </si>
  <si>
    <t>衍生作品里</t>
  </si>
  <si>
    <t>轻小说中</t>
  </si>
  <si>
    <t>起点文里</t>
  </si>
  <si>
    <t>女频里</t>
  </si>
  <si>
    <t>男频里</t>
  </si>
  <si>
    <t>无限流里</t>
  </si>
  <si>
    <t>大院里</t>
  </si>
  <si>
    <t>八零年代</t>
  </si>
  <si>
    <t>九零年代</t>
  </si>
  <si>
    <t>七零年代</t>
  </si>
  <si>
    <t>未来世界里</t>
  </si>
  <si>
    <t>乙女游戏里</t>
    <phoneticPr fontId="1" type="noConversion"/>
  </si>
  <si>
    <t>命运之骰，买定离手</t>
    <phoneticPr fontId="1" type="noConversion"/>
  </si>
  <si>
    <t>时间状语之骰</t>
    <phoneticPr fontId="1" type="noConversion"/>
  </si>
  <si>
    <t>名词之骰</t>
    <phoneticPr fontId="1" type="noConversion"/>
  </si>
  <si>
    <t>名词2之骰</t>
    <phoneticPr fontId="1" type="noConversion"/>
  </si>
  <si>
    <t>述宾短语之骰</t>
    <phoneticPr fontId="1" type="noConversion"/>
  </si>
  <si>
    <t>人称代词之骰</t>
    <phoneticPr fontId="1" type="noConversion"/>
  </si>
  <si>
    <t>地点状语之骰</t>
    <phoneticPr fontId="1" type="noConversion"/>
  </si>
  <si>
    <t>VLOOKUP引用</t>
    <phoneticPr fontId="1" type="noConversion"/>
  </si>
  <si>
    <t>结果</t>
    <phoneticPr fontId="1" type="noConversion"/>
  </si>
  <si>
    <t>①</t>
    <phoneticPr fontId="1" type="noConversion"/>
  </si>
  <si>
    <t>②</t>
    <phoneticPr fontId="1" type="noConversion"/>
  </si>
  <si>
    <t>③</t>
    <phoneticPr fontId="1" type="noConversion"/>
  </si>
  <si>
    <t>再来一次</t>
    <phoneticPr fontId="1" type="noConversion"/>
  </si>
  <si>
    <t>校园文里</t>
    <phoneticPr fontId="1" type="noConversion"/>
  </si>
  <si>
    <t>④</t>
    <phoneticPr fontId="1" type="noConversion"/>
  </si>
  <si>
    <t>⑤</t>
    <phoneticPr fontId="1" type="noConversion"/>
  </si>
  <si>
    <t>写一个数敲一下回车，工作表自动刷新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</si>
</sst>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0"/>
      <name val="Adobe 黑体 Std R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C13" workbookViewId="0">
      <selection activeCell="I17" sqref="I17"/>
    </sheetView>
  </sheetViews>
  <sheetFormatPr defaultRowHeight="14" x14ac:dyDescent="0.3"/>
  <cols>
    <col min="2" max="2" width="16.25" customWidth="1"/>
    <col min="10" max="10" width="15" customWidth="1"/>
    <col min="11" max="11" width="13.1640625" customWidth="1"/>
    <col min="12" max="12" width="19" customWidth="1"/>
    <col min="14" max="14" width="11.4140625" customWidth="1"/>
    <col min="15" max="15" width="8.6640625" customWidth="1"/>
  </cols>
  <sheetData>
    <row r="1" spans="1:17" ht="14.5" customHeight="1" thickTop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3" t="s">
        <v>198</v>
      </c>
      <c r="J1" s="4"/>
      <c r="K1" s="4"/>
      <c r="L1" s="5"/>
      <c r="N1" s="3" t="s">
        <v>210</v>
      </c>
      <c r="O1" s="4"/>
      <c r="P1" s="4"/>
      <c r="Q1" s="5"/>
    </row>
    <row r="2" spans="1:17" ht="14" customHeight="1" x14ac:dyDescent="0.3">
      <c r="A2">
        <v>0</v>
      </c>
      <c r="B2" t="s">
        <v>7</v>
      </c>
      <c r="C2" t="s">
        <v>44</v>
      </c>
      <c r="D2" t="s">
        <v>44</v>
      </c>
      <c r="E2" t="s">
        <v>114</v>
      </c>
      <c r="F2" t="s">
        <v>162</v>
      </c>
      <c r="G2" t="s">
        <v>165</v>
      </c>
      <c r="I2" s="6"/>
      <c r="J2" s="7"/>
      <c r="K2" s="7"/>
      <c r="L2" s="8"/>
      <c r="N2" s="6"/>
      <c r="O2" s="7"/>
      <c r="P2" s="7"/>
      <c r="Q2" s="8"/>
    </row>
    <row r="3" spans="1:17" ht="14" customHeight="1" x14ac:dyDescent="0.3">
      <c r="A3">
        <v>1</v>
      </c>
      <c r="B3" t="s">
        <v>8</v>
      </c>
      <c r="C3" t="s">
        <v>45</v>
      </c>
      <c r="D3" t="s">
        <v>45</v>
      </c>
      <c r="E3" t="s">
        <v>115</v>
      </c>
      <c r="F3" t="s">
        <v>163</v>
      </c>
      <c r="G3" t="s">
        <v>166</v>
      </c>
      <c r="I3" s="9" t="s">
        <v>199</v>
      </c>
      <c r="J3" s="10"/>
      <c r="K3" s="10" t="s">
        <v>200</v>
      </c>
      <c r="L3" s="11"/>
      <c r="N3" s="9" t="s">
        <v>199</v>
      </c>
      <c r="O3" s="10"/>
      <c r="P3" s="10" t="s">
        <v>200</v>
      </c>
      <c r="Q3" s="11"/>
    </row>
    <row r="4" spans="1:17" ht="14" customHeight="1" x14ac:dyDescent="0.3">
      <c r="A4">
        <v>2</v>
      </c>
      <c r="B4" t="s">
        <v>9</v>
      </c>
      <c r="C4" t="s">
        <v>46</v>
      </c>
      <c r="D4" t="s">
        <v>46</v>
      </c>
      <c r="E4" t="s">
        <v>116</v>
      </c>
      <c r="F4" t="s">
        <v>164</v>
      </c>
      <c r="G4" t="s">
        <v>167</v>
      </c>
      <c r="I4" s="9"/>
      <c r="J4" s="10"/>
      <c r="K4" s="10"/>
      <c r="L4" s="11"/>
      <c r="N4" s="9"/>
      <c r="O4" s="10"/>
      <c r="P4" s="10"/>
      <c r="Q4" s="11"/>
    </row>
    <row r="5" spans="1:17" x14ac:dyDescent="0.3">
      <c r="A5">
        <v>3</v>
      </c>
      <c r="B5" t="s">
        <v>10</v>
      </c>
      <c r="C5" t="s">
        <v>47</v>
      </c>
      <c r="D5" t="s">
        <v>47</v>
      </c>
      <c r="E5" t="s">
        <v>117</v>
      </c>
      <c r="G5" t="s">
        <v>168</v>
      </c>
      <c r="I5" s="12">
        <f ca="1">ROUND(RAND()*36,0)</f>
        <v>33</v>
      </c>
      <c r="J5" s="2"/>
      <c r="K5" s="2">
        <f ca="1">ROUND(RAND()*64,0)</f>
        <v>60</v>
      </c>
      <c r="L5" s="13"/>
      <c r="N5" s="12">
        <f ca="1">ROUND(RAND()*36,0)</f>
        <v>15</v>
      </c>
      <c r="O5" s="2"/>
      <c r="P5" s="2">
        <f ca="1">ROUND(RAND()*64,0)</f>
        <v>24</v>
      </c>
      <c r="Q5" s="13"/>
    </row>
    <row r="6" spans="1:17" ht="14" customHeight="1" x14ac:dyDescent="0.3">
      <c r="A6">
        <v>4</v>
      </c>
      <c r="B6" t="s">
        <v>11</v>
      </c>
      <c r="C6" t="s">
        <v>48</v>
      </c>
      <c r="D6" t="s">
        <v>108</v>
      </c>
      <c r="E6" t="s">
        <v>118</v>
      </c>
      <c r="G6" t="s">
        <v>169</v>
      </c>
      <c r="I6" s="9" t="s">
        <v>201</v>
      </c>
      <c r="J6" s="10"/>
      <c r="K6" s="10" t="s">
        <v>202</v>
      </c>
      <c r="L6" s="11"/>
      <c r="N6" s="9" t="s">
        <v>201</v>
      </c>
      <c r="O6" s="10"/>
      <c r="P6" s="10" t="s">
        <v>202</v>
      </c>
      <c r="Q6" s="11"/>
    </row>
    <row r="7" spans="1:17" ht="14" customHeight="1" x14ac:dyDescent="0.3">
      <c r="A7">
        <v>5</v>
      </c>
      <c r="B7" t="s">
        <v>12</v>
      </c>
      <c r="C7" t="s">
        <v>49</v>
      </c>
      <c r="D7" t="s">
        <v>49</v>
      </c>
      <c r="E7" t="s">
        <v>119</v>
      </c>
      <c r="G7" t="s">
        <v>170</v>
      </c>
      <c r="I7" s="9"/>
      <c r="J7" s="10"/>
      <c r="K7" s="10"/>
      <c r="L7" s="11"/>
      <c r="N7" s="9"/>
      <c r="O7" s="10"/>
      <c r="P7" s="10"/>
      <c r="Q7" s="11"/>
    </row>
    <row r="8" spans="1:17" x14ac:dyDescent="0.3">
      <c r="A8">
        <v>6</v>
      </c>
      <c r="B8" t="s">
        <v>13</v>
      </c>
      <c r="C8" t="s">
        <v>50</v>
      </c>
      <c r="D8" t="s">
        <v>109</v>
      </c>
      <c r="E8" t="s">
        <v>120</v>
      </c>
      <c r="G8" t="s">
        <v>171</v>
      </c>
      <c r="I8" s="12">
        <f ca="1">ROUND(RAND()*38,0)</f>
        <v>32</v>
      </c>
      <c r="J8" s="2"/>
      <c r="K8" s="2">
        <f ca="1">ROUND(RAND()*48,0)</f>
        <v>21</v>
      </c>
      <c r="L8" s="13"/>
      <c r="N8" s="12">
        <f ca="1">ROUND(RAND()*38,0)</f>
        <v>31</v>
      </c>
      <c r="O8" s="2"/>
      <c r="P8" s="2">
        <f ca="1">ROUND(RAND()*48,0)</f>
        <v>33</v>
      </c>
      <c r="Q8" s="13"/>
    </row>
    <row r="9" spans="1:17" ht="14" customHeight="1" x14ac:dyDescent="0.3">
      <c r="A9">
        <v>7</v>
      </c>
      <c r="B9" t="s">
        <v>14</v>
      </c>
      <c r="C9" t="s">
        <v>51</v>
      </c>
      <c r="D9" t="s">
        <v>110</v>
      </c>
      <c r="E9" t="s">
        <v>121</v>
      </c>
      <c r="G9" t="s">
        <v>172</v>
      </c>
      <c r="I9" s="9" t="s">
        <v>203</v>
      </c>
      <c r="J9" s="10"/>
      <c r="K9" s="10" t="s">
        <v>204</v>
      </c>
      <c r="L9" s="11"/>
      <c r="N9" s="9" t="s">
        <v>203</v>
      </c>
      <c r="O9" s="10"/>
      <c r="P9" s="10" t="s">
        <v>204</v>
      </c>
      <c r="Q9" s="11"/>
    </row>
    <row r="10" spans="1:17" ht="14" customHeight="1" x14ac:dyDescent="0.3">
      <c r="A10">
        <v>8</v>
      </c>
      <c r="B10" t="s">
        <v>15</v>
      </c>
      <c r="C10" t="s">
        <v>52</v>
      </c>
      <c r="D10" t="s">
        <v>52</v>
      </c>
      <c r="E10" t="s">
        <v>122</v>
      </c>
      <c r="G10" t="s">
        <v>173</v>
      </c>
      <c r="I10" s="9"/>
      <c r="J10" s="10"/>
      <c r="K10" s="10"/>
      <c r="L10" s="11"/>
      <c r="N10" s="9"/>
      <c r="O10" s="10"/>
      <c r="P10" s="10"/>
      <c r="Q10" s="11"/>
    </row>
    <row r="11" spans="1:17" ht="14.5" thickBot="1" x14ac:dyDescent="0.35">
      <c r="A11">
        <v>9</v>
      </c>
      <c r="B11" t="s">
        <v>16</v>
      </c>
      <c r="C11" t="s">
        <v>53</v>
      </c>
      <c r="D11" t="s">
        <v>53</v>
      </c>
      <c r="E11" t="s">
        <v>123</v>
      </c>
      <c r="G11" t="s">
        <v>174</v>
      </c>
      <c r="I11" s="14">
        <f ca="1">ROUND(RAND()*2,0)</f>
        <v>1</v>
      </c>
      <c r="J11" s="15"/>
      <c r="K11" s="15">
        <f ca="1">ROUND(RAND()*33,0)</f>
        <v>24</v>
      </c>
      <c r="L11" s="16"/>
      <c r="N11" s="14">
        <f ca="1">ROUND(RAND()*2,0)</f>
        <v>1</v>
      </c>
      <c r="O11" s="15"/>
      <c r="P11" s="15">
        <f ca="1">ROUND(RAND()*33,0)</f>
        <v>30</v>
      </c>
      <c r="Q11" s="16"/>
    </row>
    <row r="12" spans="1:17" ht="14.5" thickTop="1" x14ac:dyDescent="0.3">
      <c r="A12">
        <v>10</v>
      </c>
      <c r="B12" t="s">
        <v>17</v>
      </c>
      <c r="C12" t="s">
        <v>54</v>
      </c>
      <c r="D12" t="s">
        <v>54</v>
      </c>
      <c r="E12" t="s">
        <v>124</v>
      </c>
      <c r="G12" t="s">
        <v>175</v>
      </c>
    </row>
    <row r="13" spans="1:17" x14ac:dyDescent="0.3">
      <c r="A13">
        <v>11</v>
      </c>
      <c r="B13" t="s">
        <v>18</v>
      </c>
      <c r="C13" t="s">
        <v>55</v>
      </c>
      <c r="D13" t="s">
        <v>61</v>
      </c>
      <c r="E13" t="s">
        <v>125</v>
      </c>
      <c r="G13" t="s">
        <v>176</v>
      </c>
    </row>
    <row r="14" spans="1:17" ht="14.5" thickBot="1" x14ac:dyDescent="0.35">
      <c r="A14">
        <v>12</v>
      </c>
      <c r="B14" t="s">
        <v>19</v>
      </c>
      <c r="C14" t="s">
        <v>56</v>
      </c>
      <c r="D14" t="s">
        <v>62</v>
      </c>
      <c r="E14" t="s">
        <v>126</v>
      </c>
      <c r="G14" t="s">
        <v>177</v>
      </c>
      <c r="I14" s="2" t="s">
        <v>205</v>
      </c>
      <c r="J14" s="2"/>
      <c r="K14" s="2"/>
      <c r="L14" s="2"/>
    </row>
    <row r="15" spans="1:17" x14ac:dyDescent="0.3">
      <c r="A15">
        <v>13</v>
      </c>
      <c r="B15" t="s">
        <v>20</v>
      </c>
      <c r="C15" t="s">
        <v>57</v>
      </c>
      <c r="D15" t="s">
        <v>111</v>
      </c>
      <c r="E15" t="s">
        <v>127</v>
      </c>
      <c r="G15" t="s">
        <v>178</v>
      </c>
      <c r="I15" t="s">
        <v>0</v>
      </c>
      <c r="J15" t="str">
        <f ca="1">VLOOKUP(I5,A2:B66,2,FALSE)</f>
        <v>今天</v>
      </c>
      <c r="K15" t="str">
        <f ca="1">VLOOKUP(N5,A2:B66,2,FALSE)</f>
        <v>华丽退场后</v>
      </c>
      <c r="L15" t="str">
        <f ca="1">VLOOKUP(N5+2,A2:B66,2,FALSE)</f>
        <v>结婚后</v>
      </c>
      <c r="N15" s="17" t="s">
        <v>214</v>
      </c>
      <c r="O15" s="18"/>
      <c r="P15" s="18"/>
      <c r="Q15" s="19"/>
    </row>
    <row r="16" spans="1:17" ht="14.5" thickBot="1" x14ac:dyDescent="0.35">
      <c r="A16">
        <v>14</v>
      </c>
      <c r="B16" t="s">
        <v>21</v>
      </c>
      <c r="C16" t="s">
        <v>58</v>
      </c>
      <c r="D16" t="s">
        <v>66</v>
      </c>
      <c r="E16" t="s">
        <v>128</v>
      </c>
      <c r="G16" t="s">
        <v>211</v>
      </c>
      <c r="I16" t="s">
        <v>1</v>
      </c>
      <c r="J16" t="str">
        <f ca="1">VLOOKUP(K5,A2:G66,3,FALSE)</f>
        <v>偏执症</v>
      </c>
      <c r="K16" t="str">
        <f ca="1">VLOOKUP(P5,A2:G66,3,FALSE)</f>
        <v>梦对象</v>
      </c>
      <c r="L16" t="str">
        <f ca="1">VLOOKUP(P5+3,A2:G66,3,FALSE)</f>
        <v>Beta</v>
      </c>
      <c r="N16" s="20"/>
      <c r="O16" s="21"/>
      <c r="P16" s="21"/>
      <c r="Q16" s="22"/>
    </row>
    <row r="17" spans="1:12" x14ac:dyDescent="0.3">
      <c r="A17">
        <v>15</v>
      </c>
      <c r="B17" t="s">
        <v>22</v>
      </c>
      <c r="C17" t="s">
        <v>59</v>
      </c>
      <c r="D17" t="s">
        <v>67</v>
      </c>
      <c r="E17" t="s">
        <v>129</v>
      </c>
      <c r="G17" t="s">
        <v>179</v>
      </c>
      <c r="I17" t="s">
        <v>2</v>
      </c>
      <c r="J17" t="str">
        <f ca="1">VLOOKUP(I8,A2:G66,4,FALSE)</f>
        <v>天潢贵胄</v>
      </c>
      <c r="K17" t="str">
        <f ca="1">VLOOKUP(N8,A2:G66,4,FALSE)</f>
        <v>配角</v>
      </c>
      <c r="L17" t="str">
        <f ca="1">VLOOKUP(N8-1,A2:G66,4,FALSE)</f>
        <v>替身</v>
      </c>
    </row>
    <row r="18" spans="1:12" x14ac:dyDescent="0.3">
      <c r="A18">
        <v>16</v>
      </c>
      <c r="B18" t="s">
        <v>23</v>
      </c>
      <c r="C18" t="s">
        <v>60</v>
      </c>
      <c r="D18" t="s">
        <v>68</v>
      </c>
      <c r="E18" t="s">
        <v>130</v>
      </c>
      <c r="G18" t="s">
        <v>180</v>
      </c>
      <c r="I18" t="s">
        <v>3</v>
      </c>
      <c r="J18" t="str">
        <f ca="1">VLOOKUP(K8,A2:G66,5,FALSE)</f>
        <v>摆烂</v>
      </c>
      <c r="K18" t="str">
        <f ca="1">VLOOKUP(P8,A2:G66,5,FALSE)</f>
        <v>爱而不得</v>
      </c>
      <c r="L18" t="str">
        <f ca="1">VLOOKUP(P8-1,A2:G66,5,FALSE)</f>
        <v>备考</v>
      </c>
    </row>
    <row r="19" spans="1:12" x14ac:dyDescent="0.3">
      <c r="A19">
        <v>17</v>
      </c>
      <c r="B19" t="s">
        <v>24</v>
      </c>
      <c r="C19" t="s">
        <v>61</v>
      </c>
      <c r="D19" t="s">
        <v>69</v>
      </c>
      <c r="E19" t="s">
        <v>131</v>
      </c>
      <c r="G19" t="s">
        <v>181</v>
      </c>
      <c r="I19" t="s">
        <v>4</v>
      </c>
      <c r="J19" t="str">
        <f ca="1">VLOOKUP(I11,A2:G66,6,FALSE)</f>
        <v>他</v>
      </c>
      <c r="K19" t="str">
        <f ca="1">VLOOKUP(N11,A2:G66,6,FALSE)</f>
        <v>他</v>
      </c>
      <c r="L19">
        <f ca="1">VLOOKUP(N11+6,A2:G66,6,FALSE)</f>
        <v>0</v>
      </c>
    </row>
    <row r="20" spans="1:12" x14ac:dyDescent="0.3">
      <c r="A20">
        <v>18</v>
      </c>
      <c r="B20" t="s">
        <v>25</v>
      </c>
      <c r="C20" t="s">
        <v>62</v>
      </c>
      <c r="D20" t="s">
        <v>70</v>
      </c>
      <c r="E20" t="s">
        <v>132</v>
      </c>
      <c r="G20" t="s">
        <v>182</v>
      </c>
      <c r="I20" t="s">
        <v>5</v>
      </c>
      <c r="J20" t="str">
        <f ca="1">VLOOKUP(K11,A2:G66,7,FALSE)</f>
        <v>起点文里</v>
      </c>
      <c r="K20" t="str">
        <f ca="1">VLOOKUP(P11,A2:G66,7,FALSE)</f>
        <v>九零年代</v>
      </c>
      <c r="L20">
        <f ca="1">VLOOKUP(P11+5,A2:G66,7,FALSE)</f>
        <v>0</v>
      </c>
    </row>
    <row r="21" spans="1:12" x14ac:dyDescent="0.3">
      <c r="A21">
        <v>19</v>
      </c>
      <c r="B21" t="s">
        <v>26</v>
      </c>
      <c r="C21" t="s">
        <v>63</v>
      </c>
      <c r="D21" t="s">
        <v>71</v>
      </c>
      <c r="E21" t="s">
        <v>133</v>
      </c>
      <c r="G21" t="s">
        <v>183</v>
      </c>
    </row>
    <row r="22" spans="1:12" x14ac:dyDescent="0.3">
      <c r="A22">
        <v>20</v>
      </c>
      <c r="B22" t="s">
        <v>27</v>
      </c>
      <c r="C22" t="s">
        <v>64</v>
      </c>
      <c r="D22" t="s">
        <v>73</v>
      </c>
      <c r="E22" t="s">
        <v>134</v>
      </c>
      <c r="G22" t="s">
        <v>184</v>
      </c>
    </row>
    <row r="23" spans="1:12" x14ac:dyDescent="0.3">
      <c r="A23">
        <v>21</v>
      </c>
      <c r="B23" t="s">
        <v>28</v>
      </c>
      <c r="C23" t="s">
        <v>65</v>
      </c>
      <c r="D23" t="s">
        <v>74</v>
      </c>
      <c r="E23" t="s">
        <v>135</v>
      </c>
      <c r="G23" t="s">
        <v>185</v>
      </c>
      <c r="I23" s="2" t="s">
        <v>206</v>
      </c>
      <c r="J23" s="2"/>
      <c r="K23" s="2"/>
      <c r="L23" s="2"/>
    </row>
    <row r="24" spans="1:12" x14ac:dyDescent="0.3">
      <c r="A24">
        <v>22</v>
      </c>
      <c r="B24" t="s">
        <v>29</v>
      </c>
      <c r="C24" t="s">
        <v>66</v>
      </c>
      <c r="D24" t="s">
        <v>76</v>
      </c>
      <c r="E24" t="s">
        <v>136</v>
      </c>
      <c r="G24" t="s">
        <v>186</v>
      </c>
      <c r="I24" s="1" t="s">
        <v>207</v>
      </c>
      <c r="J24" s="2" t="str">
        <f ca="1">J15&amp;"与"&amp;J16&amp;J18&amp;"了"</f>
        <v>今天与偏执症摆烂了</v>
      </c>
      <c r="K24" s="2"/>
      <c r="L24" s="2"/>
    </row>
    <row r="25" spans="1:12" x14ac:dyDescent="0.3">
      <c r="A25">
        <v>23</v>
      </c>
      <c r="B25" t="s">
        <v>30</v>
      </c>
      <c r="C25" t="s">
        <v>67</v>
      </c>
      <c r="D25" t="s">
        <v>77</v>
      </c>
      <c r="E25" t="s">
        <v>137</v>
      </c>
      <c r="G25" t="s">
        <v>187</v>
      </c>
      <c r="I25" s="1" t="s">
        <v>208</v>
      </c>
      <c r="J25" s="2" t="str">
        <f ca="1">J19&amp;"在"&amp;J20&amp;"当"&amp;K16</f>
        <v>他在起点文里当梦对象</v>
      </c>
      <c r="K25" s="2"/>
      <c r="L25" s="2"/>
    </row>
    <row r="26" spans="1:12" x14ac:dyDescent="0.3">
      <c r="A26">
        <v>24</v>
      </c>
      <c r="B26" t="s">
        <v>31</v>
      </c>
      <c r="C26" t="s">
        <v>68</v>
      </c>
      <c r="D26" t="s">
        <v>81</v>
      </c>
      <c r="E26" t="s">
        <v>138</v>
      </c>
      <c r="G26" t="s">
        <v>188</v>
      </c>
      <c r="I26" s="1" t="s">
        <v>209</v>
      </c>
      <c r="J26" s="2" t="str">
        <f ca="1">K15&amp;L16&amp;"的"&amp;J17</f>
        <v>华丽退场后Beta的天潢贵胄</v>
      </c>
      <c r="K26" s="2"/>
      <c r="L26" s="2"/>
    </row>
    <row r="27" spans="1:12" x14ac:dyDescent="0.3">
      <c r="A27">
        <v>25</v>
      </c>
      <c r="B27" t="s">
        <v>32</v>
      </c>
      <c r="C27" t="s">
        <v>69</v>
      </c>
      <c r="D27" t="s">
        <v>82</v>
      </c>
      <c r="E27" t="s">
        <v>139</v>
      </c>
      <c r="G27" t="s">
        <v>189</v>
      </c>
      <c r="I27" s="1" t="s">
        <v>212</v>
      </c>
      <c r="J27" s="2" t="str">
        <f ca="1">"和"&amp;K17&amp;L15&amp;K18</f>
        <v>和配角结婚后爱而不得</v>
      </c>
      <c r="K27" s="2"/>
      <c r="L27" s="2"/>
    </row>
    <row r="28" spans="1:12" x14ac:dyDescent="0.3">
      <c r="A28">
        <v>26</v>
      </c>
      <c r="B28" t="s">
        <v>33</v>
      </c>
      <c r="C28" t="s">
        <v>70</v>
      </c>
      <c r="D28" t="s">
        <v>83</v>
      </c>
      <c r="E28" t="s">
        <v>140</v>
      </c>
      <c r="G28" t="s">
        <v>190</v>
      </c>
      <c r="I28" s="1" t="s">
        <v>213</v>
      </c>
      <c r="J28" s="2" t="str">
        <f ca="1">L17&amp;"也想"&amp;L18</f>
        <v>替身也想备考</v>
      </c>
      <c r="K28" s="2"/>
      <c r="L28" s="2"/>
    </row>
    <row r="29" spans="1:12" x14ac:dyDescent="0.3">
      <c r="A29">
        <v>27</v>
      </c>
      <c r="B29" t="s">
        <v>34</v>
      </c>
      <c r="C29" t="s">
        <v>71</v>
      </c>
      <c r="D29" t="s">
        <v>91</v>
      </c>
      <c r="E29" t="s">
        <v>141</v>
      </c>
      <c r="G29" t="s">
        <v>191</v>
      </c>
    </row>
    <row r="30" spans="1:12" x14ac:dyDescent="0.3">
      <c r="A30">
        <v>28</v>
      </c>
      <c r="B30" t="s">
        <v>35</v>
      </c>
      <c r="C30" t="s">
        <v>72</v>
      </c>
      <c r="D30" t="s">
        <v>92</v>
      </c>
      <c r="E30" t="s">
        <v>142</v>
      </c>
      <c r="G30" t="s">
        <v>192</v>
      </c>
    </row>
    <row r="31" spans="1:12" x14ac:dyDescent="0.3">
      <c r="A31">
        <v>29</v>
      </c>
      <c r="B31" t="s">
        <v>36</v>
      </c>
      <c r="C31" t="s">
        <v>73</v>
      </c>
      <c r="D31" t="s">
        <v>107</v>
      </c>
      <c r="E31" t="s">
        <v>143</v>
      </c>
      <c r="G31" t="s">
        <v>193</v>
      </c>
    </row>
    <row r="32" spans="1:12" x14ac:dyDescent="0.3">
      <c r="A32">
        <v>30</v>
      </c>
      <c r="B32" t="s">
        <v>37</v>
      </c>
      <c r="C32" t="s">
        <v>74</v>
      </c>
      <c r="D32" t="s">
        <v>94</v>
      </c>
      <c r="E32" t="s">
        <v>144</v>
      </c>
      <c r="G32" t="s">
        <v>194</v>
      </c>
    </row>
    <row r="33" spans="1:7" x14ac:dyDescent="0.3">
      <c r="A33">
        <v>31</v>
      </c>
      <c r="B33" t="s">
        <v>38</v>
      </c>
      <c r="C33" t="s">
        <v>75</v>
      </c>
      <c r="D33" t="s">
        <v>95</v>
      </c>
      <c r="E33" t="s">
        <v>145</v>
      </c>
      <c r="G33" t="s">
        <v>195</v>
      </c>
    </row>
    <row r="34" spans="1:7" x14ac:dyDescent="0.3">
      <c r="A34">
        <v>32</v>
      </c>
      <c r="B34" t="s">
        <v>39</v>
      </c>
      <c r="C34" t="s">
        <v>76</v>
      </c>
      <c r="D34" t="s">
        <v>96</v>
      </c>
      <c r="E34" t="s">
        <v>146</v>
      </c>
      <c r="G34" t="s">
        <v>196</v>
      </c>
    </row>
    <row r="35" spans="1:7" x14ac:dyDescent="0.3">
      <c r="A35">
        <v>33</v>
      </c>
      <c r="B35" t="s">
        <v>40</v>
      </c>
      <c r="C35" t="s">
        <v>77</v>
      </c>
      <c r="D35" t="s">
        <v>97</v>
      </c>
      <c r="E35" t="s">
        <v>112</v>
      </c>
      <c r="G35" t="s">
        <v>197</v>
      </c>
    </row>
    <row r="36" spans="1:7" x14ac:dyDescent="0.3">
      <c r="A36">
        <v>34</v>
      </c>
      <c r="B36" t="s">
        <v>41</v>
      </c>
      <c r="C36" t="s">
        <v>78</v>
      </c>
      <c r="D36" t="s">
        <v>112</v>
      </c>
      <c r="E36" t="s">
        <v>147</v>
      </c>
    </row>
    <row r="37" spans="1:7" x14ac:dyDescent="0.3">
      <c r="A37">
        <v>35</v>
      </c>
      <c r="B37" t="s">
        <v>42</v>
      </c>
      <c r="C37" t="s">
        <v>79</v>
      </c>
      <c r="D37" t="s">
        <v>105</v>
      </c>
      <c r="E37" t="s">
        <v>148</v>
      </c>
    </row>
    <row r="38" spans="1:7" x14ac:dyDescent="0.3">
      <c r="A38">
        <v>36</v>
      </c>
      <c r="B38" t="s">
        <v>6</v>
      </c>
      <c r="C38" t="s">
        <v>80</v>
      </c>
      <c r="D38" t="s">
        <v>106</v>
      </c>
      <c r="E38" t="s">
        <v>149</v>
      </c>
    </row>
    <row r="39" spans="1:7" x14ac:dyDescent="0.3">
      <c r="A39">
        <v>37</v>
      </c>
      <c r="C39" t="s">
        <v>81</v>
      </c>
      <c r="D39" t="s">
        <v>43</v>
      </c>
      <c r="E39" t="s">
        <v>150</v>
      </c>
    </row>
    <row r="40" spans="1:7" x14ac:dyDescent="0.3">
      <c r="A40">
        <v>38</v>
      </c>
      <c r="C40" t="s">
        <v>82</v>
      </c>
      <c r="D40" t="s">
        <v>113</v>
      </c>
      <c r="E40" t="s">
        <v>151</v>
      </c>
    </row>
    <row r="41" spans="1:7" x14ac:dyDescent="0.3">
      <c r="A41">
        <v>39</v>
      </c>
      <c r="C41" t="s">
        <v>83</v>
      </c>
      <c r="E41" t="s">
        <v>152</v>
      </c>
    </row>
    <row r="42" spans="1:7" x14ac:dyDescent="0.3">
      <c r="A42">
        <v>40</v>
      </c>
      <c r="C42" t="s">
        <v>84</v>
      </c>
      <c r="E42" t="s">
        <v>153</v>
      </c>
    </row>
    <row r="43" spans="1:7" x14ac:dyDescent="0.3">
      <c r="A43">
        <v>41</v>
      </c>
      <c r="C43" t="s">
        <v>85</v>
      </c>
      <c r="E43" t="s">
        <v>154</v>
      </c>
    </row>
    <row r="44" spans="1:7" x14ac:dyDescent="0.3">
      <c r="A44">
        <v>42</v>
      </c>
      <c r="C44" t="s">
        <v>86</v>
      </c>
      <c r="E44" t="s">
        <v>155</v>
      </c>
    </row>
    <row r="45" spans="1:7" x14ac:dyDescent="0.3">
      <c r="A45">
        <v>43</v>
      </c>
      <c r="C45" t="s">
        <v>87</v>
      </c>
      <c r="E45" t="s">
        <v>156</v>
      </c>
    </row>
    <row r="46" spans="1:7" x14ac:dyDescent="0.3">
      <c r="A46">
        <v>44</v>
      </c>
      <c r="C46" t="s">
        <v>88</v>
      </c>
      <c r="E46" t="s">
        <v>157</v>
      </c>
    </row>
    <row r="47" spans="1:7" x14ac:dyDescent="0.3">
      <c r="A47">
        <v>45</v>
      </c>
      <c r="C47" t="s">
        <v>89</v>
      </c>
      <c r="E47" t="s">
        <v>158</v>
      </c>
    </row>
    <row r="48" spans="1:7" x14ac:dyDescent="0.3">
      <c r="A48">
        <v>46</v>
      </c>
      <c r="C48" t="s">
        <v>90</v>
      </c>
      <c r="E48" t="s">
        <v>159</v>
      </c>
    </row>
    <row r="49" spans="1:5" x14ac:dyDescent="0.3">
      <c r="A49">
        <v>47</v>
      </c>
      <c r="C49" t="s">
        <v>91</v>
      </c>
      <c r="E49" t="s">
        <v>160</v>
      </c>
    </row>
    <row r="50" spans="1:5" x14ac:dyDescent="0.3">
      <c r="A50">
        <v>48</v>
      </c>
      <c r="C50" t="s">
        <v>92</v>
      </c>
      <c r="E50" t="s">
        <v>161</v>
      </c>
    </row>
    <row r="51" spans="1:5" x14ac:dyDescent="0.3">
      <c r="A51">
        <v>49</v>
      </c>
      <c r="C51" t="s">
        <v>64</v>
      </c>
    </row>
    <row r="52" spans="1:5" x14ac:dyDescent="0.3">
      <c r="A52">
        <v>50</v>
      </c>
      <c r="C52" t="s">
        <v>93</v>
      </c>
    </row>
    <row r="53" spans="1:5" x14ac:dyDescent="0.3">
      <c r="A53">
        <v>51</v>
      </c>
      <c r="C53" t="s">
        <v>94</v>
      </c>
    </row>
    <row r="54" spans="1:5" x14ac:dyDescent="0.3">
      <c r="A54">
        <v>52</v>
      </c>
      <c r="C54" t="s">
        <v>95</v>
      </c>
    </row>
    <row r="55" spans="1:5" x14ac:dyDescent="0.3">
      <c r="A55">
        <v>53</v>
      </c>
      <c r="C55" t="s">
        <v>96</v>
      </c>
    </row>
    <row r="56" spans="1:5" x14ac:dyDescent="0.3">
      <c r="A56">
        <v>54</v>
      </c>
      <c r="C56" t="s">
        <v>97</v>
      </c>
    </row>
    <row r="57" spans="1:5" x14ac:dyDescent="0.3">
      <c r="A57">
        <v>55</v>
      </c>
      <c r="C57" t="s">
        <v>98</v>
      </c>
    </row>
    <row r="58" spans="1:5" x14ac:dyDescent="0.3">
      <c r="A58">
        <v>56</v>
      </c>
      <c r="C58" t="s">
        <v>99</v>
      </c>
    </row>
    <row r="59" spans="1:5" x14ac:dyDescent="0.3">
      <c r="A59">
        <v>57</v>
      </c>
      <c r="C59" t="s">
        <v>100</v>
      </c>
    </row>
    <row r="60" spans="1:5" x14ac:dyDescent="0.3">
      <c r="A60">
        <v>58</v>
      </c>
      <c r="C60" t="s">
        <v>101</v>
      </c>
    </row>
    <row r="61" spans="1:5" x14ac:dyDescent="0.3">
      <c r="A61">
        <v>59</v>
      </c>
      <c r="C61" t="s">
        <v>102</v>
      </c>
    </row>
    <row r="62" spans="1:5" x14ac:dyDescent="0.3">
      <c r="A62">
        <v>60</v>
      </c>
      <c r="C62" t="s">
        <v>103</v>
      </c>
    </row>
    <row r="63" spans="1:5" x14ac:dyDescent="0.3">
      <c r="A63">
        <v>61</v>
      </c>
      <c r="C63" t="s">
        <v>104</v>
      </c>
    </row>
    <row r="64" spans="1:5" x14ac:dyDescent="0.3">
      <c r="A64">
        <v>62</v>
      </c>
      <c r="C64" t="s">
        <v>105</v>
      </c>
    </row>
    <row r="65" spans="1:3" x14ac:dyDescent="0.3">
      <c r="A65">
        <v>63</v>
      </c>
      <c r="C65" t="s">
        <v>106</v>
      </c>
    </row>
    <row r="66" spans="1:3" x14ac:dyDescent="0.3">
      <c r="A66">
        <v>64</v>
      </c>
      <c r="C66" t="s">
        <v>43</v>
      </c>
    </row>
  </sheetData>
  <mergeCells count="34">
    <mergeCell ref="I3:J4"/>
    <mergeCell ref="I1:L2"/>
    <mergeCell ref="I5:J5"/>
    <mergeCell ref="K3:L4"/>
    <mergeCell ref="K5:L5"/>
    <mergeCell ref="P6:Q7"/>
    <mergeCell ref="I14:L14"/>
    <mergeCell ref="J27:L27"/>
    <mergeCell ref="J28:L28"/>
    <mergeCell ref="N15:Q16"/>
    <mergeCell ref="J25:L25"/>
    <mergeCell ref="J26:L26"/>
    <mergeCell ref="I6:J7"/>
    <mergeCell ref="I8:J8"/>
    <mergeCell ref="K6:L7"/>
    <mergeCell ref="K8:L8"/>
    <mergeCell ref="I9:J10"/>
    <mergeCell ref="I11:J11"/>
    <mergeCell ref="I23:L23"/>
    <mergeCell ref="J24:L24"/>
    <mergeCell ref="N1:Q2"/>
    <mergeCell ref="N3:O4"/>
    <mergeCell ref="P3:Q4"/>
    <mergeCell ref="N5:O5"/>
    <mergeCell ref="P5:Q5"/>
    <mergeCell ref="N8:O8"/>
    <mergeCell ref="P8:Q8"/>
    <mergeCell ref="N9:O10"/>
    <mergeCell ref="P9:Q10"/>
    <mergeCell ref="N11:O11"/>
    <mergeCell ref="P11:Q11"/>
    <mergeCell ref="K9:L10"/>
    <mergeCell ref="K11:L11"/>
    <mergeCell ref="N6:O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律舒</cp:lastModifiedBy>
  <dcterms:created xsi:type="dcterms:W3CDTF">2015-06-05T18:17:20Z</dcterms:created>
  <dcterms:modified xsi:type="dcterms:W3CDTF">2025-10-24T08:04:26Z</dcterms:modified>
</cp:coreProperties>
</file>