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6/2026 - Seminars/2026.2.12 - Transformer/"/>
    </mc:Choice>
  </mc:AlternateContent>
  <xr:revisionPtr revIDLastSave="0" documentId="8_{557BD926-57C9-4FD9-98C0-C6D7C2F95461}" xr6:coauthVersionLast="47" xr6:coauthVersionMax="47" xr10:uidLastSave="{00000000-0000-0000-0000-000000000000}"/>
  <bookViews>
    <workbookView xWindow="3360" yWindow="1880" windowWidth="29400" windowHeight="18460" xr2:uid="{CBF52B8A-CCC1-A047-A299-353641C90DB3}"/>
  </bookViews>
  <sheets>
    <sheet name="Transformer" sheetId="6" r:id="rId1"/>
    <sheet name="LICENSE" sheetId="7" r:id="rId2"/>
  </sheets>
  <definedNames>
    <definedName name="_PAD" localSheetId="1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_PAD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FXY">_xlfn.LAMBDA(_xlpm.f,_xlpm.d, _xlfn.MAKEARRAY(_xlpm.d*2+1,_xlpm.d*2+1,_xlfn.LAMBDA(_xlpm.y,_xlpm.x,_xlpm.f(_xlpm.x-_xlpm.d-1,_xlpm.y-_xlpm.d-1))))</definedName>
    <definedName name="IM2COL" localSheetId="1">_xlfn.LAMBDA(_xlpm.image,_xlpm.filter_size,_xlpm.stride,_xlpm.pad,_xlpm.pad_value, _xlfn.LET(_xlpm.o, IF(_xlpm.pad&gt;0, LICENSE!_PAD(_xlpm.image,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IM2COL">_xlfn.LAMBDA(_xlpm.image,_xlpm.filter_size,_xlpm.stride,_xlpm.pad,_xlpm.pad_value, _xlfn.LET(_xlpm.o, IF(_xlpm.pad&gt;0, 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_xlnm.Print_Area" localSheetId="0">Transformer!$A:$AK</definedName>
    <definedName name="SOFTMAX">_xlfn.LAMBDA(_xlpm.x, _xlfn.LET(_xlpm.s,  SUM(EXP(_xlpm.x)), EXP(_xlpm.x) / _xlpm.s))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8" i="6" l="1" a="1"/>
  <c r="AH338" i="6" s="1"/>
  <c r="AG338" i="6" a="1"/>
  <c r="AG338" i="6" s="1"/>
  <c r="AF338" i="6" a="1"/>
  <c r="AF338" i="6" s="1"/>
  <c r="AE338" i="6" a="1"/>
  <c r="AE338" i="6" s="1"/>
  <c r="AD338" i="6" a="1"/>
  <c r="AD338" i="6" s="1"/>
  <c r="AC338" i="6" a="1"/>
  <c r="AC338" i="6" s="1"/>
  <c r="AH266" i="6" a="1"/>
  <c r="AH266" i="6" s="1"/>
  <c r="AG266" i="6" a="1"/>
  <c r="AG266" i="6" s="1"/>
  <c r="AF266" i="6" a="1"/>
  <c r="AF266" i="6" s="1"/>
  <c r="AE266" i="6" a="1"/>
  <c r="AE266" i="6" s="1"/>
  <c r="AD266" i="6" a="1"/>
  <c r="AD266" i="6" s="1"/>
  <c r="AC266" i="6" a="1"/>
  <c r="AC266" i="6" s="1"/>
  <c r="H101" i="6" a="1"/>
  <c r="H101" i="6" s="1"/>
  <c r="H103" i="6" s="1"/>
  <c r="B5" i="6" a="1"/>
  <c r="C16" i="6" s="1"/>
  <c r="I103" i="6"/>
  <c r="I101" i="6"/>
  <c r="C11" i="6" l="1"/>
  <c r="C19" i="6"/>
  <c r="C6" i="6"/>
  <c r="C14" i="6"/>
  <c r="C7" i="6"/>
  <c r="C15" i="6"/>
  <c r="C13" i="6"/>
  <c r="C9" i="6"/>
  <c r="C17" i="6"/>
  <c r="C12" i="6"/>
  <c r="B5" i="6"/>
  <c r="C10" i="6"/>
  <c r="C18" i="6"/>
  <c r="C8" i="6"/>
  <c r="D12" i="6" a="1"/>
  <c r="D14" i="6" a="1"/>
  <c r="D15" i="6" a="1"/>
  <c r="D16" i="6" a="1"/>
  <c r="D13" i="6" a="1"/>
  <c r="D7" i="6" a="1"/>
  <c r="D6" i="6" a="1"/>
  <c r="D9" i="6" a="1"/>
  <c r="D11" i="6" a="1"/>
  <c r="D19" i="6" a="1"/>
  <c r="D18" i="6" a="1"/>
  <c r="D8" i="6" a="1"/>
  <c r="D10" i="6" a="1"/>
  <c r="D17" i="6" a="1"/>
  <c r="D16" i="6" l="1"/>
  <c r="D8" i="6"/>
  <c r="D17" i="6"/>
  <c r="D13" i="6"/>
  <c r="D10" i="6"/>
  <c r="D15" i="6"/>
  <c r="D14" i="6"/>
  <c r="D19" i="6"/>
  <c r="D9" i="6"/>
  <c r="D12" i="6"/>
  <c r="D7" i="6"/>
  <c r="D6" i="6"/>
  <c r="D18" i="6"/>
  <c r="D11" i="6"/>
  <c r="C5" i="6"/>
  <c r="D5" i="6" a="1"/>
  <c r="D5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<sst xmlns="http://schemas.openxmlformats.org/spreadsheetml/2006/main" count="213" uniqueCount="96">
  <si>
    <t>Transformer</t>
  </si>
  <si>
    <t>AI by Hand Seminar by Prof. Tom Yeh</t>
  </si>
  <si>
    <t>Outline</t>
  </si>
  <si>
    <t># Artificial Neuron</t>
  </si>
  <si>
    <t>## Blackbox</t>
  </si>
  <si>
    <t>features</t>
  </si>
  <si>
    <t>→</t>
  </si>
  <si>
    <t>Artifiical</t>
  </si>
  <si>
    <t>activation</t>
  </si>
  <si>
    <t>Neuron</t>
  </si>
  <si>
    <t>## Components</t>
  </si>
  <si>
    <t>input</t>
  </si>
  <si>
    <t>◯</t>
  </si>
  <si>
    <t>weights</t>
  </si>
  <si>
    <t>bias</t>
  </si>
  <si>
    <t>output</t>
  </si>
  <si>
    <t>Source:</t>
  </si>
  <si>
    <t>https://cs.stanford.edu/people/eroberts/courses/soco/projects/neural-networks/Neuron/index.html</t>
  </si>
  <si>
    <t>Author:</t>
  </si>
  <si>
    <t>Rukshan Pramoditha</t>
  </si>
  <si>
    <t>https://towardsdatascience.com/the-concept-of-artificial-neurons-perceptrons-in-neural-networks-fab22249cbfc/</t>
  </si>
  <si>
    <t>## AI by Hand ✍️</t>
  </si>
  <si>
    <t xml:space="preserve">## Math </t>
  </si>
  <si>
    <t>X</t>
  </si>
  <si>
    <t>W</t>
  </si>
  <si>
    <t>b</t>
  </si>
  <si>
    <t>z = WX+b</t>
  </si>
  <si>
    <t>Y</t>
  </si>
  <si>
    <t>Y = max(z, 0)</t>
  </si>
  <si>
    <t>## Excel</t>
  </si>
  <si>
    <t>## Coding</t>
  </si>
  <si>
    <t>Task:</t>
  </si>
  <si>
    <t>Implement an artificial neuron</t>
  </si>
  <si>
    <t>Taboo Words:</t>
  </si>
  <si>
    <t>neuron</t>
  </si>
  <si>
    <t>Example Solution:</t>
  </si>
  <si>
    <t xml:space="preserve">implement a function that takes a vector of N numbers and outputs a single value, internally there are also N parameters,  plus 1 additional offset parameter let's call it b, </t>
  </si>
  <si>
    <t xml:space="preserve">if it is positive, keep the result, if it is negative, change it to zero. </t>
  </si>
  <si>
    <t>take a dot product between the input vector and the parameter vector, add b to the result of the doct product</t>
  </si>
  <si>
    <t>also show that if the input vector is [1, -1, 1], and the parameters are [2, 1, 3], and the offset is -5,  the result is, 0.</t>
  </si>
  <si>
    <t>Example Outputs:</t>
  </si>
  <si>
    <t># Industry Expert: Srijanie Dey</t>
  </si>
  <si>
    <t>1. What kind of technical challenges are you dealing with as an AL/ML engineer at Tsavorite Scalabe Intelligence?</t>
  </si>
  <si>
    <t>2. What motived you to share your pape reading journey, now a popular series of 35 papers? What is the impact on you?</t>
  </si>
  <si>
    <t>3. Tell us about your new book project on maths and statistics for AI. Why do you think the topic is important for AI/ML engineers?</t>
  </si>
  <si>
    <t>4. How is Shreyan doing? Can you share some career tips for parents with young children?</t>
  </si>
  <si>
    <t># Transformer</t>
  </si>
  <si>
    <t>Sentence</t>
  </si>
  <si>
    <t>Inputs</t>
  </si>
  <si>
    <t>Encoder</t>
  </si>
  <si>
    <t>Decoder</t>
  </si>
  <si>
    <t>Attention</t>
  </si>
  <si>
    <t>Feed Forward</t>
  </si>
  <si>
    <t>Embedding</t>
  </si>
  <si>
    <t>Add &amp; Norm</t>
  </si>
  <si>
    <t>Softmax</t>
  </si>
  <si>
    <t>Linear</t>
  </si>
  <si>
    <t>Positional Encoding</t>
  </si>
  <si>
    <t>Outputs</t>
  </si>
  <si>
    <t>source language</t>
  </si>
  <si>
    <t>destination language</t>
  </si>
  <si>
    <t>current token</t>
  </si>
  <si>
    <t>&lt;</t>
  </si>
  <si>
    <t>&gt;</t>
  </si>
  <si>
    <t>Embedding Layer</t>
  </si>
  <si>
    <t>↓</t>
  </si>
  <si>
    <t>Transformer Layers</t>
  </si>
  <si>
    <t>N x</t>
  </si>
  <si>
    <t>Self Attention</t>
  </si>
  <si>
    <t>Cross Attention</t>
  </si>
  <si>
    <t>logits</t>
  </si>
  <si>
    <t>probs</t>
  </si>
  <si>
    <t>Sample</t>
  </si>
  <si>
    <t>next token</t>
  </si>
  <si>
    <t>Implement Softmax</t>
  </si>
  <si>
    <t>softmax</t>
  </si>
  <si>
    <t>divide</t>
  </si>
  <si>
    <t>My Solution:</t>
  </si>
  <si>
    <t xml:space="preserve">implement a function that takes a vector of numbers and output a vector of probabilty values, the values should add up to one, first step is to transform the values from a linear scale to an exponential scale, then normalize the scaled values </t>
  </si>
  <si>
    <t>to have a sum of one</t>
  </si>
  <si>
    <t>License &amp; Usage Terms</t>
  </si>
  <si>
    <t>© 2026 Tom Yeh. All rights reserved.</t>
  </si>
  <si>
    <t>This spreadsheet is part of the AI by Hand Academy Membership and is licensed, not sold, to authorized subscribers for personal or internal use only.</t>
  </si>
  <si>
    <t>Permitted Use</t>
  </si>
  <si>
    <t>Authorized users may study, reproduce, and adapt the formulas, logic, or structural ideas contained in this spreadsheet for learning, research, experimentation, and internal development.</t>
  </si>
  <si>
    <t>Authorized users may implement those ideas within their own internal systems or codebases (e.g., PyTorch, JAX, TensorFlow, or other frameworks).</t>
  </si>
  <si>
    <t>Prohibited Use</t>
  </si>
  <si>
    <t>You may not copy, share, publish, redistribute, sublicense, sell, or make this spreadsheet (or substantially similar derivatives) available to any third party.</t>
  </si>
  <si>
    <t>You may not publicly post the spreadsheet or its contents, in whole or in part, in any form.</t>
  </si>
  <si>
    <t>You may not use this material or derivative works as part of any commercial product, service, consulting deliverable, paid course, or toolkit without obtaining separate written permission or a commercial-use license from Tom Yeh.</t>
  </si>
  <si>
    <t>Attribution</t>
  </si>
  <si>
    <t>Any public-facing derivative work (including publications, presentations, blog posts, documentation, or open-source releases) based on these materials must include clear attribution to: Prof. Tom Yeh, AI by Hand.</t>
  </si>
  <si>
    <t>Ownership</t>
  </si>
  <si>
    <t>All rights, title, and interest in the original materials remain with Tom Yeh. This license does not grant ownership or transfer of intellectual property.</t>
  </si>
  <si>
    <t>Acceptance</t>
  </si>
  <si>
    <t>Use of this material signifies your acceptance of these License &amp; Usage Terms. Violation of these terms may result in termination of access without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</si>
</sst>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Helvetica"/>
      <family val="2"/>
    </font>
    <font>
      <b/>
      <sz val="12"/>
      <color theme="1"/>
      <name val="Aptos Narrow"/>
      <scheme val="minor"/>
    </font>
    <font>
      <sz val="48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8"/>
      <name val="Aptos Narrow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36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24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3.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1" fillId="0" borderId="1" applyNumberFormat="0" applyFill="0" applyAlignment="0" applyProtection="0"/>
    <xf numFmtId="0" fontId="1" fillId="0" borderId="0" applyNumberFormat="0" applyFill="0" applyBorder="0" applyAlignment="0" applyProtection="0"/>
    <xf numFmtId="0" fontId="14" fillId="0" borderId="10" applyNumberFormat="0" applyFill="0" applyAlignment="0" applyProtection="0"/>
    <xf numFmtId="0" fontId="12" fillId="0" borderId="2"/>
  </cellStyleXfs>
  <cellXfs count="46">
    <xf numFmtId="0" fontId="0" fillId="0" borderId="0" xfId="0"/>
    <xf numFmtId="0" fontId="2" fillId="0" borderId="0" xfId="0" applyFont="1"/>
    <xf numFmtId="0" fontId="11" fillId="0" borderId="1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6" fillId="6" borderId="0" xfId="0" applyFont="1" applyFill="1" applyAlignment="1">
      <alignment horizontal="center" vertical="center" shrinkToFi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2" applyAlignment="1">
      <alignment horizontal="center"/>
    </xf>
    <xf numFmtId="0" fontId="14" fillId="0" borderId="10" xfId="3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2" fillId="0" borderId="0" xfId="4" applyBorder="1" applyAlignment="1">
      <alignment horizontal="center"/>
    </xf>
    <xf numFmtId="0" fontId="1" fillId="0" borderId="0" xfId="2"/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2" fillId="0" borderId="12" xfId="0" applyFont="1" applyBorder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5" fillId="0" borderId="0" xfId="0" applyFont="1" applyAlignment="1">
      <alignment wrapText="1"/>
    </xf>
  </cellXfs>
  <cellStyles count="5">
    <cellStyle name="Heading 1" xfId="1" builtinId="16" customBuiltin="1"/>
    <cellStyle name="Heading 2" xfId="3" builtinId="17" customBuiltin="1"/>
    <cellStyle name="Hyperlink" xfId="2" builtinId="8"/>
    <cellStyle name="Node" xfId="4" xr:uid="{72420F3E-6569-1146-9334-03226B7075A0}"/>
    <cellStyle name="Normal" xfId="0" builtinId="0"/>
  </cellStyles>
  <dxfs count="0"/>
  <tableStyles count="0" defaultTableStyle="TableStyleMedium2" defaultPivotStyle="PivotStyleLight16"/>
  <colors>
    <mruColors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254000</xdr:colOff>
      <xdr:row>69</xdr:row>
      <xdr:rowOff>254000</xdr:rowOff>
    </xdr:from>
    <xdr:to>
      <xdr:col>18</xdr:col>
      <xdr:colOff>114300</xdr:colOff>
      <xdr:row>77</xdr:row>
      <xdr:rowOff>253999</xdr:rowOff>
    </xdr:to>
    <xdr:pic>
      <xdr:nvPicPr>
        <xdr:cNvPr id="2" name="Picture 1" descr="AI by Hand - YouTube">
          <a:extLst>
            <a:ext uri="{FF2B5EF4-FFF2-40B4-BE49-F238E27FC236}">
              <a16:creationId xmlns:a16="http://schemas.microsoft.com/office/drawing/2014/main" id="{B29D6CCB-8EBB-CA4D-93B2-01334BC77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2085300"/>
          <a:ext cx="2438400" cy="24383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78004</xdr:colOff>
      <xdr:row>59</xdr:row>
      <xdr:rowOff>19317</xdr:rowOff>
    </xdr:from>
    <xdr:to>
      <xdr:col>11</xdr:col>
      <xdr:colOff>319737</xdr:colOff>
      <xdr:row>59</xdr:row>
      <xdr:rowOff>291136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4D569D-3333-DD48-9807-6ECE48FA3B90}"/>
            </a:ext>
          </a:extLst>
        </xdr:cNvPr>
        <xdr:cNvSpPr/>
      </xdr:nvSpPr>
      <xdr:spPr>
        <a:xfrm>
          <a:off x="4129304" y="188026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78004</xdr:colOff>
      <xdr:row>59</xdr:row>
      <xdr:rowOff>19317</xdr:rowOff>
    </xdr:from>
    <xdr:to>
      <xdr:col>9</xdr:col>
      <xdr:colOff>319737</xdr:colOff>
      <xdr:row>59</xdr:row>
      <xdr:rowOff>291136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56A52BF-CAB5-9D40-A453-075380DDB816}"/>
            </a:ext>
          </a:extLst>
        </xdr:cNvPr>
        <xdr:cNvSpPr/>
      </xdr:nvSpPr>
      <xdr:spPr>
        <a:xfrm>
          <a:off x="3392704" y="188026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78004</xdr:colOff>
      <xdr:row>59</xdr:row>
      <xdr:rowOff>19317</xdr:rowOff>
    </xdr:from>
    <xdr:to>
      <xdr:col>7</xdr:col>
      <xdr:colOff>319737</xdr:colOff>
      <xdr:row>59</xdr:row>
      <xdr:rowOff>291136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06904E8-4676-9E4D-B9A6-CBA52640C781}"/>
            </a:ext>
          </a:extLst>
        </xdr:cNvPr>
        <xdr:cNvSpPr/>
      </xdr:nvSpPr>
      <xdr:spPr>
        <a:xfrm>
          <a:off x="2656104" y="188026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63500</xdr:colOff>
      <xdr:row>63</xdr:row>
      <xdr:rowOff>12700</xdr:rowOff>
    </xdr:from>
    <xdr:to>
      <xdr:col>9</xdr:col>
      <xdr:colOff>305233</xdr:colOff>
      <xdr:row>63</xdr:row>
      <xdr:rowOff>284519</xdr:rowOff>
    </xdr:to>
    <xdr:sp macro="" textlink="">
      <xdr:nvSpPr>
        <xdr:cNvPr id="6" name="Oval 285">
          <a:extLst>
            <a:ext uri="{FF2B5EF4-FFF2-40B4-BE49-F238E27FC236}">
              <a16:creationId xmlns:a16="http://schemas.microsoft.com/office/drawing/2014/main" id="{93A6EDAC-90DD-CE47-A686-9C84AA713344}"/>
            </a:ext>
          </a:extLst>
        </xdr:cNvPr>
        <xdr:cNvSpPr/>
      </xdr:nvSpPr>
      <xdr:spPr>
        <a:xfrm>
          <a:off x="3378200" y="20015200"/>
          <a:ext cx="241733" cy="271819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241300</xdr:colOff>
      <xdr:row>35</xdr:row>
      <xdr:rowOff>127000</xdr:rowOff>
    </xdr:from>
    <xdr:to>
      <xdr:col>18</xdr:col>
      <xdr:colOff>38100</xdr:colOff>
      <xdr:row>41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EE67A6-2CDA-2A4D-9DE9-2EC419F5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1100" y="11595100"/>
          <a:ext cx="4216400" cy="19304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251354</xdr:colOff>
      <xdr:row>45</xdr:row>
      <xdr:rowOff>52917</xdr:rowOff>
    </xdr:from>
    <xdr:to>
      <xdr:col>14</xdr:col>
      <xdr:colOff>211667</xdr:colOff>
      <xdr:row>53</xdr:row>
      <xdr:rowOff>29201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413C89-5108-E74D-9540-2C0C6D507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0448"/>
        <a:stretch>
          <a:fillRect/>
        </a:stretch>
      </xdr:blipFill>
      <xdr:spPr>
        <a:xfrm>
          <a:off x="2461154" y="14569017"/>
          <a:ext cx="2906713" cy="241468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9</xdr:col>
      <xdr:colOff>63500</xdr:colOff>
      <xdr:row>63</xdr:row>
      <xdr:rowOff>148610</xdr:rowOff>
    </xdr:from>
    <xdr:to>
      <xdr:col>9</xdr:col>
      <xdr:colOff>305233</xdr:colOff>
      <xdr:row>63</xdr:row>
      <xdr:rowOff>148610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B2201CE-D337-BA48-8AF8-737963DFE5C1}"/>
            </a:ext>
          </a:extLst>
        </xdr:cNvPr>
        <xdr:cNvCxnSpPr>
          <a:stCxn id="6" idx="2"/>
          <a:endCxn id="6" idx="6"/>
        </xdr:cNvCxnSpPr>
      </xdr:nvCxnSpPr>
      <xdr:spPr>
        <a:xfrm>
          <a:off x="3378200" y="20151110"/>
          <a:ext cx="241733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77612</xdr:colOff>
      <xdr:row>217</xdr:row>
      <xdr:rowOff>220134</xdr:rowOff>
    </xdr:from>
    <xdr:to>
      <xdr:col>14</xdr:col>
      <xdr:colOff>177800</xdr:colOff>
      <xdr:row>229</xdr:row>
      <xdr:rowOff>133347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A10AE9-68AD-CD4C-BA36-901C75C9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712" y="67466634"/>
          <a:ext cx="2678288" cy="357081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228600</xdr:rowOff>
    </xdr:from>
    <xdr:to>
      <xdr:col>20</xdr:col>
      <xdr:colOff>228600</xdr:colOff>
      <xdr:row>299</xdr:row>
      <xdr:rowOff>136392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0A126ED-5F45-4E46-B750-03E72E01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8300" y="85458300"/>
          <a:ext cx="7226300" cy="69181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360</xdr:row>
      <xdr:rowOff>114300</xdr:rowOff>
    </xdr:from>
    <xdr:to>
      <xdr:col>15</xdr:col>
      <xdr:colOff>169333</xdr:colOff>
      <xdr:row>378</xdr:row>
      <xdr:rowOff>90089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EB345B-518F-0D42-9845-FFC7B9F12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2533" y="110942967"/>
          <a:ext cx="5384800" cy="546218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16</xdr:col>
      <xdr:colOff>131234</xdr:colOff>
      <xdr:row>360</xdr:row>
      <xdr:rowOff>105833</xdr:rowOff>
    </xdr:from>
    <xdr:to>
      <xdr:col>30</xdr:col>
      <xdr:colOff>135467</xdr:colOff>
      <xdr:row>373</xdr:row>
      <xdr:rowOff>245304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B0B312F-EFF1-CB4B-BEE3-7F9B2E2EB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1767" y="110934500"/>
          <a:ext cx="5219700" cy="41018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203200</xdr:colOff>
      <xdr:row>190</xdr:row>
      <xdr:rowOff>137742</xdr:rowOff>
    </xdr:from>
    <xdr:to>
      <xdr:col>9</xdr:col>
      <xdr:colOff>228600</xdr:colOff>
      <xdr:row>198</xdr:row>
      <xdr:rowOff>42637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11F0F7-0A52-C149-91EA-0FD7874E2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3200" y="58849842"/>
          <a:ext cx="3340100" cy="2343295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215901</xdr:colOff>
      <xdr:row>168</xdr:row>
      <xdr:rowOff>165100</xdr:rowOff>
    </xdr:from>
    <xdr:to>
      <xdr:col>6</xdr:col>
      <xdr:colOff>152401</xdr:colOff>
      <xdr:row>177</xdr:row>
      <xdr:rowOff>126354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DBC9809-8DBE-F84E-B45F-6466F1978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5901" y="52171600"/>
          <a:ext cx="2146300" cy="2704454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121</xdr:row>
      <xdr:rowOff>228600</xdr:rowOff>
    </xdr:from>
    <xdr:to>
      <xdr:col>15</xdr:col>
      <xdr:colOff>0</xdr:colOff>
      <xdr:row>137</xdr:row>
      <xdr:rowOff>238983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5438C36-0408-5A49-8B16-E179DABA7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800" y="37600467"/>
          <a:ext cx="5410200" cy="488718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15</xdr:col>
      <xdr:colOff>347133</xdr:colOff>
      <xdr:row>121</xdr:row>
      <xdr:rowOff>228600</xdr:rowOff>
    </xdr:from>
    <xdr:to>
      <xdr:col>30</xdr:col>
      <xdr:colOff>67733</xdr:colOff>
      <xdr:row>134</xdr:row>
      <xdr:rowOff>212065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1F1069F-D352-614D-840C-45A631E7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35133" y="37600467"/>
          <a:ext cx="5308600" cy="394586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s.stanford.edu/people/eroberts/courses/soco/projects/neural-networks/Neuro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845D-EFA8-1E4B-904F-52FB5A55E947}">
  <sheetPr>
    <pageSetUpPr fitToPage="1"/>
  </sheetPr>
  <dimension ref="A1:AJ802"/>
  <sheetViews>
    <sheetView tabSelected="1" zoomScale="75" zoomScaleNormal="75" zoomScaleSheetLayoutView="100" workbookViewId="0"/>
  </sheetViews>
  <sheetFormatPr defaultColWidth="4.875" defaultRowHeight="24" customHeight="1"/>
  <sheetData>
    <row r="1" spans="1:36" s="20" customFormat="1" ht="63">
      <c r="A1" s="19" t="s">
        <v>0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24" customHeight="1">
      <c r="A2" s="22" t="s">
        <v>1</v>
      </c>
    </row>
    <row r="3" spans="1:36" ht="24" customHeight="1">
      <c r="A3" s="22"/>
    </row>
    <row r="4" spans="1:36" ht="24" customHeight="1">
      <c r="A4" s="23" t="s">
        <v>2</v>
      </c>
      <c r="B4" s="24"/>
      <c r="C4" s="24"/>
      <c r="D4" s="24"/>
    </row>
    <row r="5" spans="1:36" ht="24" customHeight="1">
      <c r="B5" s="25" t="str" cm="1">
        <f t="array" ref="B5:B19">_xlfn._xlws.FILTER("A" &amp; ROW(A:A), LEFT(A:A,1)="#")</f>
        <v>A22</v>
      </c>
      <c r="C5" s="26" t="str">
        <f t="shared" ref="C5:C19" si="0">HYPERLINK("#"&amp;B5, _xlfn.UNICHAR(128279))</f>
        <v>🔗</v>
      </c>
      <c r="D5" t="str" cm="1">
        <f t="array" aca="1" ref="D5" ca="1">_xlfn.LET(
  _xlpm.n, INDIRECT(B5),
  _xlpm.indent, 9,
  _xlpm.k, LEN(_xlpm.n) - LEN(SUBSTITUTE(_xlpm.n,"#","")),
  IF(_xlpm.k&gt;=2, REPT(" ", _xlpm.indent*(_xlpm.k-1)) &amp; _xlpm.n, _xlpm.n)
)</f>
        <v># Artificial Neuron</v>
      </c>
    </row>
    <row r="6" spans="1:36" ht="24" customHeight="1">
      <c r="B6" s="25" t="str">
        <v>A25</v>
      </c>
      <c r="C6" s="26" t="str">
        <f t="shared" si="0"/>
        <v>🔗</v>
      </c>
      <c r="D6" t="str" cm="1">
        <f t="array" aca="1" ref="D6" ca="1">_xlfn.LET(
  _xlpm.n, INDIRECT(B6),
  _xlpm.indent, 9,
  _xlpm.k, LEN(_xlpm.n) - LEN(SUBSTITUTE(_xlpm.n,"#","")),
  IF(_xlpm.k&gt;=2, REPT(" ", _xlpm.indent*(_xlpm.k-1)) &amp; _xlpm.n, _xlpm.n)
)</f>
        <v xml:space="preserve">         ## Blackbox</v>
      </c>
    </row>
    <row r="7" spans="1:36" ht="24" customHeight="1">
      <c r="B7" s="25" t="str">
        <v>A34</v>
      </c>
      <c r="C7" s="26" t="str">
        <f t="shared" si="0"/>
        <v>🔗</v>
      </c>
      <c r="D7" t="str" cm="1">
        <f t="array" aca="1" ref="D7" ca="1">_xlfn.LET(
  _xlpm.n, INDIRECT(B7),
  _xlpm.indent, 9,
  _xlpm.k, LEN(_xlpm.n) - LEN(SUBSTITUTE(_xlpm.n,"#","")),
  IF(_xlpm.k&gt;=2, REPT(" ", _xlpm.indent*(_xlpm.k-1)) &amp; _xlpm.n, _xlpm.n)
)</f>
        <v xml:space="preserve">         ## Components</v>
      </c>
    </row>
    <row r="8" spans="1:36" ht="24" customHeight="1">
      <c r="B8" s="25" t="str">
        <v>A68</v>
      </c>
      <c r="C8" s="26" t="str">
        <f t="shared" si="0"/>
        <v>🔗</v>
      </c>
      <c r="D8" t="str" cm="1">
        <f t="array" aca="1" ref="D8" ca="1">_xlfn.LET(
  _xlpm.n, INDIRECT(B8),
  _xlpm.indent, 9,
  _xlpm.k, LEN(_xlpm.n) - LEN(SUBSTITUTE(_xlpm.n,"#","")),
  IF(_xlpm.k&gt;=2, REPT(" ", _xlpm.indent*(_xlpm.k-1)) &amp; _xlpm.n, _xlpm.n)
)</f>
        <v xml:space="preserve">         ## AI by Hand ✍️</v>
      </c>
    </row>
    <row r="9" spans="1:36" ht="24" customHeight="1">
      <c r="B9" t="str">
        <v>A80</v>
      </c>
      <c r="C9" s="26" t="str">
        <f t="shared" si="0"/>
        <v>🔗</v>
      </c>
      <c r="D9" t="str" cm="1">
        <f t="array" aca="1" ref="D9" ca="1">_xlfn.LET(
  _xlpm.n, INDIRECT(B9),
  _xlpm.indent, 9,
  _xlpm.k, LEN(_xlpm.n) - LEN(SUBSTITUTE(_xlpm.n,"#","")),
  IF(_xlpm.k&gt;=2, REPT(" ", _xlpm.indent*(_xlpm.k-1)) &amp; _xlpm.n, _xlpm.n)
)</f>
        <v xml:space="preserve">         ## Math </v>
      </c>
    </row>
    <row r="10" spans="1:36" ht="24" customHeight="1">
      <c r="B10" t="str">
        <v>A93</v>
      </c>
      <c r="C10" s="26" t="str">
        <f t="shared" si="0"/>
        <v>🔗</v>
      </c>
      <c r="D10" t="str" cm="1">
        <f t="array" aca="1" ref="D10" ca="1">_xlfn.LET(
  _xlpm.n, INDIRECT(B10),
  _xlpm.indent, 9,
  _xlpm.k, LEN(_xlpm.n) - LEN(SUBSTITUTE(_xlpm.n,"#","")),
  IF(_xlpm.k&gt;=2, REPT(" ", _xlpm.indent*(_xlpm.k-1)) &amp; _xlpm.n, _xlpm.n)
)</f>
        <v xml:space="preserve">         ## Excel</v>
      </c>
    </row>
    <row r="11" spans="1:36" ht="24" customHeight="1">
      <c r="B11" t="str">
        <v>A106</v>
      </c>
      <c r="C11" s="26" t="str">
        <f t="shared" si="0"/>
        <v>🔗</v>
      </c>
      <c r="D11" t="str" cm="1">
        <f t="array" aca="1" ref="D11" ca="1">_xlfn.LET(
  _xlpm.n, INDIRECT(B11),
  _xlpm.indent, 9,
  _xlpm.k, LEN(_xlpm.n) - LEN(SUBSTITUTE(_xlpm.n,"#","")),
  IF(_xlpm.k&gt;=2, REPT(" ", _xlpm.indent*(_xlpm.k-1)) &amp; _xlpm.n, _xlpm.n)
)</f>
        <v xml:space="preserve">         ## Coding</v>
      </c>
    </row>
    <row r="12" spans="1:36" ht="24" customHeight="1">
      <c r="B12" t="str">
        <v>A156</v>
      </c>
      <c r="C12" s="26" t="str">
        <f t="shared" si="0"/>
        <v>🔗</v>
      </c>
      <c r="D12" t="str" cm="1">
        <f t="array" aca="1" ref="D12" ca="1">_xlfn.LET(
  _xlpm.n, INDIRECT(B12),
  _xlpm.indent, 9,
  _xlpm.k, LEN(_xlpm.n) - LEN(SUBSTITUTE(_xlpm.n,"#","")),
  IF(_xlpm.k&gt;=2, REPT(" ", _xlpm.indent*(_xlpm.k-1)) &amp; _xlpm.n, _xlpm.n)
)</f>
        <v># Industry Expert: Srijanie Dey</v>
      </c>
    </row>
    <row r="13" spans="1:36" ht="24" customHeight="1">
      <c r="B13" t="str">
        <v>A206</v>
      </c>
      <c r="C13" s="26" t="str">
        <f t="shared" si="0"/>
        <v>🔗</v>
      </c>
      <c r="D13" t="str" cm="1">
        <f t="array" aca="1" ref="D13" ca="1">_xlfn.LET(
  _xlpm.n, INDIRECT(B13),
  _xlpm.indent, 9,
  _xlpm.k, LEN(_xlpm.n) - LEN(SUBSTITUTE(_xlpm.n,"#","")),
  IF(_xlpm.k&gt;=2, REPT(" ", _xlpm.indent*(_xlpm.k-1)) &amp; _xlpm.n, _xlpm.n)
)</f>
        <v># Transformer</v>
      </c>
    </row>
    <row r="14" spans="1:36" ht="24" customHeight="1">
      <c r="B14" t="str">
        <v>A208</v>
      </c>
      <c r="C14" s="26" t="str">
        <f t="shared" si="0"/>
        <v>🔗</v>
      </c>
      <c r="D14" t="str" cm="1">
        <f t="array" aca="1" ref="D14" ca="1">_xlfn.LET(
  _xlpm.n, INDIRECT(B14),
  _xlpm.indent, 9,
  _xlpm.k, LEN(_xlpm.n) - LEN(SUBSTITUTE(_xlpm.n,"#","")),
  IF(_xlpm.k&gt;=2, REPT(" ", _xlpm.indent*(_xlpm.k-1)) &amp; _xlpm.n, _xlpm.n)
)</f>
        <v xml:space="preserve">         ## Blackbox</v>
      </c>
    </row>
    <row r="15" spans="1:36" ht="24" customHeight="1">
      <c r="B15" t="str">
        <v>A216</v>
      </c>
      <c r="C15" s="26" t="str">
        <f t="shared" si="0"/>
        <v>🔗</v>
      </c>
      <c r="D15" t="str" cm="1">
        <f t="array" aca="1" ref="D15" ca="1">_xlfn.LET(
  _xlpm.n, INDIRECT(B15),
  _xlpm.indent, 9,
  _xlpm.k, LEN(_xlpm.n) - LEN(SUBSTITUTE(_xlpm.n,"#","")),
  IF(_xlpm.k&gt;=2, REPT(" ", _xlpm.indent*(_xlpm.k-1)) &amp; _xlpm.n, _xlpm.n)
)</f>
        <v xml:space="preserve">         ## Components</v>
      </c>
    </row>
    <row r="16" spans="1:36" ht="24" customHeight="1">
      <c r="B16" t="str">
        <v>A232</v>
      </c>
      <c r="C16" s="26" t="str">
        <f t="shared" si="0"/>
        <v>🔗</v>
      </c>
      <c r="D16" t="str" cm="1">
        <f t="array" aca="1" ref="D16" ca="1">_xlfn.LET(
  _xlpm.n, INDIRECT(B16),
  _xlpm.indent, 9,
  _xlpm.k, LEN(_xlpm.n) - LEN(SUBSTITUTE(_xlpm.n,"#","")),
  IF(_xlpm.k&gt;=2, REPT(" ", _xlpm.indent*(_xlpm.k-1)) &amp; _xlpm.n, _xlpm.n)
)</f>
        <v xml:space="preserve">         ## AI by Hand ✍️</v>
      </c>
    </row>
    <row r="17" spans="1:9" ht="24" customHeight="1">
      <c r="B17" t="str">
        <v>A275</v>
      </c>
      <c r="C17" s="26" t="str">
        <f t="shared" si="0"/>
        <v>🔗</v>
      </c>
      <c r="D17" t="str" cm="1">
        <f t="array" aca="1" ref="D17" ca="1">_xlfn.LET(
  _xlpm.n, INDIRECT(B17),
  _xlpm.indent, 9,
  _xlpm.k, LEN(_xlpm.n) - LEN(SUBSTITUTE(_xlpm.n,"#","")),
  IF(_xlpm.k&gt;=2, REPT(" ", _xlpm.indent*(_xlpm.k-1)) &amp; _xlpm.n, _xlpm.n)
)</f>
        <v xml:space="preserve">         ## Math </v>
      </c>
    </row>
    <row r="18" spans="1:9" ht="24" customHeight="1">
      <c r="B18" t="str">
        <v>A303</v>
      </c>
      <c r="C18" s="26" t="str">
        <f t="shared" si="0"/>
        <v>🔗</v>
      </c>
      <c r="D18" t="str" cm="1">
        <f t="array" aca="1" ref="D18" ca="1">_xlfn.LET(
  _xlpm.n, INDIRECT(B18),
  _xlpm.indent, 9,
  _xlpm.k, LEN(_xlpm.n) - LEN(SUBSTITUTE(_xlpm.n,"#","")),
  IF(_xlpm.k&gt;=2, REPT(" ", _xlpm.indent*(_xlpm.k-1)) &amp; _xlpm.n, _xlpm.n)
)</f>
        <v xml:space="preserve">         ## Excel</v>
      </c>
    </row>
    <row r="19" spans="1:9" ht="24" customHeight="1">
      <c r="B19" t="str">
        <v>A346</v>
      </c>
      <c r="C19" s="26" t="str">
        <f t="shared" si="0"/>
        <v>🔗</v>
      </c>
      <c r="D19" t="str" cm="1">
        <f t="array" aca="1" ref="D19" ca="1">_xlfn.LET(
  _xlpm.n, INDIRECT(B19),
  _xlpm.indent, 9,
  _xlpm.k, LEN(_xlpm.n) - LEN(SUBSTITUTE(_xlpm.n,"#","")),
  IF(_xlpm.k&gt;=2, REPT(" ", _xlpm.indent*(_xlpm.k-1)) &amp; _xlpm.n, _xlpm.n)
)</f>
        <v xml:space="preserve">         ## Coding</v>
      </c>
    </row>
    <row r="20" spans="1:9" ht="24" customHeight="1">
      <c r="C20" s="26"/>
    </row>
    <row r="21" spans="1:9" ht="24" customHeight="1">
      <c r="C21" s="26"/>
    </row>
    <row r="22" spans="1:9" s="2" customFormat="1" ht="48" thickBot="1">
      <c r="A22" s="2" t="s">
        <v>3</v>
      </c>
    </row>
    <row r="23" spans="1:9" ht="24" customHeight="1" thickTop="1"/>
    <row r="25" spans="1:9" s="27" customFormat="1" ht="33" thickBot="1">
      <c r="A25" s="27" t="s">
        <v>4</v>
      </c>
    </row>
    <row r="26" spans="1:9" ht="24" customHeight="1" thickTop="1" thickBot="1"/>
    <row r="27" spans="1:9" ht="24" customHeight="1">
      <c r="E27" s="30"/>
      <c r="F27" s="31"/>
      <c r="G27" s="15"/>
    </row>
    <row r="28" spans="1:9" ht="24" customHeight="1">
      <c r="B28" t="s">
        <v>5</v>
      </c>
      <c r="D28" s="12" t="s">
        <v>6</v>
      </c>
      <c r="E28" s="32"/>
      <c r="F28" s="38" t="s">
        <v>7</v>
      </c>
      <c r="G28" s="33"/>
      <c r="H28" s="12" t="s">
        <v>6</v>
      </c>
      <c r="I28" t="s">
        <v>8</v>
      </c>
    </row>
    <row r="29" spans="1:9" ht="24" customHeight="1">
      <c r="E29" s="32"/>
      <c r="F29" s="38" t="s">
        <v>9</v>
      </c>
      <c r="G29" s="33"/>
    </row>
    <row r="30" spans="1:9" ht="24" customHeight="1" thickBot="1">
      <c r="E30" s="16"/>
      <c r="F30" s="34"/>
      <c r="G30" s="17"/>
    </row>
    <row r="34" spans="1:14" s="27" customFormat="1" ht="33" thickBot="1">
      <c r="A34" s="27" t="s">
        <v>10</v>
      </c>
    </row>
    <row r="35" spans="1:14" ht="24" customHeight="1" thickTop="1"/>
    <row r="36" spans="1:14" ht="24" customHeight="1">
      <c r="H36" s="12"/>
      <c r="I36" s="12"/>
      <c r="J36" s="12"/>
      <c r="K36" s="12"/>
      <c r="L36" s="12"/>
      <c r="M36" s="12"/>
      <c r="N36" s="12"/>
    </row>
    <row r="37" spans="1:14" ht="24" customHeight="1">
      <c r="C37" s="7" t="s">
        <v>11</v>
      </c>
      <c r="D37" s="37" t="s">
        <v>12</v>
      </c>
      <c r="H37" s="35"/>
    </row>
    <row r="38" spans="1:14" ht="24" customHeight="1">
      <c r="C38" s="7" t="s">
        <v>13</v>
      </c>
      <c r="D38" s="37" t="s">
        <v>12</v>
      </c>
    </row>
    <row r="39" spans="1:14" ht="24" customHeight="1">
      <c r="C39" s="7" t="s">
        <v>14</v>
      </c>
      <c r="D39" s="37" t="s">
        <v>12</v>
      </c>
      <c r="H39" s="35"/>
    </row>
    <row r="40" spans="1:14" ht="24" customHeight="1">
      <c r="C40" s="7" t="s">
        <v>8</v>
      </c>
      <c r="D40" s="37" t="s">
        <v>12</v>
      </c>
    </row>
    <row r="41" spans="1:14" ht="24" customHeight="1">
      <c r="C41" s="7" t="s">
        <v>15</v>
      </c>
      <c r="D41" s="37" t="s">
        <v>12</v>
      </c>
      <c r="H41" s="35"/>
    </row>
    <row r="43" spans="1:14" ht="24" customHeight="1">
      <c r="H43" t="s">
        <v>16</v>
      </c>
      <c r="J43" s="36" t="s">
        <v>17</v>
      </c>
      <c r="K43" s="35"/>
      <c r="L43" s="12"/>
      <c r="N43" s="12"/>
    </row>
    <row r="44" spans="1:14" ht="24" customHeight="1">
      <c r="H44" s="12"/>
      <c r="J44" s="12"/>
      <c r="K44" s="35"/>
      <c r="L44" s="12"/>
      <c r="N44" s="12"/>
    </row>
    <row r="45" spans="1:14" ht="24" customHeight="1">
      <c r="H45" s="12"/>
      <c r="J45" s="12"/>
      <c r="K45" s="35"/>
      <c r="L45" s="12"/>
      <c r="N45" s="12"/>
    </row>
    <row r="46" spans="1:14" ht="24" customHeight="1">
      <c r="C46" s="7" t="s">
        <v>11</v>
      </c>
      <c r="D46" s="37" t="s">
        <v>12</v>
      </c>
      <c r="H46" s="12"/>
      <c r="J46" s="12"/>
      <c r="K46" s="35"/>
      <c r="L46" s="12"/>
      <c r="N46" s="12"/>
    </row>
    <row r="47" spans="1:14" ht="24" customHeight="1">
      <c r="C47" s="7" t="s">
        <v>13</v>
      </c>
      <c r="D47" s="37" t="s">
        <v>12</v>
      </c>
      <c r="H47" s="12"/>
      <c r="J47" s="12"/>
      <c r="K47" s="35"/>
      <c r="L47" s="12"/>
      <c r="N47" s="12"/>
    </row>
    <row r="48" spans="1:14" ht="24" customHeight="1">
      <c r="C48" s="7" t="s">
        <v>14</v>
      </c>
      <c r="D48" s="37" t="s">
        <v>12</v>
      </c>
      <c r="H48" s="12"/>
      <c r="J48" s="12"/>
      <c r="K48" s="35"/>
      <c r="L48" s="12"/>
      <c r="N48" s="12"/>
    </row>
    <row r="49" spans="3:14" ht="24" customHeight="1">
      <c r="C49" s="7" t="s">
        <v>8</v>
      </c>
      <c r="D49" s="37" t="s">
        <v>12</v>
      </c>
      <c r="H49" s="12"/>
      <c r="J49" s="12"/>
      <c r="K49" s="35"/>
      <c r="L49" s="12"/>
      <c r="N49" s="12"/>
    </row>
    <row r="50" spans="3:14" ht="24" customHeight="1">
      <c r="C50" s="7" t="s">
        <v>15</v>
      </c>
      <c r="D50" s="37" t="s">
        <v>12</v>
      </c>
      <c r="H50" s="12"/>
      <c r="J50" s="12"/>
      <c r="K50" s="35"/>
      <c r="L50" s="12"/>
      <c r="N50" s="12"/>
    </row>
    <row r="51" spans="3:14" ht="24" customHeight="1">
      <c r="H51" s="12"/>
      <c r="J51" s="12"/>
      <c r="K51" s="35"/>
      <c r="L51" s="12"/>
      <c r="N51" s="12"/>
    </row>
    <row r="52" spans="3:14" ht="24" customHeight="1">
      <c r="H52" s="12"/>
      <c r="J52" s="12"/>
      <c r="K52" s="35"/>
      <c r="L52" s="12"/>
      <c r="N52" s="12"/>
    </row>
    <row r="53" spans="3:14" ht="24" customHeight="1">
      <c r="H53" s="12"/>
      <c r="J53" s="12"/>
      <c r="K53" s="35"/>
      <c r="L53" s="12"/>
      <c r="N53" s="12"/>
    </row>
    <row r="54" spans="3:14" ht="24" customHeight="1">
      <c r="H54" s="12"/>
      <c r="J54" s="12"/>
      <c r="K54" s="35"/>
      <c r="L54" s="12"/>
      <c r="N54" s="12"/>
    </row>
    <row r="55" spans="3:14" ht="24" customHeight="1">
      <c r="H55" t="s">
        <v>18</v>
      </c>
      <c r="J55" t="s">
        <v>19</v>
      </c>
      <c r="K55" s="35"/>
      <c r="L55" s="12"/>
      <c r="N55" s="12"/>
    </row>
    <row r="56" spans="3:14" ht="24" customHeight="1">
      <c r="H56" t="s">
        <v>16</v>
      </c>
      <c r="J56" s="36" t="s">
        <v>20</v>
      </c>
      <c r="K56" s="35"/>
      <c r="L56" s="12"/>
      <c r="N56" s="12"/>
    </row>
    <row r="57" spans="3:14" ht="24" customHeight="1">
      <c r="H57" s="12"/>
      <c r="J57" s="12"/>
      <c r="K57" s="35"/>
      <c r="L57" s="12"/>
      <c r="N57" s="12"/>
    </row>
    <row r="58" spans="3:14" ht="24" customHeight="1">
      <c r="H58" s="12"/>
      <c r="J58" s="12"/>
      <c r="K58" s="35"/>
      <c r="L58" s="12"/>
      <c r="N58" s="12"/>
    </row>
    <row r="59" spans="3:14" ht="24" customHeight="1">
      <c r="H59" s="12"/>
      <c r="J59" s="12"/>
      <c r="K59" s="35"/>
      <c r="L59" s="12"/>
      <c r="N59" s="12"/>
    </row>
    <row r="60" spans="3:14" ht="24" customHeight="1">
      <c r="C60" s="7" t="s">
        <v>11</v>
      </c>
      <c r="D60" s="37" t="s">
        <v>12</v>
      </c>
      <c r="G60" s="12"/>
      <c r="H60" s="35"/>
      <c r="I60" s="12"/>
      <c r="J60" s="35"/>
      <c r="K60" s="12"/>
      <c r="L60" s="35"/>
      <c r="M60" s="12"/>
    </row>
    <row r="61" spans="3:14" ht="24" customHeight="1">
      <c r="C61" s="7" t="s">
        <v>13</v>
      </c>
      <c r="D61" s="37" t="s">
        <v>12</v>
      </c>
      <c r="G61" s="12"/>
      <c r="H61" s="12"/>
      <c r="I61" s="12"/>
      <c r="J61" s="12"/>
      <c r="K61" s="12"/>
      <c r="L61" s="12"/>
      <c r="M61" s="12"/>
    </row>
    <row r="62" spans="3:14" ht="24" customHeight="1">
      <c r="C62" s="7" t="s">
        <v>14</v>
      </c>
      <c r="D62" s="37" t="s">
        <v>12</v>
      </c>
      <c r="G62" s="12"/>
      <c r="H62" s="12"/>
      <c r="I62" s="12"/>
      <c r="J62" s="12"/>
      <c r="K62" s="12"/>
      <c r="L62" s="12"/>
      <c r="M62" s="12"/>
    </row>
    <row r="63" spans="3:14" ht="24" customHeight="1">
      <c r="C63" s="7" t="s">
        <v>8</v>
      </c>
      <c r="D63" s="37" t="s">
        <v>12</v>
      </c>
      <c r="G63" s="12"/>
      <c r="I63" s="28"/>
      <c r="J63" s="28"/>
      <c r="K63" s="28"/>
      <c r="M63" s="12"/>
    </row>
    <row r="64" spans="3:14" ht="24" customHeight="1">
      <c r="C64" s="7" t="s">
        <v>15</v>
      </c>
      <c r="D64" s="37" t="s">
        <v>12</v>
      </c>
      <c r="G64" s="12"/>
      <c r="I64" s="12"/>
      <c r="J64" s="35"/>
      <c r="K64" s="12"/>
      <c r="M64" s="12"/>
    </row>
    <row r="65" spans="1:15" ht="24" customHeight="1">
      <c r="I65" s="12"/>
      <c r="K65" s="12"/>
      <c r="L65" s="35"/>
      <c r="M65" s="12"/>
      <c r="O65" s="12"/>
    </row>
    <row r="66" spans="1:15" ht="24" customHeight="1">
      <c r="H66" s="12"/>
      <c r="J66" s="12"/>
      <c r="K66" s="35"/>
      <c r="L66" s="12"/>
      <c r="N66" s="12"/>
    </row>
    <row r="67" spans="1:15" ht="24" customHeight="1">
      <c r="H67" s="12"/>
      <c r="J67" s="12"/>
      <c r="K67" s="12"/>
      <c r="L67" s="12"/>
      <c r="N67" s="12"/>
    </row>
    <row r="68" spans="1:15" s="27" customFormat="1" ht="33" thickBot="1">
      <c r="A68" s="27" t="s">
        <v>21</v>
      </c>
    </row>
    <row r="69" spans="1:15" ht="24" customHeight="1" thickTop="1"/>
    <row r="71" spans="1:15" ht="24" customHeight="1">
      <c r="C71" s="12"/>
      <c r="D71" s="12"/>
      <c r="E71" s="12"/>
      <c r="F71" s="12"/>
      <c r="G71" s="12"/>
    </row>
    <row r="72" spans="1:15" ht="24" customHeight="1">
      <c r="C72" s="12"/>
      <c r="D72" s="12"/>
      <c r="E72" s="12"/>
      <c r="F72" s="12"/>
      <c r="G72" s="12"/>
      <c r="H72" s="29"/>
    </row>
    <row r="73" spans="1:15" ht="24" customHeight="1">
      <c r="C73" s="12"/>
      <c r="D73" s="12"/>
      <c r="E73" s="12"/>
      <c r="F73" s="12"/>
      <c r="G73" s="12"/>
      <c r="H73" s="29"/>
    </row>
    <row r="74" spans="1:15" ht="24" customHeight="1">
      <c r="C74" s="12"/>
      <c r="D74" s="12"/>
      <c r="E74" s="12"/>
      <c r="F74" s="12"/>
      <c r="G74" s="12"/>
      <c r="H74" s="29"/>
    </row>
    <row r="75" spans="1:15" ht="24" customHeight="1">
      <c r="C75" s="12"/>
      <c r="D75" s="12"/>
      <c r="E75" s="12"/>
      <c r="F75" s="12"/>
      <c r="G75" s="12"/>
      <c r="H75" s="12">
        <v>1</v>
      </c>
    </row>
    <row r="76" spans="1:15" ht="24" customHeight="1">
      <c r="C76" s="29"/>
      <c r="D76" s="29"/>
      <c r="E76" s="29"/>
      <c r="F76" s="9"/>
      <c r="G76" s="12"/>
      <c r="H76" s="29"/>
    </row>
    <row r="78" spans="1:15" ht="24" customHeight="1">
      <c r="H78" s="29"/>
    </row>
    <row r="80" spans="1:15" s="27" customFormat="1" ht="33" thickBot="1">
      <c r="A80" s="27" t="s">
        <v>22</v>
      </c>
    </row>
    <row r="81" spans="1:10" ht="24" customHeight="1" thickTop="1"/>
    <row r="82" spans="1:10" ht="24" customHeight="1">
      <c r="C82" s="12"/>
      <c r="D82" s="12"/>
      <c r="E82" s="12"/>
      <c r="F82" s="12"/>
    </row>
    <row r="83" spans="1:10" ht="24" customHeight="1">
      <c r="C83" s="12"/>
      <c r="D83" s="12"/>
      <c r="E83" s="12"/>
      <c r="F83" s="12"/>
      <c r="G83" s="12" t="s">
        <v>23</v>
      </c>
      <c r="H83" s="29">
        <v>2</v>
      </c>
    </row>
    <row r="84" spans="1:10" ht="24" customHeight="1">
      <c r="C84" s="12"/>
      <c r="D84" s="12"/>
      <c r="E84" s="12"/>
      <c r="F84" s="12"/>
      <c r="G84" s="12"/>
      <c r="H84" s="29">
        <v>1</v>
      </c>
    </row>
    <row r="85" spans="1:10" ht="24" customHeight="1">
      <c r="C85" s="12"/>
      <c r="D85" s="12"/>
      <c r="E85" s="12"/>
      <c r="F85" s="12"/>
      <c r="G85" s="12"/>
      <c r="H85" s="29">
        <v>3</v>
      </c>
    </row>
    <row r="86" spans="1:10" ht="24" customHeight="1">
      <c r="C86" s="12" t="s">
        <v>24</v>
      </c>
      <c r="D86" s="12"/>
      <c r="E86" s="12"/>
      <c r="F86" s="12" t="s">
        <v>25</v>
      </c>
      <c r="G86" s="12"/>
      <c r="H86" s="12">
        <v>1</v>
      </c>
    </row>
    <row r="87" spans="1:10" ht="24" customHeight="1">
      <c r="C87" s="29">
        <v>1</v>
      </c>
      <c r="D87" s="29">
        <v>-1</v>
      </c>
      <c r="E87" s="29">
        <v>1</v>
      </c>
      <c r="F87" s="9">
        <v>-5</v>
      </c>
      <c r="G87" s="12"/>
      <c r="H87" s="29">
        <v>-1</v>
      </c>
      <c r="J87" t="s">
        <v>26</v>
      </c>
    </row>
    <row r="89" spans="1:10" ht="24" customHeight="1">
      <c r="G89" s="12" t="s">
        <v>27</v>
      </c>
      <c r="H89" s="29">
        <v>0</v>
      </c>
      <c r="J89" t="s">
        <v>28</v>
      </c>
    </row>
    <row r="93" spans="1:10" s="27" customFormat="1" ht="33" thickBot="1">
      <c r="A93" s="27" t="s">
        <v>29</v>
      </c>
    </row>
    <row r="94" spans="1:10" ht="24" customHeight="1" thickTop="1"/>
    <row r="96" spans="1:10" ht="24" customHeight="1">
      <c r="C96" s="12"/>
      <c r="D96" s="12"/>
      <c r="E96" s="12"/>
      <c r="F96" s="12"/>
    </row>
    <row r="97" spans="1:9" ht="24" customHeight="1">
      <c r="C97" s="12"/>
      <c r="D97" s="12"/>
      <c r="E97" s="12"/>
      <c r="F97" s="12"/>
      <c r="G97" s="12" t="s">
        <v>23</v>
      </c>
      <c r="H97" s="18">
        <v>2</v>
      </c>
    </row>
    <row r="98" spans="1:9" ht="24" customHeight="1">
      <c r="C98" s="12"/>
      <c r="D98" s="12"/>
      <c r="E98" s="12"/>
      <c r="F98" s="12"/>
      <c r="G98" s="12"/>
      <c r="H98" s="29">
        <v>1</v>
      </c>
    </row>
    <row r="99" spans="1:9" ht="24" customHeight="1">
      <c r="C99" s="12"/>
      <c r="D99" s="12"/>
      <c r="E99" s="12"/>
      <c r="F99" s="12"/>
      <c r="G99" s="12"/>
      <c r="H99" s="29">
        <v>3</v>
      </c>
    </row>
    <row r="100" spans="1:9" ht="24" customHeight="1">
      <c r="C100" s="12" t="s">
        <v>24</v>
      </c>
      <c r="D100" s="12"/>
      <c r="E100" s="12"/>
      <c r="F100" s="12" t="s">
        <v>25</v>
      </c>
      <c r="G100" s="12"/>
      <c r="H100" s="12">
        <v>1</v>
      </c>
    </row>
    <row r="101" spans="1:9" ht="24" customHeight="1">
      <c r="C101" s="29">
        <v>1</v>
      </c>
      <c r="D101" s="29">
        <v>-1</v>
      </c>
      <c r="E101" s="29">
        <v>1</v>
      </c>
      <c r="F101" s="9">
        <v>-5</v>
      </c>
      <c r="G101" s="12"/>
      <c r="H101" s="29" cm="1">
        <f t="array" ref="H101">MMULT(C101:F101,H97:H100)</f>
        <v>-1</v>
      </c>
      <c r="I101" t="str">
        <f ca="1">_xlfn.FORMULATEXT(H101)</f>
        <v>=MMULT(C101:F101,H97:H100)</v>
      </c>
    </row>
    <row r="103" spans="1:9" ht="24" customHeight="1">
      <c r="G103" s="12" t="s">
        <v>27</v>
      </c>
      <c r="H103" s="29">
        <f>MAX(H101,0)</f>
        <v>0</v>
      </c>
      <c r="I103" t="str">
        <f ca="1">_xlfn.FORMULATEXT(H103)</f>
        <v>=MAX(H101,0)</v>
      </c>
    </row>
    <row r="106" spans="1:9" s="27" customFormat="1" ht="33" thickBot="1">
      <c r="A106" s="27" t="s">
        <v>30</v>
      </c>
    </row>
    <row r="107" spans="1:9" ht="24" customHeight="1" thickTop="1"/>
    <row r="108" spans="1:9" ht="24" customHeight="1">
      <c r="A108" s="14" t="s">
        <v>31</v>
      </c>
    </row>
    <row r="109" spans="1:9" ht="24" customHeight="1">
      <c r="A109" t="s">
        <v>32</v>
      </c>
    </row>
    <row r="111" spans="1:9" ht="24" customHeight="1">
      <c r="A111" s="14" t="s">
        <v>33</v>
      </c>
    </row>
    <row r="112" spans="1:9" ht="24" customHeight="1">
      <c r="A112" t="s">
        <v>34</v>
      </c>
    </row>
    <row r="113" spans="1:1" ht="24" customHeight="1">
      <c r="A113" t="s">
        <v>8</v>
      </c>
    </row>
    <row r="115" spans="1:1" ht="24" customHeight="1">
      <c r="A115" s="14" t="s">
        <v>35</v>
      </c>
    </row>
    <row r="116" spans="1:1" ht="24" customHeight="1">
      <c r="A116" t="s">
        <v>36</v>
      </c>
    </row>
    <row r="117" spans="1:1" ht="24" customHeight="1">
      <c r="A117" t="s">
        <v>37</v>
      </c>
    </row>
    <row r="118" spans="1:1" ht="24" customHeight="1">
      <c r="A118" t="s">
        <v>38</v>
      </c>
    </row>
    <row r="119" spans="1:1" ht="24" customHeight="1">
      <c r="A119" t="s">
        <v>39</v>
      </c>
    </row>
    <row r="121" spans="1:1" ht="24" customHeight="1">
      <c r="A121" s="14" t="s">
        <v>40</v>
      </c>
    </row>
    <row r="156" spans="1:1" s="2" customFormat="1" ht="48" thickBot="1">
      <c r="A156" s="2" t="s">
        <v>41</v>
      </c>
    </row>
    <row r="157" spans="1:1" ht="24" customHeight="1" thickTop="1"/>
    <row r="159" spans="1:1" ht="24" customHeight="1">
      <c r="A159" t="s">
        <v>42</v>
      </c>
    </row>
    <row r="168" spans="1:1" ht="24" customHeight="1">
      <c r="A168" t="s">
        <v>43</v>
      </c>
    </row>
    <row r="179" spans="1:1" ht="24" customHeight="1">
      <c r="A179" t="s">
        <v>44</v>
      </c>
    </row>
    <row r="190" spans="1:1" ht="24" customHeight="1">
      <c r="A190" t="s">
        <v>45</v>
      </c>
    </row>
    <row r="206" spans="1:1" s="2" customFormat="1" ht="48" thickBot="1">
      <c r="A206" s="2" t="s">
        <v>46</v>
      </c>
    </row>
    <row r="207" spans="1:1" ht="24" customHeight="1" thickTop="1"/>
    <row r="208" spans="1:1" s="27" customFormat="1" ht="33" thickBot="1">
      <c r="A208" s="27" t="s">
        <v>4</v>
      </c>
    </row>
    <row r="209" spans="1:9" ht="24" customHeight="1" thickTop="1" thickBot="1"/>
    <row r="210" spans="1:9" ht="24" customHeight="1">
      <c r="E210" s="30"/>
      <c r="F210" s="31"/>
      <c r="G210" s="15"/>
    </row>
    <row r="211" spans="1:9" ht="24" customHeight="1">
      <c r="B211" t="s">
        <v>47</v>
      </c>
      <c r="D211" s="12" t="s">
        <v>6</v>
      </c>
      <c r="E211" s="32"/>
      <c r="F211" s="38" t="s">
        <v>0</v>
      </c>
      <c r="G211" s="33"/>
      <c r="H211" s="12" t="s">
        <v>6</v>
      </c>
      <c r="I211" t="s">
        <v>47</v>
      </c>
    </row>
    <row r="212" spans="1:9" ht="24" customHeight="1" thickBot="1">
      <c r="E212" s="16"/>
      <c r="F212" s="34"/>
      <c r="G212" s="17"/>
    </row>
    <row r="216" spans="1:9" s="27" customFormat="1" ht="33" thickBot="1">
      <c r="A216" s="27" t="s">
        <v>10</v>
      </c>
    </row>
    <row r="217" spans="1:9" ht="24" customHeight="1" thickTop="1"/>
    <row r="219" spans="1:9" ht="24" customHeight="1">
      <c r="E219" s="7" t="s">
        <v>48</v>
      </c>
      <c r="F219" s="37" t="s">
        <v>12</v>
      </c>
    </row>
    <row r="220" spans="1:9" ht="24" customHeight="1">
      <c r="E220" s="7" t="s">
        <v>49</v>
      </c>
      <c r="F220" s="37" t="s">
        <v>12</v>
      </c>
    </row>
    <row r="221" spans="1:9" ht="24" customHeight="1">
      <c r="E221" s="7" t="s">
        <v>50</v>
      </c>
      <c r="F221" s="37" t="s">
        <v>12</v>
      </c>
    </row>
    <row r="222" spans="1:9" ht="24" customHeight="1">
      <c r="E222" s="7" t="s">
        <v>51</v>
      </c>
      <c r="F222" s="37" t="s">
        <v>12</v>
      </c>
    </row>
    <row r="223" spans="1:9" ht="24" customHeight="1">
      <c r="E223" s="7" t="s">
        <v>52</v>
      </c>
      <c r="F223" s="37" t="s">
        <v>12</v>
      </c>
    </row>
    <row r="224" spans="1:9" ht="24" customHeight="1">
      <c r="E224" s="7" t="s">
        <v>53</v>
      </c>
      <c r="F224" s="37" t="s">
        <v>12</v>
      </c>
    </row>
    <row r="225" spans="1:35" ht="24" customHeight="1">
      <c r="E225" s="7" t="s">
        <v>54</v>
      </c>
      <c r="F225" s="37" t="s">
        <v>12</v>
      </c>
    </row>
    <row r="226" spans="1:35" ht="24" customHeight="1">
      <c r="E226" s="7" t="s">
        <v>55</v>
      </c>
      <c r="F226" s="37" t="s">
        <v>12</v>
      </c>
    </row>
    <row r="227" spans="1:35" ht="24" customHeight="1">
      <c r="E227" s="7" t="s">
        <v>56</v>
      </c>
      <c r="F227" s="37" t="s">
        <v>12</v>
      </c>
    </row>
    <row r="228" spans="1:35" ht="24" customHeight="1">
      <c r="E228" s="7" t="s">
        <v>57</v>
      </c>
      <c r="F228" s="37" t="s">
        <v>12</v>
      </c>
    </row>
    <row r="229" spans="1:35" ht="24" customHeight="1">
      <c r="E229" s="7" t="s">
        <v>58</v>
      </c>
      <c r="F229" s="37" t="s">
        <v>12</v>
      </c>
    </row>
    <row r="232" spans="1:35" s="27" customFormat="1" ht="33" thickBot="1">
      <c r="A232" s="27" t="s">
        <v>21</v>
      </c>
    </row>
    <row r="233" spans="1:35" ht="24" customHeight="1" thickTop="1"/>
    <row r="234" spans="1:35" ht="24" customHeight="1">
      <c r="B234" s="14" t="s">
        <v>49</v>
      </c>
      <c r="H234" s="12"/>
      <c r="K234" s="12"/>
      <c r="W234" s="14" t="s">
        <v>50</v>
      </c>
    </row>
    <row r="235" spans="1:35" ht="24" customHeight="1">
      <c r="J235" t="s">
        <v>59</v>
      </c>
      <c r="AC235" t="s">
        <v>60</v>
      </c>
    </row>
    <row r="236" spans="1:35" ht="24" customHeight="1">
      <c r="I236" s="7" t="s">
        <v>61</v>
      </c>
      <c r="J236" s="10" t="s">
        <v>62</v>
      </c>
      <c r="K236" s="10"/>
      <c r="L236" s="10"/>
      <c r="M236" s="10"/>
      <c r="N236" s="10"/>
      <c r="O236" s="10"/>
      <c r="P236" s="10" t="s">
        <v>63</v>
      </c>
      <c r="AB236" s="7" t="s">
        <v>61</v>
      </c>
      <c r="AC236" s="11" t="s">
        <v>62</v>
      </c>
      <c r="AD236" s="11"/>
      <c r="AE236" s="11"/>
      <c r="AF236" s="11"/>
      <c r="AG236" s="11"/>
      <c r="AH236" s="11"/>
      <c r="AI236" s="11" t="s">
        <v>63</v>
      </c>
    </row>
    <row r="237" spans="1:35" ht="24" customHeight="1">
      <c r="H237" s="7" t="s">
        <v>64</v>
      </c>
      <c r="I237" s="12" t="s">
        <v>65</v>
      </c>
      <c r="AA237" s="7" t="s">
        <v>64</v>
      </c>
      <c r="AB237" s="12" t="s">
        <v>65</v>
      </c>
    </row>
    <row r="238" spans="1:35" ht="24" customHeight="1">
      <c r="B238" s="8"/>
      <c r="C238" s="8"/>
      <c r="D238" s="8"/>
      <c r="E238" s="8"/>
      <c r="F238" s="8"/>
      <c r="G238" s="8"/>
      <c r="H238" s="8"/>
      <c r="J238" s="3"/>
      <c r="K238" s="3"/>
      <c r="L238" s="3"/>
      <c r="M238" s="3"/>
      <c r="N238" s="3"/>
      <c r="O238" s="3"/>
      <c r="P238" s="3"/>
      <c r="W238" s="8"/>
      <c r="X238" s="8"/>
      <c r="Y238" s="8"/>
      <c r="Z238" s="8"/>
      <c r="AA238" s="8"/>
      <c r="AC238" s="3"/>
      <c r="AD238" s="3"/>
      <c r="AE238" s="3"/>
      <c r="AF238" s="3"/>
      <c r="AG238" s="3"/>
      <c r="AH238" s="3"/>
    </row>
    <row r="239" spans="1:35" ht="24" customHeight="1">
      <c r="B239" s="8"/>
      <c r="C239" s="8"/>
      <c r="D239" s="8"/>
      <c r="E239" s="8"/>
      <c r="F239" s="8"/>
      <c r="G239" s="8"/>
      <c r="H239" s="8"/>
      <c r="J239" s="4"/>
      <c r="K239" s="4"/>
      <c r="L239" s="4"/>
      <c r="M239" s="4"/>
      <c r="N239" s="4"/>
      <c r="O239" s="4"/>
      <c r="P239" s="4"/>
      <c r="W239" s="8"/>
      <c r="X239" s="8"/>
      <c r="Y239" s="8"/>
      <c r="Z239" s="8"/>
      <c r="AA239" s="8"/>
      <c r="AC239" s="4"/>
      <c r="AD239" s="4"/>
      <c r="AE239" s="4"/>
      <c r="AF239" s="4"/>
      <c r="AG239" s="4"/>
      <c r="AH239" s="4"/>
    </row>
    <row r="240" spans="1:35" ht="24" customHeight="1">
      <c r="B240" s="8"/>
      <c r="C240" s="8"/>
      <c r="D240" s="8"/>
      <c r="E240" s="8"/>
      <c r="F240" s="8"/>
      <c r="G240" s="8"/>
      <c r="H240" s="8"/>
      <c r="J240" s="4"/>
      <c r="K240" s="4"/>
      <c r="L240" s="4"/>
      <c r="M240" s="4"/>
      <c r="N240" s="4"/>
      <c r="O240" s="4"/>
      <c r="P240" s="4"/>
      <c r="W240" s="8"/>
      <c r="X240" s="8"/>
      <c r="Y240" s="8"/>
      <c r="Z240" s="8"/>
      <c r="AA240" s="8"/>
      <c r="AC240" s="5"/>
      <c r="AD240" s="5"/>
      <c r="AE240" s="5"/>
      <c r="AF240" s="5"/>
      <c r="AG240" s="5"/>
      <c r="AH240" s="5"/>
    </row>
    <row r="241" spans="2:35" ht="24" customHeight="1">
      <c r="B241" s="8"/>
      <c r="C241" s="8"/>
      <c r="D241" s="8"/>
      <c r="E241" s="8"/>
      <c r="F241" s="8"/>
      <c r="G241" s="8"/>
      <c r="H241" s="8"/>
      <c r="J241" s="5"/>
      <c r="K241" s="5"/>
      <c r="L241" s="5"/>
      <c r="M241" s="5"/>
      <c r="N241" s="5"/>
      <c r="O241" s="5"/>
      <c r="P241" s="5"/>
      <c r="AA241" s="7"/>
    </row>
    <row r="243" spans="2:35" ht="24" customHeight="1">
      <c r="H243" s="13" t="s">
        <v>66</v>
      </c>
      <c r="I243" s="12" t="s">
        <v>65</v>
      </c>
      <c r="AA243" s="13" t="s">
        <v>66</v>
      </c>
      <c r="AB243" s="12" t="s">
        <v>65</v>
      </c>
    </row>
    <row r="244" spans="2:35" ht="24" customHeight="1" thickBot="1"/>
    <row r="245" spans="2:35" ht="24" customHeight="1">
      <c r="B245" s="1" t="s">
        <v>67</v>
      </c>
      <c r="C245" s="30"/>
      <c r="D245" s="31" t="s">
        <v>51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15"/>
      <c r="U245" s="1" t="s">
        <v>67</v>
      </c>
      <c r="V245" s="30"/>
      <c r="W245" s="31" t="s">
        <v>68</v>
      </c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15"/>
    </row>
    <row r="246" spans="2:35" ht="24" customHeight="1">
      <c r="C246" s="32"/>
      <c r="E246" s="8"/>
      <c r="F246" s="8"/>
      <c r="G246" s="39"/>
      <c r="H246" s="39"/>
      <c r="J246" s="3"/>
      <c r="K246" s="3"/>
      <c r="L246" s="3"/>
      <c r="M246" s="3"/>
      <c r="N246" s="3"/>
      <c r="O246" s="3"/>
      <c r="P246" s="3"/>
      <c r="Q246" s="33"/>
      <c r="V246" s="32"/>
      <c r="X246" s="1"/>
      <c r="Y246" s="8"/>
      <c r="Z246" s="39"/>
      <c r="AA246" s="39"/>
      <c r="AC246" s="3"/>
      <c r="AD246" s="3"/>
      <c r="AE246" s="3"/>
      <c r="AF246" s="3"/>
      <c r="AG246" s="3"/>
      <c r="AH246" s="3"/>
      <c r="AI246" s="33"/>
    </row>
    <row r="247" spans="2:35" ht="24" customHeight="1">
      <c r="C247" s="32"/>
      <c r="D247" s="1"/>
      <c r="E247" s="8"/>
      <c r="F247" s="8"/>
      <c r="G247" s="39"/>
      <c r="H247" s="40"/>
      <c r="J247" s="4"/>
      <c r="K247" s="4"/>
      <c r="L247" s="4"/>
      <c r="M247" s="4"/>
      <c r="N247" s="4"/>
      <c r="O247" s="4"/>
      <c r="P247" s="4"/>
      <c r="Q247" s="33"/>
      <c r="V247" s="41"/>
      <c r="X247" s="1"/>
      <c r="Y247" s="8"/>
      <c r="Z247" s="39"/>
      <c r="AA247" s="40"/>
      <c r="AC247" s="4"/>
      <c r="AD247" s="4"/>
      <c r="AE247" s="4"/>
      <c r="AF247" s="4"/>
      <c r="AG247" s="4"/>
      <c r="AH247" s="4"/>
      <c r="AI247" s="33"/>
    </row>
    <row r="248" spans="2:35" ht="24" customHeight="1">
      <c r="C248" s="32"/>
      <c r="E248" s="8"/>
      <c r="F248" s="8"/>
      <c r="G248" s="39"/>
      <c r="H248" s="40"/>
      <c r="J248" s="4"/>
      <c r="K248" s="4"/>
      <c r="L248" s="4"/>
      <c r="M248" s="4"/>
      <c r="N248" s="4"/>
      <c r="O248" s="4"/>
      <c r="P248" s="4"/>
      <c r="Q248" s="33"/>
      <c r="V248" s="32"/>
      <c r="W248" s="1"/>
      <c r="X248" s="1"/>
      <c r="Y248" s="8"/>
      <c r="Z248" s="39"/>
      <c r="AA248" s="40"/>
      <c r="AC248" s="5"/>
      <c r="AD248" s="5"/>
      <c r="AE248" s="5"/>
      <c r="AF248" s="5"/>
      <c r="AG248" s="5"/>
      <c r="AH248" s="5"/>
      <c r="AI248" s="33"/>
    </row>
    <row r="249" spans="2:35" ht="24" customHeight="1">
      <c r="C249" s="32"/>
      <c r="E249" s="8"/>
      <c r="F249" s="8"/>
      <c r="G249" s="8"/>
      <c r="H249" s="8"/>
      <c r="J249" s="5"/>
      <c r="K249" s="5"/>
      <c r="L249" s="5"/>
      <c r="M249" s="5"/>
      <c r="N249" s="5"/>
      <c r="O249" s="5"/>
      <c r="P249" s="5"/>
      <c r="Q249" s="33"/>
      <c r="V249" s="32"/>
      <c r="W249" t="s">
        <v>69</v>
      </c>
      <c r="AB249" s="12" t="s">
        <v>65</v>
      </c>
      <c r="AI249" s="33"/>
    </row>
    <row r="250" spans="2:35" ht="24" customHeight="1">
      <c r="C250" s="32"/>
      <c r="D250" t="s">
        <v>52</v>
      </c>
      <c r="I250" s="12" t="s">
        <v>65</v>
      </c>
      <c r="Q250" s="33"/>
      <c r="V250" s="32"/>
      <c r="X250" s="8"/>
      <c r="Y250" s="8"/>
      <c r="Z250" s="39"/>
      <c r="AA250" s="39"/>
      <c r="AC250" s="3"/>
      <c r="AD250" s="3"/>
      <c r="AE250" s="3"/>
      <c r="AF250" s="3"/>
      <c r="AG250" s="3"/>
      <c r="AH250" s="3"/>
      <c r="AI250" s="33"/>
    </row>
    <row r="251" spans="2:35" ht="24" customHeight="1">
      <c r="C251" s="32"/>
      <c r="D251" s="1"/>
      <c r="E251" s="8"/>
      <c r="F251" s="8"/>
      <c r="G251" s="39"/>
      <c r="H251" s="39"/>
      <c r="J251" s="3"/>
      <c r="K251" s="3"/>
      <c r="L251" s="3"/>
      <c r="M251" s="3"/>
      <c r="N251" s="3"/>
      <c r="O251" s="3"/>
      <c r="P251" s="3"/>
      <c r="Q251" s="33"/>
      <c r="V251" s="32"/>
      <c r="X251" s="8"/>
      <c r="Y251" s="8"/>
      <c r="Z251" s="39"/>
      <c r="AA251" s="40"/>
      <c r="AC251" s="4"/>
      <c r="AD251" s="4"/>
      <c r="AE251" s="4"/>
      <c r="AF251" s="4"/>
      <c r="AG251" s="4"/>
      <c r="AH251" s="4"/>
      <c r="AI251" s="33"/>
    </row>
    <row r="252" spans="2:35" ht="24" customHeight="1">
      <c r="C252" s="32"/>
      <c r="D252" s="1"/>
      <c r="E252" s="8"/>
      <c r="F252" s="8"/>
      <c r="G252" s="39"/>
      <c r="H252" s="40"/>
      <c r="J252" s="4"/>
      <c r="K252" s="4"/>
      <c r="L252" s="4"/>
      <c r="M252" s="4"/>
      <c r="N252" s="4"/>
      <c r="O252" s="4"/>
      <c r="P252" s="4"/>
      <c r="Q252" s="33"/>
      <c r="V252" s="32"/>
      <c r="X252" s="8"/>
      <c r="Y252" s="8"/>
      <c r="Z252" s="39"/>
      <c r="AA252" s="40"/>
      <c r="AC252" s="5"/>
      <c r="AD252" s="5"/>
      <c r="AE252" s="5"/>
      <c r="AF252" s="5"/>
      <c r="AG252" s="5"/>
      <c r="AH252" s="5"/>
      <c r="AI252" s="33"/>
    </row>
    <row r="253" spans="2:35" ht="24" customHeight="1">
      <c r="C253" s="32"/>
      <c r="E253" s="8"/>
      <c r="F253" s="8"/>
      <c r="G253" s="39"/>
      <c r="H253" s="40"/>
      <c r="J253" s="4"/>
      <c r="K253" s="4"/>
      <c r="L253" s="4"/>
      <c r="M253" s="4"/>
      <c r="N253" s="4"/>
      <c r="O253" s="4"/>
      <c r="P253" s="4"/>
      <c r="Q253" s="33"/>
      <c r="V253" s="32"/>
      <c r="W253" t="s">
        <v>52</v>
      </c>
      <c r="AB253" s="12" t="s">
        <v>65</v>
      </c>
      <c r="AI253" s="33"/>
    </row>
    <row r="254" spans="2:35" ht="24" customHeight="1">
      <c r="C254" s="32"/>
      <c r="E254" s="8"/>
      <c r="F254" s="8"/>
      <c r="G254" s="8"/>
      <c r="H254" s="8"/>
      <c r="J254" s="5"/>
      <c r="K254" s="5"/>
      <c r="L254" s="5"/>
      <c r="M254" s="5"/>
      <c r="N254" s="5"/>
      <c r="O254" s="5"/>
      <c r="P254" s="5"/>
      <c r="Q254" s="33"/>
      <c r="V254" s="32"/>
      <c r="W254" s="1"/>
      <c r="X254" s="1"/>
      <c r="Y254" s="8"/>
      <c r="Z254" s="39"/>
      <c r="AA254" s="39"/>
      <c r="AC254" s="3"/>
      <c r="AD254" s="3"/>
      <c r="AE254" s="3"/>
      <c r="AF254" s="3"/>
      <c r="AG254" s="3"/>
      <c r="AH254" s="3"/>
      <c r="AI254" s="33"/>
    </row>
    <row r="255" spans="2:35" ht="24" customHeight="1" thickBot="1">
      <c r="C255" s="16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17"/>
      <c r="V255" s="32"/>
      <c r="W255" s="1"/>
      <c r="X255" s="1"/>
      <c r="Y255" s="8"/>
      <c r="Z255" s="39"/>
      <c r="AA255" s="40"/>
      <c r="AC255" s="4"/>
      <c r="AD255" s="4"/>
      <c r="AE255" s="4"/>
      <c r="AF255" s="4"/>
      <c r="AG255" s="4"/>
      <c r="AH255" s="4"/>
      <c r="AI255" s="33"/>
    </row>
    <row r="256" spans="2:35" ht="24" customHeight="1">
      <c r="V256" s="32"/>
      <c r="W256" s="1"/>
      <c r="X256" s="1"/>
      <c r="Y256" s="8"/>
      <c r="Z256" s="39"/>
      <c r="AA256" s="40"/>
      <c r="AC256" s="5"/>
      <c r="AD256" s="5"/>
      <c r="AE256" s="5"/>
      <c r="AF256" s="5"/>
      <c r="AG256" s="5"/>
      <c r="AH256" s="5"/>
      <c r="AI256" s="33"/>
    </row>
    <row r="257" spans="22:35" ht="24" customHeight="1" thickBot="1">
      <c r="V257" s="16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17"/>
    </row>
    <row r="259" spans="22:35" ht="24" customHeight="1">
      <c r="AA259" s="7" t="s">
        <v>56</v>
      </c>
      <c r="AB259" s="12" t="s">
        <v>65</v>
      </c>
    </row>
    <row r="260" spans="22:35" ht="24" customHeight="1">
      <c r="Y260" s="8"/>
      <c r="Z260" s="8"/>
      <c r="AA260" s="8"/>
      <c r="AB260" t="s">
        <v>70</v>
      </c>
      <c r="AC260" s="3"/>
      <c r="AD260" s="3"/>
      <c r="AE260" s="3"/>
      <c r="AF260" s="3"/>
      <c r="AG260" s="3"/>
      <c r="AH260" s="3"/>
    </row>
    <row r="261" spans="22:35" ht="24" customHeight="1">
      <c r="Y261" s="8"/>
      <c r="Z261" s="8"/>
      <c r="AA261" s="8"/>
      <c r="AC261" s="4"/>
      <c r="AD261" s="4"/>
      <c r="AE261" s="4"/>
      <c r="AF261" s="4"/>
      <c r="AG261" s="4"/>
      <c r="AH261" s="4"/>
    </row>
    <row r="262" spans="22:35" ht="24" customHeight="1">
      <c r="Y262" s="8"/>
      <c r="Z262" s="8"/>
      <c r="AA262" s="8"/>
      <c r="AC262" s="4"/>
      <c r="AD262" s="4"/>
      <c r="AE262" s="4"/>
      <c r="AF262" s="4"/>
      <c r="AG262" s="4"/>
      <c r="AH262" s="4"/>
    </row>
    <row r="263" spans="22:35" ht="24" customHeight="1">
      <c r="Y263" s="8"/>
      <c r="Z263" s="8"/>
      <c r="AA263" s="8"/>
      <c r="AC263" s="4"/>
      <c r="AD263" s="4"/>
      <c r="AE263" s="4"/>
      <c r="AF263" s="4"/>
      <c r="AG263" s="4"/>
      <c r="AH263" s="4"/>
    </row>
    <row r="264" spans="22:35" ht="24" customHeight="1">
      <c r="Y264" s="8"/>
      <c r="Z264" s="8"/>
      <c r="AA264" s="8"/>
      <c r="AC264" s="5"/>
      <c r="AD264" s="5"/>
      <c r="AE264" s="5"/>
      <c r="AF264" s="5"/>
      <c r="AG264" s="5"/>
      <c r="AH264" s="5"/>
    </row>
    <row r="265" spans="22:35" ht="24" customHeight="1">
      <c r="AA265" s="7" t="s">
        <v>55</v>
      </c>
      <c r="AB265" s="12" t="s">
        <v>65</v>
      </c>
    </row>
    <row r="266" spans="22:35" ht="24" customHeight="1">
      <c r="AB266" s="7" t="s">
        <v>71</v>
      </c>
      <c r="AC266" s="3" cm="1">
        <f t="array" aca="1" ref="AC266:AC270" ca="1">_xlfn.LET(_xlpm.x, _xlfn.RANDARRAY(5,1), _xlpm.t, 0.1, EXP(_xlpm.x/_xlpm.t) / SUM(EXP(_xlpm.x/_xlpm.t)))</f>
        <v>6.6898856838485982E-2</v>
      </c>
      <c r="AD266" s="3" cm="1">
        <f t="array" aca="1" ref="AD266:AD270" ca="1">_xlfn.LET(_xlpm.x, _xlfn.RANDARRAY(5,1), _xlpm.t, 0.1, EXP(_xlpm.x/_xlpm.t) / SUM(EXP(_xlpm.x/_xlpm.t)))</f>
        <v>1.8477626566687208E-2</v>
      </c>
      <c r="AE266" s="3" cm="1">
        <f t="array" aca="1" ref="AE266:AE270" ca="1">_xlfn.LET(_xlpm.x, _xlfn.RANDARRAY(5,1), _xlpm.t, 0.1, EXP(_xlpm.x/_xlpm.t) / SUM(EXP(_xlpm.x/_xlpm.t)))</f>
        <v>3.861078864399019E-4</v>
      </c>
      <c r="AF266" s="3" cm="1">
        <f t="array" aca="1" ref="AF266:AF270" ca="1">_xlfn.LET(_xlpm.x, _xlfn.RANDARRAY(5,1), _xlpm.t, 0.1, EXP(_xlpm.x/_xlpm.t) / SUM(EXP(_xlpm.x/_xlpm.t)))</f>
        <v>4.4896541754665415E-3</v>
      </c>
      <c r="AG266" s="3" cm="1">
        <f t="array" aca="1" ref="AG266:AG270" ca="1">_xlfn.LET(_xlpm.x, _xlfn.RANDARRAY(5,1), _xlpm.t, 0.1, EXP(_xlpm.x/_xlpm.t) / SUM(EXP(_xlpm.x/_xlpm.t)))</f>
        <v>0.62631314133312566</v>
      </c>
      <c r="AH266" s="3" cm="1">
        <f t="array" aca="1" ref="AH266:AH270" ca="1">_xlfn.LET(_xlpm.x, _xlfn.RANDARRAY(5,1), _xlpm.t, 0.1, EXP(_xlpm.x/_xlpm.t) / SUM(EXP(_xlpm.x/_xlpm.t)))</f>
        <v>0.39057087915874994</v>
      </c>
    </row>
    <row r="267" spans="22:35" ht="24" customHeight="1">
      <c r="AC267" s="4">
        <f ca="1"/>
        <v>0.73768174808988407</v>
      </c>
      <c r="AD267" s="4">
        <f ca="1"/>
        <v>5.6371950380424717E-2</v>
      </c>
      <c r="AE267" s="4">
        <f ca="1"/>
        <v>0.23794081250123358</v>
      </c>
      <c r="AF267" s="4">
        <f ca="1"/>
        <v>0.17422508176703588</v>
      </c>
      <c r="AG267" s="4">
        <f ca="1"/>
        <v>8.3275701860722193E-4</v>
      </c>
      <c r="AH267" s="4">
        <f ca="1"/>
        <v>1.0294720504389012E-2</v>
      </c>
    </row>
    <row r="268" spans="22:35" ht="24" customHeight="1">
      <c r="AC268" s="4">
        <f ca="1"/>
        <v>0.17417949643020569</v>
      </c>
      <c r="AD268" s="4">
        <f ca="1"/>
        <v>1.7806963511984932E-2</v>
      </c>
      <c r="AE268" s="4">
        <f ca="1"/>
        <v>0.7021761530035151</v>
      </c>
      <c r="AF268" s="4">
        <f ca="1"/>
        <v>0.69015569626725959</v>
      </c>
      <c r="AG268" s="4">
        <f ca="1"/>
        <v>0.10954929264823239</v>
      </c>
      <c r="AH268" s="4">
        <f ca="1"/>
        <v>0.45521767501180449</v>
      </c>
    </row>
    <row r="269" spans="22:35" ht="24" customHeight="1">
      <c r="AC269" s="4">
        <f ca="1"/>
        <v>3.2821444655253677E-3</v>
      </c>
      <c r="AD269" s="4">
        <f ca="1"/>
        <v>2.7629066855657247E-3</v>
      </c>
      <c r="AE269" s="4">
        <f ca="1"/>
        <v>1.5331884579321465E-4</v>
      </c>
      <c r="AF269" s="4">
        <f ca="1"/>
        <v>1.4172651213556764E-3</v>
      </c>
      <c r="AG269" s="4">
        <f ca="1"/>
        <v>0.25027931897603578</v>
      </c>
      <c r="AH269" s="4">
        <f ca="1"/>
        <v>0.14383010426254225</v>
      </c>
    </row>
    <row r="270" spans="22:35" ht="24" customHeight="1">
      <c r="AC270" s="5">
        <f ca="1"/>
        <v>1.7957754175898764E-2</v>
      </c>
      <c r="AD270" s="5">
        <f ca="1"/>
        <v>0.90458055285533734</v>
      </c>
      <c r="AE270" s="5">
        <f ca="1"/>
        <v>5.9343607763018114E-2</v>
      </c>
      <c r="AF270" s="5">
        <f ca="1"/>
        <v>0.1297123026688824</v>
      </c>
      <c r="AG270" s="5">
        <f ca="1"/>
        <v>1.3025490023999031E-2</v>
      </c>
      <c r="AH270" s="5">
        <f ca="1"/>
        <v>8.6621062514266844E-5</v>
      </c>
    </row>
    <row r="271" spans="22:35" ht="24" customHeight="1">
      <c r="AA271" s="7" t="s">
        <v>72</v>
      </c>
      <c r="AB271" s="12" t="s">
        <v>65</v>
      </c>
      <c r="AC271" s="12"/>
      <c r="AD271" s="12"/>
      <c r="AE271" s="12"/>
      <c r="AF271" s="12"/>
      <c r="AG271" s="12"/>
      <c r="AH271" s="12"/>
    </row>
    <row r="272" spans="22:35" ht="24" customHeight="1">
      <c r="AB272" s="7" t="s">
        <v>73</v>
      </c>
      <c r="AC272" s="11"/>
      <c r="AD272" s="11"/>
      <c r="AE272" s="11"/>
      <c r="AF272" s="11"/>
      <c r="AG272" s="11"/>
      <c r="AH272" s="11" t="s">
        <v>63</v>
      </c>
    </row>
    <row r="275" spans="1:1" s="27" customFormat="1" ht="33" thickBot="1">
      <c r="A275" s="27" t="s">
        <v>22</v>
      </c>
    </row>
    <row r="276" spans="1:1" ht="24" customHeight="1" thickTop="1"/>
    <row r="303" spans="1:1" s="27" customFormat="1" ht="33" thickBot="1">
      <c r="A303" s="27" t="s">
        <v>29</v>
      </c>
    </row>
    <row r="304" spans="1:1" ht="24" customHeight="1" thickTop="1"/>
    <row r="306" spans="2:35" ht="24" customHeight="1">
      <c r="B306" s="14" t="s">
        <v>49</v>
      </c>
      <c r="H306" s="12"/>
      <c r="K306" s="12"/>
      <c r="W306" s="14" t="s">
        <v>50</v>
      </c>
    </row>
    <row r="307" spans="2:35" ht="24" customHeight="1">
      <c r="J307" t="s">
        <v>59</v>
      </c>
      <c r="AC307" t="s">
        <v>60</v>
      </c>
    </row>
    <row r="308" spans="2:35" ht="24" customHeight="1">
      <c r="I308" s="7" t="s">
        <v>61</v>
      </c>
      <c r="J308" s="10" t="s">
        <v>62</v>
      </c>
      <c r="K308" s="10"/>
      <c r="L308" s="10"/>
      <c r="M308" s="10"/>
      <c r="N308" s="10"/>
      <c r="O308" s="10"/>
      <c r="P308" s="10" t="s">
        <v>63</v>
      </c>
      <c r="AB308" s="7" t="s">
        <v>61</v>
      </c>
      <c r="AC308" s="11" t="s">
        <v>62</v>
      </c>
      <c r="AD308" s="11"/>
      <c r="AE308" s="11"/>
      <c r="AF308" s="11"/>
      <c r="AG308" s="11"/>
      <c r="AH308" s="11"/>
      <c r="AI308" s="11" t="s">
        <v>63</v>
      </c>
    </row>
    <row r="309" spans="2:35" ht="24" customHeight="1">
      <c r="H309" s="7" t="s">
        <v>64</v>
      </c>
      <c r="I309" s="12" t="s">
        <v>65</v>
      </c>
      <c r="AA309" s="7" t="s">
        <v>64</v>
      </c>
      <c r="AB309" s="12" t="s">
        <v>65</v>
      </c>
    </row>
    <row r="310" spans="2:35" ht="24" customHeight="1">
      <c r="B310" s="8"/>
      <c r="C310" s="8"/>
      <c r="D310" s="8"/>
      <c r="E310" s="8"/>
      <c r="F310" s="8"/>
      <c r="G310" s="8"/>
      <c r="H310" s="8"/>
      <c r="J310" s="3"/>
      <c r="K310" s="3"/>
      <c r="L310" s="3"/>
      <c r="M310" s="3"/>
      <c r="N310" s="3"/>
      <c r="O310" s="3"/>
      <c r="P310" s="3"/>
      <c r="W310" s="8"/>
      <c r="X310" s="8"/>
      <c r="Y310" s="8"/>
      <c r="Z310" s="8"/>
      <c r="AA310" s="8"/>
      <c r="AC310" s="3"/>
      <c r="AD310" s="3"/>
      <c r="AE310" s="3"/>
      <c r="AF310" s="3"/>
      <c r="AG310" s="3"/>
      <c r="AH310" s="3"/>
    </row>
    <row r="311" spans="2:35" ht="24" customHeight="1">
      <c r="B311" s="8"/>
      <c r="C311" s="8"/>
      <c r="D311" s="8"/>
      <c r="E311" s="8"/>
      <c r="F311" s="8"/>
      <c r="G311" s="8"/>
      <c r="H311" s="8"/>
      <c r="J311" s="4"/>
      <c r="K311" s="4"/>
      <c r="L311" s="4"/>
      <c r="M311" s="4"/>
      <c r="N311" s="4"/>
      <c r="O311" s="4"/>
      <c r="P311" s="4"/>
      <c r="W311" s="8"/>
      <c r="X311" s="8"/>
      <c r="Y311" s="8"/>
      <c r="Z311" s="8"/>
      <c r="AA311" s="8"/>
      <c r="AC311" s="4"/>
      <c r="AD311" s="4"/>
      <c r="AE311" s="4"/>
      <c r="AF311" s="4"/>
      <c r="AG311" s="4"/>
      <c r="AH311" s="4"/>
    </row>
    <row r="312" spans="2:35" ht="24" customHeight="1">
      <c r="B312" s="8"/>
      <c r="C312" s="8"/>
      <c r="D312" s="8"/>
      <c r="E312" s="8"/>
      <c r="F312" s="8"/>
      <c r="G312" s="8"/>
      <c r="H312" s="8"/>
      <c r="J312" s="4"/>
      <c r="K312" s="4"/>
      <c r="L312" s="4"/>
      <c r="M312" s="4"/>
      <c r="N312" s="4"/>
      <c r="O312" s="4"/>
      <c r="P312" s="4"/>
      <c r="W312" s="8"/>
      <c r="X312" s="8"/>
      <c r="Y312" s="8"/>
      <c r="Z312" s="8"/>
      <c r="AA312" s="8"/>
      <c r="AC312" s="5"/>
      <c r="AD312" s="5"/>
      <c r="AE312" s="5"/>
      <c r="AF312" s="5"/>
      <c r="AG312" s="5"/>
      <c r="AH312" s="5"/>
    </row>
    <row r="313" spans="2:35" ht="24" customHeight="1">
      <c r="B313" s="8"/>
      <c r="C313" s="8"/>
      <c r="D313" s="8"/>
      <c r="E313" s="8"/>
      <c r="F313" s="8"/>
      <c r="G313" s="8"/>
      <c r="H313" s="8"/>
      <c r="J313" s="5"/>
      <c r="K313" s="5"/>
      <c r="L313" s="5"/>
      <c r="M313" s="5"/>
      <c r="N313" s="5"/>
      <c r="O313" s="5"/>
      <c r="P313" s="5"/>
      <c r="AA313" s="7"/>
    </row>
    <row r="315" spans="2:35" ht="24" customHeight="1">
      <c r="H315" s="13" t="s">
        <v>66</v>
      </c>
      <c r="I315" s="12" t="s">
        <v>65</v>
      </c>
      <c r="AA315" s="13" t="s">
        <v>66</v>
      </c>
      <c r="AB315" s="12" t="s">
        <v>65</v>
      </c>
    </row>
    <row r="316" spans="2:35" ht="24" customHeight="1" thickBot="1"/>
    <row r="317" spans="2:35" ht="24" customHeight="1">
      <c r="B317" s="1" t="s">
        <v>67</v>
      </c>
      <c r="C317" s="30"/>
      <c r="D317" s="31" t="s">
        <v>51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15"/>
      <c r="U317" s="1" t="s">
        <v>67</v>
      </c>
      <c r="V317" s="30"/>
      <c r="W317" s="31" t="s">
        <v>68</v>
      </c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15"/>
    </row>
    <row r="318" spans="2:35" ht="24" customHeight="1">
      <c r="C318" s="32"/>
      <c r="E318" s="8"/>
      <c r="F318" s="8"/>
      <c r="G318" s="39"/>
      <c r="H318" s="39"/>
      <c r="J318" s="3"/>
      <c r="K318" s="3"/>
      <c r="L318" s="3"/>
      <c r="M318" s="3"/>
      <c r="N318" s="3"/>
      <c r="O318" s="3"/>
      <c r="P318" s="3"/>
      <c r="Q318" s="33"/>
      <c r="V318" s="32"/>
      <c r="X318" s="1"/>
      <c r="Y318" s="8"/>
      <c r="Z318" s="39"/>
      <c r="AA318" s="39"/>
      <c r="AC318" s="3"/>
      <c r="AD318" s="3"/>
      <c r="AE318" s="3"/>
      <c r="AF318" s="3"/>
      <c r="AG318" s="3"/>
      <c r="AH318" s="3"/>
      <c r="AI318" s="33"/>
    </row>
    <row r="319" spans="2:35" ht="24" customHeight="1">
      <c r="C319" s="32"/>
      <c r="D319" s="1"/>
      <c r="E319" s="8"/>
      <c r="F319" s="8"/>
      <c r="G319" s="39"/>
      <c r="H319" s="40"/>
      <c r="J319" s="4"/>
      <c r="K319" s="4"/>
      <c r="L319" s="4"/>
      <c r="M319" s="4"/>
      <c r="N319" s="4"/>
      <c r="O319" s="4"/>
      <c r="P319" s="4"/>
      <c r="Q319" s="33"/>
      <c r="V319" s="41"/>
      <c r="X319" s="1"/>
      <c r="Y319" s="8"/>
      <c r="Z319" s="39"/>
      <c r="AA319" s="40"/>
      <c r="AC319" s="4"/>
      <c r="AD319" s="4"/>
      <c r="AE319" s="4"/>
      <c r="AF319" s="4"/>
      <c r="AG319" s="4"/>
      <c r="AH319" s="4"/>
      <c r="AI319" s="33"/>
    </row>
    <row r="320" spans="2:35" ht="24" customHeight="1">
      <c r="C320" s="32"/>
      <c r="E320" s="8"/>
      <c r="F320" s="8"/>
      <c r="G320" s="39"/>
      <c r="H320" s="40"/>
      <c r="J320" s="4"/>
      <c r="K320" s="4"/>
      <c r="L320" s="4"/>
      <c r="M320" s="4"/>
      <c r="N320" s="4"/>
      <c r="O320" s="4"/>
      <c r="P320" s="4"/>
      <c r="Q320" s="33"/>
      <c r="V320" s="32"/>
      <c r="W320" s="1"/>
      <c r="X320" s="1"/>
      <c r="Y320" s="8"/>
      <c r="Z320" s="39"/>
      <c r="AA320" s="40"/>
      <c r="AC320" s="5"/>
      <c r="AD320" s="5"/>
      <c r="AE320" s="5"/>
      <c r="AF320" s="5"/>
      <c r="AG320" s="5"/>
      <c r="AH320" s="5"/>
      <c r="AI320" s="33"/>
    </row>
    <row r="321" spans="3:35" ht="24" customHeight="1">
      <c r="C321" s="32"/>
      <c r="E321" s="8"/>
      <c r="F321" s="8"/>
      <c r="G321" s="8"/>
      <c r="H321" s="8"/>
      <c r="J321" s="5"/>
      <c r="K321" s="5"/>
      <c r="L321" s="5"/>
      <c r="M321" s="5"/>
      <c r="N321" s="5"/>
      <c r="O321" s="5"/>
      <c r="P321" s="5"/>
      <c r="Q321" s="33"/>
      <c r="V321" s="32"/>
      <c r="W321" t="s">
        <v>69</v>
      </c>
      <c r="AB321" s="12" t="s">
        <v>65</v>
      </c>
      <c r="AI321" s="33"/>
    </row>
    <row r="322" spans="3:35" ht="24" customHeight="1">
      <c r="C322" s="32"/>
      <c r="D322" t="s">
        <v>52</v>
      </c>
      <c r="I322" s="12" t="s">
        <v>65</v>
      </c>
      <c r="Q322" s="33"/>
      <c r="V322" s="32"/>
      <c r="X322" s="8"/>
      <c r="Y322" s="8"/>
      <c r="Z322" s="39"/>
      <c r="AA322" s="39"/>
      <c r="AC322" s="3"/>
      <c r="AD322" s="3"/>
      <c r="AE322" s="3"/>
      <c r="AF322" s="3"/>
      <c r="AG322" s="3"/>
      <c r="AH322" s="3"/>
      <c r="AI322" s="33"/>
    </row>
    <row r="323" spans="3:35" ht="24" customHeight="1">
      <c r="C323" s="32"/>
      <c r="D323" s="1"/>
      <c r="E323" s="8"/>
      <c r="F323" s="8"/>
      <c r="G323" s="39"/>
      <c r="H323" s="39"/>
      <c r="J323" s="3"/>
      <c r="K323" s="3"/>
      <c r="L323" s="3"/>
      <c r="M323" s="3"/>
      <c r="N323" s="3"/>
      <c r="O323" s="3"/>
      <c r="P323" s="3"/>
      <c r="Q323" s="33"/>
      <c r="V323" s="32"/>
      <c r="X323" s="8"/>
      <c r="Y323" s="8"/>
      <c r="Z323" s="39"/>
      <c r="AA323" s="40"/>
      <c r="AC323" s="4"/>
      <c r="AD323" s="4"/>
      <c r="AE323" s="4"/>
      <c r="AF323" s="4"/>
      <c r="AG323" s="4"/>
      <c r="AH323" s="4"/>
      <c r="AI323" s="33"/>
    </row>
    <row r="324" spans="3:35" ht="24" customHeight="1">
      <c r="C324" s="32"/>
      <c r="D324" s="1"/>
      <c r="E324" s="8"/>
      <c r="F324" s="8"/>
      <c r="G324" s="39"/>
      <c r="H324" s="40"/>
      <c r="J324" s="4"/>
      <c r="K324" s="4"/>
      <c r="L324" s="4"/>
      <c r="M324" s="4"/>
      <c r="N324" s="4"/>
      <c r="O324" s="4"/>
      <c r="P324" s="4"/>
      <c r="Q324" s="33"/>
      <c r="V324" s="32"/>
      <c r="X324" s="8"/>
      <c r="Y324" s="8"/>
      <c r="Z324" s="39"/>
      <c r="AA324" s="40"/>
      <c r="AC324" s="5"/>
      <c r="AD324" s="5"/>
      <c r="AE324" s="5"/>
      <c r="AF324" s="5"/>
      <c r="AG324" s="5"/>
      <c r="AH324" s="5"/>
      <c r="AI324" s="33"/>
    </row>
    <row r="325" spans="3:35" ht="24" customHeight="1">
      <c r="C325" s="32"/>
      <c r="E325" s="8"/>
      <c r="F325" s="8"/>
      <c r="G325" s="39"/>
      <c r="H325" s="40"/>
      <c r="J325" s="4"/>
      <c r="K325" s="4"/>
      <c r="L325" s="4"/>
      <c r="M325" s="4"/>
      <c r="N325" s="4"/>
      <c r="O325" s="4"/>
      <c r="P325" s="4"/>
      <c r="Q325" s="33"/>
      <c r="V325" s="32"/>
      <c r="W325" t="s">
        <v>52</v>
      </c>
      <c r="AB325" s="12" t="s">
        <v>65</v>
      </c>
      <c r="AI325" s="33"/>
    </row>
    <row r="326" spans="3:35" ht="24" customHeight="1">
      <c r="C326" s="32"/>
      <c r="E326" s="8"/>
      <c r="F326" s="8"/>
      <c r="G326" s="8"/>
      <c r="H326" s="8"/>
      <c r="J326" s="5"/>
      <c r="K326" s="5"/>
      <c r="L326" s="5"/>
      <c r="M326" s="5"/>
      <c r="N326" s="5"/>
      <c r="O326" s="5"/>
      <c r="P326" s="5"/>
      <c r="Q326" s="33"/>
      <c r="V326" s="32"/>
      <c r="W326" s="1"/>
      <c r="X326" s="1"/>
      <c r="Y326" s="8"/>
      <c r="Z326" s="39"/>
      <c r="AA326" s="39"/>
      <c r="AC326" s="3"/>
      <c r="AD326" s="3"/>
      <c r="AE326" s="3"/>
      <c r="AF326" s="3"/>
      <c r="AG326" s="3"/>
      <c r="AH326" s="3"/>
      <c r="AI326" s="33"/>
    </row>
    <row r="327" spans="3:35" ht="24" customHeight="1" thickBot="1">
      <c r="C327" s="16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17"/>
      <c r="V327" s="32"/>
      <c r="W327" s="1"/>
      <c r="X327" s="1"/>
      <c r="Y327" s="8"/>
      <c r="Z327" s="39"/>
      <c r="AA327" s="40"/>
      <c r="AC327" s="4"/>
      <c r="AD327" s="4"/>
      <c r="AE327" s="4"/>
      <c r="AF327" s="4"/>
      <c r="AG327" s="4"/>
      <c r="AH327" s="4"/>
      <c r="AI327" s="33"/>
    </row>
    <row r="328" spans="3:35" ht="24" customHeight="1">
      <c r="V328" s="32"/>
      <c r="W328" s="1"/>
      <c r="X328" s="1"/>
      <c r="Y328" s="8"/>
      <c r="Z328" s="39"/>
      <c r="AA328" s="40"/>
      <c r="AC328" s="5"/>
      <c r="AD328" s="5"/>
      <c r="AE328" s="5"/>
      <c r="AF328" s="5"/>
      <c r="AG328" s="5"/>
      <c r="AH328" s="5"/>
      <c r="AI328" s="33"/>
    </row>
    <row r="329" spans="3:35" ht="24" customHeight="1" thickBot="1">
      <c r="V329" s="16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17"/>
    </row>
    <row r="331" spans="3:35" ht="24" customHeight="1">
      <c r="AA331" s="7" t="s">
        <v>56</v>
      </c>
      <c r="AB331" s="12" t="s">
        <v>65</v>
      </c>
    </row>
    <row r="332" spans="3:35" ht="24" customHeight="1">
      <c r="Y332" s="8"/>
      <c r="Z332" s="8"/>
      <c r="AA332" s="8"/>
      <c r="AB332" t="s">
        <v>70</v>
      </c>
      <c r="AC332" s="3"/>
      <c r="AD332" s="3"/>
      <c r="AE332" s="3"/>
      <c r="AF332" s="3"/>
      <c r="AG332" s="3"/>
      <c r="AH332" s="3"/>
    </row>
    <row r="333" spans="3:35" ht="24" customHeight="1">
      <c r="Y333" s="8"/>
      <c r="Z333" s="8"/>
      <c r="AA333" s="8"/>
      <c r="AC333" s="4"/>
      <c r="AD333" s="4"/>
      <c r="AE333" s="4"/>
      <c r="AF333" s="4"/>
      <c r="AG333" s="4"/>
      <c r="AH333" s="4"/>
    </row>
    <row r="334" spans="3:35" ht="24" customHeight="1">
      <c r="Y334" s="8"/>
      <c r="Z334" s="8"/>
      <c r="AA334" s="8"/>
      <c r="AC334" s="4"/>
      <c r="AD334" s="4"/>
      <c r="AE334" s="4"/>
      <c r="AF334" s="4"/>
      <c r="AG334" s="4"/>
      <c r="AH334" s="4"/>
    </row>
    <row r="335" spans="3:35" ht="24" customHeight="1">
      <c r="Y335" s="8"/>
      <c r="Z335" s="8"/>
      <c r="AA335" s="8"/>
      <c r="AC335" s="4"/>
      <c r="AD335" s="4"/>
      <c r="AE335" s="4"/>
      <c r="AF335" s="4"/>
      <c r="AG335" s="4"/>
      <c r="AH335" s="4"/>
    </row>
    <row r="336" spans="3:35" ht="24" customHeight="1">
      <c r="Y336" s="8"/>
      <c r="Z336" s="8"/>
      <c r="AA336" s="8"/>
      <c r="AC336" s="5"/>
      <c r="AD336" s="5"/>
      <c r="AE336" s="5"/>
      <c r="AF336" s="5"/>
      <c r="AG336" s="5"/>
      <c r="AH336" s="5"/>
    </row>
    <row r="337" spans="1:34" ht="24" customHeight="1">
      <c r="AA337" s="7" t="s">
        <v>55</v>
      </c>
      <c r="AB337" s="12" t="s">
        <v>65</v>
      </c>
    </row>
    <row r="338" spans="1:34" ht="24" customHeight="1">
      <c r="AB338" s="7" t="s">
        <v>71</v>
      </c>
      <c r="AC338" s="3" cm="1">
        <f t="array" aca="1" ref="AC338:AC342" ca="1">_xlfn.LET(_xlpm.x, _xlfn.RANDARRAY(5,1), _xlpm.t, 0.1, EXP(_xlpm.x/_xlpm.t) / SUM(EXP(_xlpm.x/_xlpm.t)))</f>
        <v>7.149028188303513E-4</v>
      </c>
      <c r="AD338" s="3" cm="1">
        <f t="array" aca="1" ref="AD338:AD342" ca="1">_xlfn.LET(_xlpm.x, _xlfn.RANDARRAY(5,1), _xlpm.t, 0.1, EXP(_xlpm.x/_xlpm.t) / SUM(EXP(_xlpm.x/_xlpm.t)))</f>
        <v>6.2362615376752853E-3</v>
      </c>
      <c r="AE338" s="3" cm="1">
        <f t="array" aca="1" ref="AE338:AE342" ca="1">_xlfn.LET(_xlpm.x, _xlfn.RANDARRAY(5,1), _xlpm.t, 0.1, EXP(_xlpm.x/_xlpm.t) / SUM(EXP(_xlpm.x/_xlpm.t)))</f>
        <v>5.8031553165329558E-4</v>
      </c>
      <c r="AF338" s="3" cm="1">
        <f t="array" aca="1" ref="AF338:AF342" ca="1">_xlfn.LET(_xlpm.x, _xlfn.RANDARRAY(5,1), _xlpm.t, 0.1, EXP(_xlpm.x/_xlpm.t) / SUM(EXP(_xlpm.x/_xlpm.t)))</f>
        <v>0.1756978996724525</v>
      </c>
      <c r="AG338" s="3" cm="1">
        <f t="array" aca="1" ref="AG338:AG342" ca="1">_xlfn.LET(_xlpm.x, _xlfn.RANDARRAY(5,1), _xlpm.t, 0.1, EXP(_xlpm.x/_xlpm.t) / SUM(EXP(_xlpm.x/_xlpm.t)))</f>
        <v>0.41411566799409993</v>
      </c>
      <c r="AH338" s="3" cm="1">
        <f t="array" aca="1" ref="AH338:AH342" ca="1">_xlfn.LET(_xlpm.x, _xlfn.RANDARRAY(5,1), _xlpm.t, 0.1, EXP(_xlpm.x/_xlpm.t) / SUM(EXP(_xlpm.x/_xlpm.t)))</f>
        <v>0.11415191564294233</v>
      </c>
    </row>
    <row r="339" spans="1:34" ht="24" customHeight="1">
      <c r="AC339" s="4">
        <f ca="1"/>
        <v>1.1642557008984334E-2</v>
      </c>
      <c r="AD339" s="4">
        <f ca="1"/>
        <v>0.6960504172448696</v>
      </c>
      <c r="AE339" s="4">
        <f ca="1"/>
        <v>0.90828781208154674</v>
      </c>
      <c r="AF339" s="4">
        <f ca="1"/>
        <v>6.9817445938492387E-2</v>
      </c>
      <c r="AG339" s="4">
        <f ca="1"/>
        <v>5.8050717328594925E-4</v>
      </c>
      <c r="AH339" s="4">
        <f ca="1"/>
        <v>7.4891551182490843E-2</v>
      </c>
    </row>
    <row r="340" spans="1:34" ht="24" customHeight="1">
      <c r="AC340" s="4">
        <f ca="1"/>
        <v>9.0913877490590158E-4</v>
      </c>
      <c r="AD340" s="4">
        <f ca="1"/>
        <v>1.4214127820820464E-3</v>
      </c>
      <c r="AE340" s="4">
        <f ca="1"/>
        <v>3.217409532057116E-2</v>
      </c>
      <c r="AF340" s="4">
        <f ca="1"/>
        <v>2.0175669721326884E-2</v>
      </c>
      <c r="AG340" s="4">
        <f ca="1"/>
        <v>4.5465486459142682E-2</v>
      </c>
      <c r="AH340" s="4">
        <f ca="1"/>
        <v>0.80053676165201604</v>
      </c>
    </row>
    <row r="341" spans="1:34" ht="24" customHeight="1">
      <c r="AC341" s="4">
        <f ca="1"/>
        <v>0.56340398073066911</v>
      </c>
      <c r="AD341" s="4">
        <f ca="1"/>
        <v>0.29542062677097608</v>
      </c>
      <c r="AE341" s="4">
        <f ca="1"/>
        <v>1.8641612213627479E-2</v>
      </c>
      <c r="AF341" s="4">
        <f ca="1"/>
        <v>0.72698679445904391</v>
      </c>
      <c r="AG341" s="4">
        <f ca="1"/>
        <v>1.5640722874014712E-3</v>
      </c>
      <c r="AH341" s="4">
        <f ca="1"/>
        <v>7.7404859998482668E-3</v>
      </c>
    </row>
    <row r="342" spans="1:34" ht="24" customHeight="1">
      <c r="AC342" s="5">
        <f ca="1"/>
        <v>0.42332942066661022</v>
      </c>
      <c r="AD342" s="5">
        <f ca="1"/>
        <v>8.7128166439691347E-4</v>
      </c>
      <c r="AE342" s="5">
        <f ca="1"/>
        <v>4.0316164852601255E-2</v>
      </c>
      <c r="AF342" s="5">
        <f ca="1"/>
        <v>7.3221902086843624E-3</v>
      </c>
      <c r="AG342" s="5">
        <f ca="1"/>
        <v>0.53827426608606999</v>
      </c>
      <c r="AH342" s="5">
        <f ca="1"/>
        <v>2.6792855227025913E-3</v>
      </c>
    </row>
    <row r="343" spans="1:34" ht="24" customHeight="1">
      <c r="AA343" s="7" t="s">
        <v>72</v>
      </c>
      <c r="AB343" s="12" t="s">
        <v>65</v>
      </c>
      <c r="AC343" s="12"/>
      <c r="AD343" s="12"/>
      <c r="AE343" s="12"/>
      <c r="AF343" s="12"/>
      <c r="AG343" s="12"/>
      <c r="AH343" s="12"/>
    </row>
    <row r="344" spans="1:34" ht="24" customHeight="1">
      <c r="AB344" s="7" t="s">
        <v>73</v>
      </c>
      <c r="AC344" s="11"/>
      <c r="AD344" s="11"/>
      <c r="AE344" s="11"/>
      <c r="AF344" s="11"/>
      <c r="AG344" s="11"/>
      <c r="AH344" s="11" t="s">
        <v>63</v>
      </c>
    </row>
    <row r="346" spans="1:34" s="27" customFormat="1" ht="33" thickBot="1">
      <c r="A346" s="27" t="s">
        <v>30</v>
      </c>
    </row>
    <row r="347" spans="1:34" ht="24" customHeight="1" thickTop="1"/>
    <row r="348" spans="1:34" ht="24" customHeight="1">
      <c r="A348" s="14" t="s">
        <v>31</v>
      </c>
    </row>
    <row r="349" spans="1:34" ht="24" customHeight="1">
      <c r="A349" t="s">
        <v>74</v>
      </c>
    </row>
    <row r="351" spans="1:34" ht="24" customHeight="1">
      <c r="A351" s="14" t="s">
        <v>33</v>
      </c>
    </row>
    <row r="352" spans="1:34" ht="24" customHeight="1">
      <c r="A352" t="s">
        <v>75</v>
      </c>
    </row>
    <row r="353" spans="1:1" ht="24" customHeight="1">
      <c r="A353" t="s">
        <v>76</v>
      </c>
    </row>
    <row r="355" spans="1:1" ht="24" customHeight="1">
      <c r="A355" s="14" t="s">
        <v>77</v>
      </c>
    </row>
    <row r="356" spans="1:1" ht="24" customHeight="1">
      <c r="A356" t="s">
        <v>78</v>
      </c>
    </row>
    <row r="357" spans="1:1" ht="24" customHeight="1">
      <c r="A357" t="s">
        <v>79</v>
      </c>
    </row>
    <row r="359" spans="1:1" ht="24" customHeight="1">
      <c r="A359" s="14" t="s">
        <v>40</v>
      </c>
    </row>
    <row r="795" spans="2:2" ht="24" customHeight="1">
      <c r="B795" s="6"/>
    </row>
    <row r="796" spans="2:2" ht="24" customHeight="1">
      <c r="B796" s="6"/>
    </row>
    <row r="797" spans="2:2" ht="24" customHeight="1">
      <c r="B797" s="6"/>
    </row>
    <row r="798" spans="2:2" ht="24" customHeight="1">
      <c r="B798" s="6"/>
    </row>
    <row r="799" spans="2:2" ht="24" customHeight="1">
      <c r="B799" s="6"/>
    </row>
    <row r="802" spans="2:2" ht="24" customHeight="1">
      <c r="B802" s="6"/>
    </row>
  </sheetData>
  <conditionalFormatting sqref="L255:N255 K256:N258">
    <cfRule type="dataBar" priority="10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{96FCFB78-7716-B24A-89E3-1F065360E4E8}</x14:id>
        </ext>
      </extLst>
    </cfRule>
  </conditionalFormatting>
  <conditionalFormatting sqref="L327:N327 K328:N330">
    <cfRule type="dataBar" priority="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{7F4BABD4-3E0B-324A-8E3F-4074A7A9D5C0}</x14:id>
        </ext>
      </extLst>
    </cfRule>
  </conditionalFormatting>
  <conditionalFormatting sqref="O255:O258">
    <cfRule type="dataBar" priority="9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{5688599D-4726-EB4D-9DC9-0748A31983EC}</x14:id>
        </ext>
      </extLst>
    </cfRule>
  </conditionalFormatting>
  <conditionalFormatting sqref="O327:O330">
    <cfRule type="dataBar" priority="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{F0FF885D-6022-B04E-9A6F-991804AECE1E}</x14:id>
        </ext>
      </extLst>
    </cfRule>
  </conditionalFormatting>
  <conditionalFormatting sqref="AC266:AC270">
    <cfRule type="dataBar" priority="6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{1723B5AC-DC68-B441-882F-C2576BD7AFD9}</x14:id>
        </ext>
      </extLst>
    </cfRule>
  </conditionalFormatting>
  <conditionalFormatting sqref="AC338:AC342">
    <cfRule type="dataBar" priority="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{70A853BD-7ED7-EF4B-8A15-59D5F2765C2F}</x14:id>
        </ext>
      </extLst>
    </cfRule>
  </conditionalFormatting>
  <conditionalFormatting sqref="AD266:AG270">
    <cfRule type="dataBar" priority="8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{7D4D1F1E-A0B8-3346-8E2A-5890043B096D}</x14:id>
        </ext>
      </extLst>
    </cfRule>
  </conditionalFormatting>
  <conditionalFormatting sqref="AD338:AG342">
    <cfRule type="dataBar" priority="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{0890A35A-2D47-394C-8EC1-ACA6EA42F3E9}</x14:id>
        </ext>
      </extLst>
    </cfRule>
  </conditionalFormatting>
  <conditionalFormatting sqref="AH266:AH270">
    <cfRule type="dataBar" priority="7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{C77B4073-6D76-334D-B551-F60F82B612B0}</x14:id>
        </ext>
      </extLst>
    </cfRule>
  </conditionalFormatting>
  <conditionalFormatting sqref="AH338:AH342">
    <cfRule type="dataBar" priority="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{407394AD-1216-D448-A0B5-DA2D3E742EC1}</x14:id>
        </ext>
      </extLst>
    </cfRule>
  </conditionalFormatting>
  <hyperlinks>
    <hyperlink ref="J43" r:id="rId1" xr:uid="{F1730EBC-8668-DF43-B2C8-F1288DE5D992}"/>
  </hyperlinks>
  <pageMargins left="0.7" right="0.7" top="0.75" bottom="0.75" header="0.3" footer="0.3"/>
  <pageSetup scale="64" fitToHeight="0" orientation="landscape" r:id="rId2"/>
  <rowBreaks count="20" manualBreakCount="20">
    <brk id="33" max="16383" man="1"/>
    <brk id="67" max="16383" man="1"/>
    <brk id="92" max="16383" man="1"/>
    <brk id="105" max="16383" man="1"/>
    <brk id="155" max="16383" man="1"/>
    <brk id="205" max="16383" man="1"/>
    <brk id="231" max="16383" man="1"/>
    <brk id="274" max="16383" man="1"/>
    <brk id="298" max="16383" man="1"/>
    <brk id="302" max="16383" man="1"/>
    <brk id="333" max="16383" man="1"/>
    <brk id="345" max="16383" man="1"/>
    <brk id="386" max="16383" man="1"/>
    <brk id="444" max="16383" man="1"/>
    <brk id="493" max="16383" man="1"/>
    <brk id="549" max="16383" man="1"/>
    <brk id="616" max="16383" man="1"/>
    <brk id="630" max="16383" man="1"/>
    <brk id="676" max="16383" man="1"/>
    <brk id="714" max="16383" man="1"/>
  </rowBreak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FCFB78-7716-B24A-89E3-1F065360E4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L255:N255 K256:N258</xm:sqref>
        </x14:conditionalFormatting>
        <x14:conditionalFormatting xmlns:xm="http://schemas.microsoft.com/office/excel/2006/main">
          <x14:cfRule type="dataBar" id="{7F4BABD4-3E0B-324A-8E3F-4074A7A9D5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L327:N327 K328:N330</xm:sqref>
        </x14:conditionalFormatting>
        <x14:conditionalFormatting xmlns:xm="http://schemas.microsoft.com/office/excel/2006/main">
          <x14:cfRule type="dataBar" id="{5688599D-4726-EB4D-9DC9-0748A31983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O255:O258</xm:sqref>
        </x14:conditionalFormatting>
        <x14:conditionalFormatting xmlns:xm="http://schemas.microsoft.com/office/excel/2006/main">
          <x14:cfRule type="dataBar" id="{F0FF885D-6022-B04E-9A6F-991804AECE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O327:O330</xm:sqref>
        </x14:conditionalFormatting>
        <x14:conditionalFormatting xmlns:xm="http://schemas.microsoft.com/office/excel/2006/main">
          <x14:cfRule type="dataBar" id="{1723B5AC-DC68-B441-882F-C2576BD7AF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AC266:AC270</xm:sqref>
        </x14:conditionalFormatting>
        <x14:conditionalFormatting xmlns:xm="http://schemas.microsoft.com/office/excel/2006/main">
          <x14:cfRule type="dataBar" id="{70A853BD-7ED7-EF4B-8A15-59D5F2765C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AC338:AC342</xm:sqref>
        </x14:conditionalFormatting>
        <x14:conditionalFormatting xmlns:xm="http://schemas.microsoft.com/office/excel/2006/main">
          <x14:cfRule type="dataBar" id="{7D4D1F1E-A0B8-3346-8E2A-5890043B09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AD266:AG270</xm:sqref>
        </x14:conditionalFormatting>
        <x14:conditionalFormatting xmlns:xm="http://schemas.microsoft.com/office/excel/2006/main">
          <x14:cfRule type="dataBar" id="{0890A35A-2D47-394C-8EC1-ACA6EA42F3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AD338:AG342</xm:sqref>
        </x14:conditionalFormatting>
        <x14:conditionalFormatting xmlns:xm="http://schemas.microsoft.com/office/excel/2006/main">
          <x14:cfRule type="dataBar" id="{C77B4073-6D76-334D-B551-F60F82B612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AH266:AH270</xm:sqref>
        </x14:conditionalFormatting>
        <x14:conditionalFormatting xmlns:xm="http://schemas.microsoft.com/office/excel/2006/main">
          <x14:cfRule type="dataBar" id="{407394AD-1216-D448-A0B5-DA2D3E742E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AH338:AH342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36DB-29ED-444D-9F9B-AFF6AEB058D3}">
  <dimension ref="A1:A22"/>
  <sheetViews>
    <sheetView workbookViewId="0">
      <selection activeCell="A33" sqref="A33"/>
    </sheetView>
  </sheetViews>
  <sheetFormatPr defaultColWidth="11" defaultRowHeight="15.95"/>
  <cols>
    <col min="1" max="1" width="100.625" customWidth="1"/>
  </cols>
  <sheetData>
    <row r="1" spans="1:1" ht="20.100000000000001">
      <c r="A1" s="42" t="s">
        <v>80</v>
      </c>
    </row>
    <row r="2" spans="1:1" ht="17.100000000000001">
      <c r="A2" s="43" t="s">
        <v>81</v>
      </c>
    </row>
    <row r="3" spans="1:1">
      <c r="A3" s="43"/>
    </row>
    <row r="4" spans="1:1" ht="33.950000000000003">
      <c r="A4" s="43" t="s">
        <v>82</v>
      </c>
    </row>
    <row r="5" spans="1:1">
      <c r="A5" s="44"/>
    </row>
    <row r="6" spans="1:1" ht="17.100000000000001">
      <c r="A6" s="45" t="s">
        <v>83</v>
      </c>
    </row>
    <row r="7" spans="1:1" ht="33.950000000000003">
      <c r="A7" s="43" t="s">
        <v>84</v>
      </c>
    </row>
    <row r="8" spans="1:1" ht="33.950000000000003">
      <c r="A8" s="43" t="s">
        <v>85</v>
      </c>
    </row>
    <row r="9" spans="1:1">
      <c r="A9" s="43"/>
    </row>
    <row r="10" spans="1:1" ht="17.100000000000001">
      <c r="A10" s="45" t="s">
        <v>86</v>
      </c>
    </row>
    <row r="11" spans="1:1" ht="33.950000000000003">
      <c r="A11" s="43" t="s">
        <v>87</v>
      </c>
    </row>
    <row r="12" spans="1:1" ht="17.100000000000001">
      <c r="A12" s="43" t="s">
        <v>88</v>
      </c>
    </row>
    <row r="13" spans="1:1" ht="33.950000000000003">
      <c r="A13" s="43" t="s">
        <v>89</v>
      </c>
    </row>
    <row r="14" spans="1:1">
      <c r="A14" s="43"/>
    </row>
    <row r="15" spans="1:1" ht="17.100000000000001">
      <c r="A15" s="45" t="s">
        <v>90</v>
      </c>
    </row>
    <row r="16" spans="1:1" ht="33.950000000000003">
      <c r="A16" s="43" t="s">
        <v>91</v>
      </c>
    </row>
    <row r="17" spans="1:1">
      <c r="A17" s="43"/>
    </row>
    <row r="18" spans="1:1" ht="17.100000000000001">
      <c r="A18" s="45" t="s">
        <v>92</v>
      </c>
    </row>
    <row r="19" spans="1:1" ht="33.950000000000003">
      <c r="A19" s="43" t="s">
        <v>93</v>
      </c>
    </row>
    <row r="20" spans="1:1">
      <c r="A20" s="43"/>
    </row>
    <row r="21" spans="1:1" ht="17.100000000000001">
      <c r="A21" s="45" t="s">
        <v>94</v>
      </c>
    </row>
    <row r="22" spans="1:1" ht="33.950000000000003">
      <c r="A22" s="4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2026-02-04T13:37:39Z</dcterms:created>
  <dcterms:modified xsi:type="dcterms:W3CDTF">2026-03-17T23:56:09Z</dcterms:modified>
  <cp:category/>
  <cp:contentStatus/>
</cp:coreProperties>
</file>