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77903C1-F19B-4C78-9113-8C75F9FB82FA}" xr6:coauthVersionLast="28" xr6:coauthVersionMax="28" xr10:uidLastSave="{00000000-0000-0000-0000-000000000000}"/>
  <bookViews>
    <workbookView xWindow="0" yWindow="0" windowWidth="4092" windowHeight="2352" activeTab="3" xr2:uid="{00000000-000D-0000-FFFF-FFFF00000000}"/>
  </bookViews>
  <sheets>
    <sheet name="Range Progress" sheetId="1" r:id="rId1"/>
    <sheet name="Gear stats" sheetId="2" r:id="rId2"/>
    <sheet name="Optimization" sheetId="3" r:id="rId3"/>
    <sheet name="Drople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2" l="1"/>
  <c r="P23" i="2"/>
  <c r="P22" i="2"/>
  <c r="F21" i="1" l="1"/>
  <c r="O24" i="2"/>
  <c r="O23" i="2"/>
  <c r="O22" i="2"/>
  <c r="F20" i="1" l="1"/>
  <c r="N24" i="2"/>
  <c r="N23" i="2"/>
  <c r="N22" i="2"/>
  <c r="M22" i="2" l="1"/>
  <c r="M24" i="2"/>
  <c r="F19" i="1"/>
  <c r="F11" i="1"/>
  <c r="F12" i="1"/>
  <c r="F13" i="1"/>
  <c r="F14" i="1"/>
  <c r="F15" i="1"/>
  <c r="F16" i="1"/>
  <c r="F17" i="1"/>
  <c r="F18" i="1"/>
  <c r="F10" i="1"/>
  <c r="M23" i="2"/>
  <c r="L24" i="2" l="1"/>
  <c r="L23" i="2"/>
  <c r="L22" i="2"/>
  <c r="K23" i="2" l="1"/>
  <c r="K24" i="2"/>
  <c r="K22" i="2"/>
  <c r="C24" i="2" l="1"/>
  <c r="D24" i="2"/>
  <c r="E24" i="2"/>
  <c r="F24" i="2"/>
  <c r="G24" i="2"/>
  <c r="H24" i="2"/>
  <c r="I24" i="2"/>
  <c r="J24" i="2"/>
  <c r="B24" i="2"/>
  <c r="C23" i="2"/>
  <c r="D23" i="2"/>
  <c r="E23" i="2"/>
  <c r="F23" i="2"/>
  <c r="G23" i="2"/>
  <c r="H23" i="2"/>
  <c r="I23" i="2"/>
  <c r="J23" i="2"/>
  <c r="B23" i="2"/>
  <c r="J22" i="2"/>
  <c r="I22" i="2" l="1"/>
  <c r="H22" i="2" l="1"/>
  <c r="G7" i="3" l="1"/>
  <c r="G6" i="3"/>
  <c r="F6" i="1" l="1"/>
  <c r="F7" i="1"/>
  <c r="F8" i="1"/>
  <c r="F9" i="1"/>
  <c r="G22" i="2"/>
  <c r="F22" i="2" l="1"/>
  <c r="E22" i="2" l="1"/>
  <c r="D22" i="2" l="1"/>
  <c r="C22" i="2" l="1"/>
  <c r="E5" i="1" s="1"/>
  <c r="F5" i="1" s="1"/>
  <c r="B22" i="2"/>
  <c r="E4" i="1" l="1"/>
  <c r="F4" i="1" s="1"/>
</calcChain>
</file>

<file path=xl/sharedStrings.xml><?xml version="1.0" encoding="utf-8"?>
<sst xmlns="http://schemas.openxmlformats.org/spreadsheetml/2006/main" count="84" uniqueCount="71">
  <si>
    <t>Date</t>
  </si>
  <si>
    <t>Min Range</t>
  </si>
  <si>
    <t>Max Range</t>
  </si>
  <si>
    <t>Luk</t>
  </si>
  <si>
    <t>% Luk</t>
  </si>
  <si>
    <t>Ring 1</t>
  </si>
  <si>
    <t>Ring 2</t>
  </si>
  <si>
    <t>Ring 3</t>
  </si>
  <si>
    <t>Ring 4</t>
  </si>
  <si>
    <t>Pendent 1</t>
  </si>
  <si>
    <t>Pendent 2</t>
  </si>
  <si>
    <t>Belt</t>
  </si>
  <si>
    <t>Hat</t>
  </si>
  <si>
    <t>Face</t>
  </si>
  <si>
    <t>Eye</t>
  </si>
  <si>
    <t>Top</t>
  </si>
  <si>
    <t>Bottom</t>
  </si>
  <si>
    <t>Shoe</t>
  </si>
  <si>
    <t>Earring</t>
  </si>
  <si>
    <t>Shoulder</t>
  </si>
  <si>
    <t>Gloves</t>
  </si>
  <si>
    <t>Badge</t>
  </si>
  <si>
    <t>Cape</t>
  </si>
  <si>
    <t>Nebs</t>
  </si>
  <si>
    <t>Total</t>
  </si>
  <si>
    <t>Initial</t>
  </si>
  <si>
    <t>Avg % Luk</t>
  </si>
  <si>
    <t>Fafnir</t>
  </si>
  <si>
    <t>Absolab</t>
  </si>
  <si>
    <t>Boss</t>
  </si>
  <si>
    <t>IED</t>
  </si>
  <si>
    <t>ATT</t>
  </si>
  <si>
    <t>2u</t>
  </si>
  <si>
    <t>1l</t>
  </si>
  <si>
    <t>2l, 4u</t>
  </si>
  <si>
    <t>Innate</t>
  </si>
  <si>
    <t>Faf</t>
  </si>
  <si>
    <t>Abso</t>
  </si>
  <si>
    <t>Dmg</t>
  </si>
  <si>
    <t>1L</t>
  </si>
  <si>
    <t>IED phantom blow</t>
  </si>
  <si>
    <t>Boss + Dmg</t>
  </si>
  <si>
    <t>w/o neb</t>
  </si>
  <si>
    <t>w/ neb</t>
  </si>
  <si>
    <t>Using Opt v2 Jar (No legion or neb fully buffed)</t>
  </si>
  <si>
    <t>Optimal</t>
  </si>
  <si>
    <t>-------------#1 Configuration-------------</t>
  </si>
  <si>
    <t>ATT: 68% BOSS: 302% IED: 95.18%</t>
  </si>
  <si>
    <t>Wep:</t>
  </si>
  <si>
    <t>Legendary line of BOSS</t>
  </si>
  <si>
    <t>2 Unique line ATT</t>
  </si>
  <si>
    <t>Sec:</t>
  </si>
  <si>
    <t>Legendary line of ATT</t>
  </si>
  <si>
    <t>1 Unique line ATT</t>
  </si>
  <si>
    <t>1 Unique line BOSS</t>
  </si>
  <si>
    <t>Emb:</t>
  </si>
  <si>
    <t>Legendary line of IED</t>
  </si>
  <si>
    <t>Nebulites:</t>
  </si>
  <si>
    <t>21% IED nebs: 0</t>
  </si>
  <si>
    <t>25% BOSS nebs: 2</t>
  </si>
  <si>
    <t>Legion System:</t>
  </si>
  <si>
    <t>IED Points: 0</t>
  </si>
  <si>
    <t>BOSS Points: 27</t>
  </si>
  <si>
    <t>AF</t>
  </si>
  <si>
    <t>Heart</t>
  </si>
  <si>
    <t>Average</t>
  </si>
  <si>
    <t>Average With Glove</t>
  </si>
  <si>
    <t>Lucky Winter</t>
  </si>
  <si>
    <t>Nodes</t>
  </si>
  <si>
    <t>Symbols</t>
  </si>
  <si>
    <t>Droplets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</si>
</sst>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5" borderId="1"/>
    <xf numFmtId="0" fontId="5" fillId="7" borderId="2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0" borderId="0" xfId="0" applyAlignment="1">
      <alignment horizontal="center"/>
    </xf>
    <xf numFmtId="9" fontId="0" fillId="0" borderId="0" xfId="0" applyNumberFormat="1"/>
    <xf numFmtId="0" fontId="5" fillId="6" borderId="0" xfId="4"/>
    <xf numFmtId="0" fontId="0" fillId="0" borderId="0" xfId="0" applyAlignment="1">
      <alignment horizontal="center"/>
    </xf>
    <xf numFmtId="0" fontId="0" fillId="7" borderId="2" xfId="6" applyFont="1"/>
  </cellXfs>
  <cellStyles count="7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  <cellStyle name="Note" xfId="6" builtinId="10"/>
    <cellStyle name="Style 1" xfId="5" xr:uid="{02BCEC12-00C3-4DFE-A62B-4D093B6CA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10" workbookViewId="0">
      <selection activeCell="F26" sqref="F26"/>
    </sheetView>
  </sheetViews>
  <sheetFormatPr defaultRowHeight="14.4" x14ac:dyDescent="0.3"/>
  <cols>
    <col min="1" max="4" width="12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63</v>
      </c>
    </row>
    <row r="2" spans="1:7" x14ac:dyDescent="0.3">
      <c r="A2" s="1">
        <v>43049</v>
      </c>
      <c r="B2">
        <v>2934174</v>
      </c>
      <c r="C2">
        <v>3260192</v>
      </c>
      <c r="D2">
        <v>15377</v>
      </c>
    </row>
    <row r="3" spans="1:7" x14ac:dyDescent="0.3">
      <c r="A3" s="1">
        <v>43052</v>
      </c>
      <c r="B3">
        <v>3058185</v>
      </c>
      <c r="C3">
        <v>3397982</v>
      </c>
      <c r="D3">
        <v>16515</v>
      </c>
    </row>
    <row r="4" spans="1:7" x14ac:dyDescent="0.3">
      <c r="A4" s="1">
        <v>43056</v>
      </c>
      <c r="B4">
        <v>2944759</v>
      </c>
      <c r="C4">
        <v>3271953</v>
      </c>
      <c r="D4">
        <v>16415</v>
      </c>
      <c r="E4">
        <f>'Gear stats'!B22</f>
        <v>387</v>
      </c>
      <c r="F4">
        <f t="shared" ref="F4:F9" si="0">E4/18</f>
        <v>21.5</v>
      </c>
    </row>
    <row r="5" spans="1:7" x14ac:dyDescent="0.3">
      <c r="A5" s="1">
        <v>43056</v>
      </c>
      <c r="B5">
        <v>2991634</v>
      </c>
      <c r="C5">
        <v>3324037</v>
      </c>
      <c r="D5">
        <v>16786</v>
      </c>
      <c r="E5">
        <f>'Gear stats'!C22</f>
        <v>402</v>
      </c>
      <c r="F5">
        <f t="shared" si="0"/>
        <v>22.333333333333332</v>
      </c>
    </row>
    <row r="6" spans="1:7" x14ac:dyDescent="0.3">
      <c r="A6" s="1">
        <v>43057</v>
      </c>
      <c r="B6">
        <v>3046308</v>
      </c>
      <c r="C6">
        <v>3384786</v>
      </c>
      <c r="D6">
        <v>17112</v>
      </c>
      <c r="E6">
        <v>402</v>
      </c>
      <c r="F6">
        <f t="shared" si="0"/>
        <v>22.333333333333332</v>
      </c>
    </row>
    <row r="7" spans="1:7" x14ac:dyDescent="0.3">
      <c r="A7" s="2">
        <v>43058</v>
      </c>
      <c r="B7">
        <v>3269164</v>
      </c>
      <c r="C7">
        <v>3632403</v>
      </c>
      <c r="D7">
        <v>17578</v>
      </c>
      <c r="E7">
        <v>402</v>
      </c>
      <c r="F7">
        <f t="shared" si="0"/>
        <v>22.333333333333332</v>
      </c>
    </row>
    <row r="8" spans="1:7" x14ac:dyDescent="0.3">
      <c r="A8" s="2">
        <v>43061</v>
      </c>
      <c r="B8">
        <v>3516353</v>
      </c>
      <c r="C8">
        <v>3907057</v>
      </c>
      <c r="D8">
        <v>18103</v>
      </c>
      <c r="E8">
        <v>402</v>
      </c>
      <c r="F8">
        <f t="shared" si="0"/>
        <v>22.333333333333332</v>
      </c>
    </row>
    <row r="9" spans="1:7" x14ac:dyDescent="0.3">
      <c r="A9" s="2">
        <v>43062</v>
      </c>
      <c r="B9">
        <v>3537377</v>
      </c>
      <c r="C9">
        <v>3930417</v>
      </c>
      <c r="D9">
        <v>18203</v>
      </c>
      <c r="E9">
        <v>402</v>
      </c>
      <c r="F9">
        <f t="shared" si="0"/>
        <v>22.333333333333332</v>
      </c>
    </row>
    <row r="10" spans="1:7" x14ac:dyDescent="0.3">
      <c r="A10" s="2">
        <v>43063</v>
      </c>
      <c r="B10">
        <v>3557060</v>
      </c>
      <c r="C10">
        <v>3952288</v>
      </c>
      <c r="D10">
        <v>18341</v>
      </c>
      <c r="E10">
        <v>407</v>
      </c>
      <c r="F10">
        <f>E10/19</f>
        <v>21.421052631578949</v>
      </c>
    </row>
    <row r="11" spans="1:7" x14ac:dyDescent="0.3">
      <c r="A11" s="2">
        <v>43091</v>
      </c>
      <c r="B11">
        <v>3938443</v>
      </c>
      <c r="C11">
        <v>4376047</v>
      </c>
      <c r="D11">
        <v>19563</v>
      </c>
      <c r="E11">
        <v>410</v>
      </c>
      <c r="F11">
        <f t="shared" ref="F11:F18" si="1">E11/19</f>
        <v>21.578947368421051</v>
      </c>
    </row>
    <row r="12" spans="1:7" x14ac:dyDescent="0.3">
      <c r="A12" s="2">
        <v>43094</v>
      </c>
      <c r="B12">
        <v>4069165</v>
      </c>
      <c r="C12">
        <v>4521293</v>
      </c>
      <c r="D12">
        <v>20194</v>
      </c>
      <c r="E12">
        <v>412</v>
      </c>
      <c r="F12">
        <f t="shared" si="1"/>
        <v>21.684210526315791</v>
      </c>
    </row>
    <row r="13" spans="1:7" x14ac:dyDescent="0.3">
      <c r="A13" s="1">
        <v>43111</v>
      </c>
      <c r="B13">
        <v>5258817</v>
      </c>
      <c r="C13">
        <v>5843129</v>
      </c>
      <c r="D13">
        <v>21196</v>
      </c>
      <c r="E13">
        <v>411</v>
      </c>
      <c r="F13">
        <f t="shared" si="1"/>
        <v>21.631578947368421</v>
      </c>
    </row>
    <row r="14" spans="1:7" x14ac:dyDescent="0.3">
      <c r="A14" s="1">
        <v>43127</v>
      </c>
      <c r="B14">
        <v>5372413</v>
      </c>
      <c r="C14">
        <v>5969346</v>
      </c>
      <c r="D14">
        <v>21757</v>
      </c>
      <c r="E14">
        <v>427</v>
      </c>
      <c r="F14">
        <f t="shared" si="1"/>
        <v>22.473684210526315</v>
      </c>
      <c r="G14">
        <v>650</v>
      </c>
    </row>
    <row r="15" spans="1:7" x14ac:dyDescent="0.3">
      <c r="A15" s="1">
        <v>43129</v>
      </c>
      <c r="B15">
        <v>5386454</v>
      </c>
      <c r="C15">
        <v>5984947</v>
      </c>
      <c r="D15">
        <v>21773</v>
      </c>
      <c r="E15">
        <v>426</v>
      </c>
      <c r="F15">
        <f t="shared" si="1"/>
        <v>22.421052631578949</v>
      </c>
      <c r="G15">
        <v>660</v>
      </c>
    </row>
    <row r="16" spans="1:7" x14ac:dyDescent="0.3">
      <c r="A16" s="1">
        <v>43135</v>
      </c>
      <c r="B16">
        <v>5833945</v>
      </c>
      <c r="C16">
        <v>6482159</v>
      </c>
      <c r="D16">
        <v>23316</v>
      </c>
      <c r="E16">
        <v>459</v>
      </c>
      <c r="F16">
        <f t="shared" si="1"/>
        <v>24.157894736842106</v>
      </c>
      <c r="G16">
        <v>670</v>
      </c>
    </row>
    <row r="17" spans="1:7" x14ac:dyDescent="0.3">
      <c r="A17" s="1">
        <v>43139</v>
      </c>
      <c r="B17">
        <v>6044734</v>
      </c>
      <c r="C17">
        <v>6716369</v>
      </c>
      <c r="D17">
        <v>23433</v>
      </c>
      <c r="E17">
        <v>459</v>
      </c>
      <c r="F17">
        <f t="shared" si="1"/>
        <v>24.157894736842106</v>
      </c>
      <c r="G17">
        <v>680</v>
      </c>
    </row>
    <row r="18" spans="1:7" x14ac:dyDescent="0.3">
      <c r="A18" s="1">
        <v>43148</v>
      </c>
      <c r="B18">
        <v>6313577</v>
      </c>
      <c r="C18">
        <v>7015083</v>
      </c>
      <c r="D18">
        <v>24026</v>
      </c>
      <c r="E18">
        <v>468</v>
      </c>
      <c r="F18">
        <f t="shared" si="1"/>
        <v>24.631578947368421</v>
      </c>
      <c r="G18">
        <v>700</v>
      </c>
    </row>
    <row r="19" spans="1:7" x14ac:dyDescent="0.3">
      <c r="A19" s="1">
        <v>43149</v>
      </c>
      <c r="B19">
        <v>6417395</v>
      </c>
      <c r="C19">
        <v>7130437</v>
      </c>
      <c r="D19">
        <v>24274</v>
      </c>
      <c r="E19">
        <v>474</v>
      </c>
      <c r="F19">
        <f>E19/19</f>
        <v>24.94736842105263</v>
      </c>
      <c r="G19">
        <v>700</v>
      </c>
    </row>
    <row r="20" spans="1:7" x14ac:dyDescent="0.3">
      <c r="A20" s="1">
        <v>43155</v>
      </c>
      <c r="B20">
        <v>6475970</v>
      </c>
      <c r="C20">
        <v>7195520</v>
      </c>
      <c r="D20">
        <v>24590</v>
      </c>
      <c r="E20">
        <v>483</v>
      </c>
      <c r="F20">
        <f>E20/19</f>
        <v>25.421052631578949</v>
      </c>
      <c r="G20">
        <v>700</v>
      </c>
    </row>
    <row r="21" spans="1:7" x14ac:dyDescent="0.3">
      <c r="A21" s="1">
        <v>43158</v>
      </c>
      <c r="B21">
        <v>6527609</v>
      </c>
      <c r="C21">
        <v>7252989</v>
      </c>
      <c r="D21">
        <v>24766</v>
      </c>
      <c r="E21">
        <v>489</v>
      </c>
      <c r="F21">
        <f>E21/19</f>
        <v>25.736842105263158</v>
      </c>
      <c r="G2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49F9-239B-44E5-A1BF-48FDAEE9C262}">
  <dimension ref="A1:P24"/>
  <sheetViews>
    <sheetView workbookViewId="0">
      <selection activeCell="R9" sqref="R9"/>
    </sheetView>
  </sheetViews>
  <sheetFormatPr defaultColWidth="11.33203125" defaultRowHeight="14.4" x14ac:dyDescent="0.3"/>
  <cols>
    <col min="1" max="1" width="17.21875" bestFit="1" customWidth="1"/>
  </cols>
  <sheetData>
    <row r="1" spans="1:16" x14ac:dyDescent="0.3">
      <c r="A1" t="s">
        <v>0</v>
      </c>
      <c r="B1" s="1" t="s">
        <v>25</v>
      </c>
      <c r="C1" s="1">
        <v>43025</v>
      </c>
      <c r="D1" s="1">
        <v>43032</v>
      </c>
      <c r="E1" s="1">
        <v>43091</v>
      </c>
      <c r="F1" s="1">
        <v>43091</v>
      </c>
      <c r="G1" s="1">
        <v>43111</v>
      </c>
      <c r="H1" s="1">
        <v>43127</v>
      </c>
      <c r="I1" s="1">
        <v>43129</v>
      </c>
      <c r="J1" s="1">
        <v>43130</v>
      </c>
      <c r="K1" s="1">
        <v>43131</v>
      </c>
      <c r="L1" s="1">
        <v>43148</v>
      </c>
      <c r="M1" s="1">
        <v>43149</v>
      </c>
      <c r="N1" s="1">
        <v>43155</v>
      </c>
      <c r="O1" s="1">
        <v>43158</v>
      </c>
      <c r="P1" s="1">
        <v>43158</v>
      </c>
    </row>
    <row r="2" spans="1:16" x14ac:dyDescent="0.3">
      <c r="A2" t="s">
        <v>5</v>
      </c>
      <c r="B2">
        <v>27</v>
      </c>
      <c r="C2">
        <v>27</v>
      </c>
      <c r="D2">
        <v>27</v>
      </c>
      <c r="E2">
        <v>27</v>
      </c>
      <c r="F2">
        <v>27</v>
      </c>
      <c r="G2" s="4">
        <v>27</v>
      </c>
      <c r="H2" s="4">
        <v>27</v>
      </c>
      <c r="I2" s="4">
        <v>27</v>
      </c>
      <c r="J2" s="4">
        <v>27</v>
      </c>
      <c r="K2" s="4">
        <v>27</v>
      </c>
      <c r="L2" s="4">
        <v>27</v>
      </c>
      <c r="M2" s="4">
        <v>27</v>
      </c>
      <c r="N2" s="4">
        <v>27</v>
      </c>
      <c r="O2" s="4">
        <v>27</v>
      </c>
      <c r="P2" s="4">
        <v>27</v>
      </c>
    </row>
    <row r="3" spans="1:16" x14ac:dyDescent="0.3">
      <c r="A3" t="s">
        <v>6</v>
      </c>
      <c r="B3">
        <v>24</v>
      </c>
      <c r="C3">
        <v>24</v>
      </c>
      <c r="D3">
        <v>24</v>
      </c>
      <c r="E3">
        <v>24</v>
      </c>
      <c r="F3">
        <v>24</v>
      </c>
      <c r="G3" s="6">
        <v>24</v>
      </c>
      <c r="H3" s="6">
        <v>24</v>
      </c>
      <c r="I3" s="6">
        <v>24</v>
      </c>
      <c r="J3" s="6">
        <v>24</v>
      </c>
      <c r="K3" s="6">
        <v>24</v>
      </c>
      <c r="L3" s="6">
        <v>24</v>
      </c>
      <c r="M3" s="6">
        <v>24</v>
      </c>
      <c r="N3" s="6">
        <v>24</v>
      </c>
      <c r="O3" s="6">
        <v>24</v>
      </c>
      <c r="P3" s="4">
        <v>27</v>
      </c>
    </row>
    <row r="4" spans="1:16" x14ac:dyDescent="0.3">
      <c r="A4" t="s">
        <v>7</v>
      </c>
      <c r="B4">
        <v>21</v>
      </c>
      <c r="C4">
        <v>21</v>
      </c>
      <c r="D4">
        <v>21</v>
      </c>
      <c r="E4">
        <v>21</v>
      </c>
      <c r="F4">
        <v>21</v>
      </c>
      <c r="G4" s="5">
        <v>21</v>
      </c>
      <c r="H4" s="5">
        <v>21</v>
      </c>
      <c r="I4" s="5">
        <v>21</v>
      </c>
      <c r="J4" s="5">
        <v>21</v>
      </c>
      <c r="K4" s="5">
        <v>21</v>
      </c>
      <c r="L4" s="5">
        <v>21</v>
      </c>
      <c r="M4" s="5">
        <v>21</v>
      </c>
      <c r="N4" s="5">
        <v>21</v>
      </c>
      <c r="O4" s="5">
        <v>21</v>
      </c>
      <c r="P4" s="5">
        <v>21</v>
      </c>
    </row>
    <row r="5" spans="1:16" x14ac:dyDescent="0.3">
      <c r="A5" t="s">
        <v>8</v>
      </c>
      <c r="B5">
        <v>18</v>
      </c>
      <c r="C5">
        <v>21</v>
      </c>
      <c r="D5">
        <v>21</v>
      </c>
      <c r="E5">
        <v>21</v>
      </c>
      <c r="F5">
        <v>21</v>
      </c>
      <c r="G5" s="5">
        <v>21</v>
      </c>
      <c r="H5" s="5">
        <v>21</v>
      </c>
      <c r="I5" s="5">
        <v>21</v>
      </c>
      <c r="J5" s="5">
        <v>21</v>
      </c>
      <c r="K5" s="5">
        <v>21</v>
      </c>
      <c r="L5" s="5">
        <v>21</v>
      </c>
      <c r="M5" s="5">
        <v>21</v>
      </c>
      <c r="N5" s="6">
        <v>24</v>
      </c>
      <c r="O5" s="6">
        <v>24</v>
      </c>
      <c r="P5" s="6">
        <v>24</v>
      </c>
    </row>
    <row r="6" spans="1:16" x14ac:dyDescent="0.3">
      <c r="A6" t="s">
        <v>9</v>
      </c>
      <c r="B6">
        <v>21</v>
      </c>
      <c r="C6">
        <v>21</v>
      </c>
      <c r="D6">
        <v>21</v>
      </c>
      <c r="E6">
        <v>21</v>
      </c>
      <c r="F6">
        <v>21</v>
      </c>
      <c r="G6" s="5">
        <v>21</v>
      </c>
      <c r="H6" s="5">
        <v>21</v>
      </c>
      <c r="I6" s="5">
        <v>21</v>
      </c>
      <c r="J6" s="5">
        <v>21</v>
      </c>
      <c r="K6" s="6">
        <v>24</v>
      </c>
      <c r="L6" s="6">
        <v>24</v>
      </c>
      <c r="M6" s="6">
        <v>24</v>
      </c>
      <c r="N6" s="6">
        <v>24</v>
      </c>
      <c r="O6" s="6">
        <v>24</v>
      </c>
      <c r="P6" s="6">
        <v>24</v>
      </c>
    </row>
    <row r="7" spans="1:16" x14ac:dyDescent="0.3">
      <c r="A7" t="s">
        <v>10</v>
      </c>
      <c r="B7">
        <v>24</v>
      </c>
      <c r="C7">
        <v>24</v>
      </c>
      <c r="D7">
        <v>24</v>
      </c>
      <c r="E7">
        <v>24</v>
      </c>
      <c r="F7">
        <v>24</v>
      </c>
      <c r="G7" s="6">
        <v>24</v>
      </c>
      <c r="H7" s="6">
        <v>24</v>
      </c>
      <c r="I7" s="6">
        <v>24</v>
      </c>
      <c r="J7" s="6">
        <v>24</v>
      </c>
      <c r="K7" s="6">
        <v>24</v>
      </c>
      <c r="L7" s="6">
        <v>24</v>
      </c>
      <c r="M7" s="6">
        <v>24</v>
      </c>
      <c r="N7" s="6">
        <v>24</v>
      </c>
      <c r="O7" s="6">
        <v>24</v>
      </c>
      <c r="P7" s="6">
        <v>24</v>
      </c>
    </row>
    <row r="8" spans="1:16" x14ac:dyDescent="0.3">
      <c r="A8" t="s">
        <v>11</v>
      </c>
      <c r="B8">
        <v>18</v>
      </c>
      <c r="C8">
        <v>18</v>
      </c>
      <c r="D8">
        <v>18</v>
      </c>
      <c r="E8">
        <v>21</v>
      </c>
      <c r="F8">
        <v>21</v>
      </c>
      <c r="G8" s="5">
        <v>21</v>
      </c>
      <c r="H8" s="5">
        <v>21</v>
      </c>
      <c r="I8" s="5">
        <v>21</v>
      </c>
      <c r="J8" s="5">
        <v>21</v>
      </c>
      <c r="K8" s="5">
        <v>21</v>
      </c>
      <c r="L8" s="5">
        <v>21</v>
      </c>
      <c r="M8" s="4">
        <v>27</v>
      </c>
      <c r="N8" s="4">
        <v>27</v>
      </c>
      <c r="O8" s="4">
        <v>27</v>
      </c>
      <c r="P8" s="4">
        <v>27</v>
      </c>
    </row>
    <row r="9" spans="1:16" x14ac:dyDescent="0.3">
      <c r="A9" t="s">
        <v>12</v>
      </c>
      <c r="B9">
        <v>21</v>
      </c>
      <c r="C9">
        <v>21</v>
      </c>
      <c r="D9">
        <v>21</v>
      </c>
      <c r="E9">
        <v>21</v>
      </c>
      <c r="F9">
        <v>21</v>
      </c>
      <c r="G9" s="5">
        <v>21</v>
      </c>
      <c r="H9" s="5">
        <v>21</v>
      </c>
      <c r="I9" s="5">
        <v>21</v>
      </c>
      <c r="J9" s="5">
        <v>21</v>
      </c>
      <c r="K9" s="5">
        <v>21</v>
      </c>
      <c r="L9" s="5">
        <v>21</v>
      </c>
      <c r="M9" s="5">
        <v>21</v>
      </c>
      <c r="N9" s="4">
        <v>27</v>
      </c>
      <c r="O9" s="4">
        <v>27</v>
      </c>
      <c r="P9" s="4">
        <v>27</v>
      </c>
    </row>
    <row r="10" spans="1:16" x14ac:dyDescent="0.3">
      <c r="A10" t="s">
        <v>13</v>
      </c>
      <c r="B10">
        <v>30</v>
      </c>
      <c r="C10">
        <v>30</v>
      </c>
      <c r="D10">
        <v>30</v>
      </c>
      <c r="E10">
        <v>30</v>
      </c>
      <c r="F10">
        <v>30</v>
      </c>
      <c r="G10" s="4">
        <v>30</v>
      </c>
      <c r="H10" s="4">
        <v>30</v>
      </c>
      <c r="I10" s="4">
        <v>27</v>
      </c>
      <c r="J10" s="4">
        <v>27</v>
      </c>
      <c r="K10" s="6">
        <v>27</v>
      </c>
      <c r="L10" s="6">
        <v>27</v>
      </c>
      <c r="M10" s="6">
        <v>27</v>
      </c>
      <c r="N10" s="6">
        <v>27</v>
      </c>
      <c r="O10" s="6">
        <v>27</v>
      </c>
      <c r="P10" s="6">
        <v>27</v>
      </c>
    </row>
    <row r="11" spans="1:16" x14ac:dyDescent="0.3">
      <c r="A11" t="s">
        <v>14</v>
      </c>
      <c r="B11">
        <v>30</v>
      </c>
      <c r="C11">
        <v>30</v>
      </c>
      <c r="D11">
        <v>30</v>
      </c>
      <c r="E11">
        <v>30</v>
      </c>
      <c r="F11">
        <v>30</v>
      </c>
      <c r="G11" s="4">
        <v>30</v>
      </c>
      <c r="H11" s="4">
        <v>30</v>
      </c>
      <c r="I11" s="4">
        <v>30</v>
      </c>
      <c r="J11" s="4">
        <v>30</v>
      </c>
      <c r="K11" s="4">
        <v>30</v>
      </c>
      <c r="L11" s="4">
        <v>30</v>
      </c>
      <c r="M11" s="4">
        <v>30</v>
      </c>
      <c r="N11" s="4">
        <v>30</v>
      </c>
      <c r="O11" s="4">
        <v>30</v>
      </c>
      <c r="P11" s="4">
        <v>30</v>
      </c>
    </row>
    <row r="12" spans="1:16" x14ac:dyDescent="0.3">
      <c r="A12" t="s">
        <v>15</v>
      </c>
      <c r="B12">
        <v>21</v>
      </c>
      <c r="C12">
        <v>21</v>
      </c>
      <c r="D12">
        <v>21</v>
      </c>
      <c r="E12">
        <v>21</v>
      </c>
      <c r="F12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x14ac:dyDescent="0.3">
      <c r="A13" t="s">
        <v>16</v>
      </c>
      <c r="B13">
        <v>18</v>
      </c>
      <c r="C13">
        <v>27</v>
      </c>
      <c r="D13">
        <v>27</v>
      </c>
      <c r="E13">
        <v>27</v>
      </c>
      <c r="F13">
        <v>27</v>
      </c>
      <c r="G13" s="4">
        <v>27</v>
      </c>
      <c r="H13" s="4">
        <v>27</v>
      </c>
      <c r="I13" s="4">
        <v>27</v>
      </c>
      <c r="J13" s="4">
        <v>27</v>
      </c>
      <c r="K13" s="4">
        <v>27</v>
      </c>
      <c r="L13" s="4">
        <v>27</v>
      </c>
      <c r="M13" s="4">
        <v>27</v>
      </c>
      <c r="N13" s="4">
        <v>27</v>
      </c>
      <c r="O13" s="4">
        <v>27</v>
      </c>
      <c r="P13" s="4">
        <v>27</v>
      </c>
    </row>
    <row r="14" spans="1:16" x14ac:dyDescent="0.3">
      <c r="A14" t="s">
        <v>17</v>
      </c>
      <c r="B14">
        <v>21</v>
      </c>
      <c r="C14">
        <v>21</v>
      </c>
      <c r="D14">
        <v>21</v>
      </c>
      <c r="E14">
        <v>21</v>
      </c>
      <c r="F14">
        <v>21</v>
      </c>
      <c r="G14" s="5">
        <v>21</v>
      </c>
      <c r="H14" s="5">
        <v>21</v>
      </c>
      <c r="I14" s="5">
        <v>21</v>
      </c>
      <c r="J14" s="5">
        <v>21</v>
      </c>
      <c r="K14" s="5">
        <v>21</v>
      </c>
      <c r="L14" s="5">
        <v>21</v>
      </c>
      <c r="M14" s="5">
        <v>21</v>
      </c>
      <c r="N14" s="5">
        <v>21</v>
      </c>
      <c r="O14" s="5">
        <v>21</v>
      </c>
      <c r="P14" s="5">
        <v>21</v>
      </c>
    </row>
    <row r="15" spans="1:16" x14ac:dyDescent="0.3">
      <c r="A15" t="s">
        <v>18</v>
      </c>
      <c r="B15">
        <v>21</v>
      </c>
      <c r="C15">
        <v>21</v>
      </c>
      <c r="D15">
        <v>21</v>
      </c>
      <c r="E15">
        <v>21</v>
      </c>
      <c r="F15">
        <v>21</v>
      </c>
      <c r="G15" s="5">
        <v>21</v>
      </c>
      <c r="H15" s="4">
        <v>24</v>
      </c>
      <c r="I15" s="4">
        <v>24</v>
      </c>
      <c r="J15" s="4">
        <v>24</v>
      </c>
      <c r="K15" s="6">
        <v>24</v>
      </c>
      <c r="L15" s="6">
        <v>24</v>
      </c>
      <c r="M15" s="6">
        <v>24</v>
      </c>
      <c r="N15" s="6">
        <v>24</v>
      </c>
      <c r="O15" s="6">
        <v>24</v>
      </c>
      <c r="P15" s="6">
        <v>24</v>
      </c>
    </row>
    <row r="16" spans="1:16" x14ac:dyDescent="0.3">
      <c r="A16" t="s">
        <v>19</v>
      </c>
      <c r="B16">
        <v>18</v>
      </c>
      <c r="C16">
        <v>18</v>
      </c>
      <c r="D16">
        <v>23</v>
      </c>
      <c r="E16">
        <v>23</v>
      </c>
      <c r="F16">
        <v>23</v>
      </c>
      <c r="G16" s="5">
        <v>23</v>
      </c>
      <c r="H16" s="4">
        <v>36</v>
      </c>
      <c r="I16" s="4">
        <v>36</v>
      </c>
      <c r="J16" s="4">
        <v>36</v>
      </c>
      <c r="K16" s="9">
        <v>36</v>
      </c>
      <c r="L16" s="9">
        <v>36</v>
      </c>
      <c r="M16" s="9">
        <v>36</v>
      </c>
      <c r="N16" s="9">
        <v>36</v>
      </c>
      <c r="O16" s="9">
        <v>36</v>
      </c>
      <c r="P16" s="9">
        <v>36</v>
      </c>
    </row>
    <row r="17" spans="1:16" x14ac:dyDescent="0.3">
      <c r="A17" t="s">
        <v>20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</row>
    <row r="18" spans="1:16" x14ac:dyDescent="0.3">
      <c r="A18" t="s">
        <v>21</v>
      </c>
      <c r="B18">
        <v>18</v>
      </c>
      <c r="C18">
        <v>21</v>
      </c>
      <c r="D18">
        <v>21</v>
      </c>
      <c r="E18">
        <v>21</v>
      </c>
      <c r="F18">
        <v>21</v>
      </c>
      <c r="G18" s="5">
        <v>21</v>
      </c>
      <c r="H18" s="5">
        <v>21</v>
      </c>
      <c r="I18" s="5">
        <v>21</v>
      </c>
      <c r="J18" s="5">
        <v>21</v>
      </c>
      <c r="K18" s="5">
        <v>21</v>
      </c>
      <c r="L18" s="4">
        <v>30</v>
      </c>
      <c r="M18" s="4">
        <v>30</v>
      </c>
      <c r="N18" s="4">
        <v>30</v>
      </c>
      <c r="O18" s="4">
        <v>30</v>
      </c>
      <c r="P18" s="4">
        <v>30</v>
      </c>
    </row>
    <row r="19" spans="1:16" x14ac:dyDescent="0.3">
      <c r="A19" t="s">
        <v>22</v>
      </c>
      <c r="B19">
        <v>21</v>
      </c>
      <c r="C19">
        <v>21</v>
      </c>
      <c r="D19">
        <v>21</v>
      </c>
      <c r="E19">
        <v>21</v>
      </c>
      <c r="F19">
        <v>21</v>
      </c>
      <c r="G19" s="5">
        <v>21</v>
      </c>
      <c r="H19" s="5">
        <v>21</v>
      </c>
      <c r="I19" s="5">
        <v>21</v>
      </c>
      <c r="J19" s="5">
        <v>21</v>
      </c>
      <c r="K19" s="5">
        <v>21</v>
      </c>
      <c r="L19" s="5">
        <v>21</v>
      </c>
      <c r="M19" s="5">
        <v>21</v>
      </c>
      <c r="N19" s="5">
        <v>21</v>
      </c>
      <c r="O19" s="5">
        <v>21</v>
      </c>
      <c r="P19" s="5">
        <v>21</v>
      </c>
    </row>
    <row r="20" spans="1:16" x14ac:dyDescent="0.3">
      <c r="A20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 s="5">
        <v>0</v>
      </c>
      <c r="H20" s="5">
        <v>0</v>
      </c>
      <c r="I20" s="5">
        <v>0</v>
      </c>
      <c r="J20" s="4">
        <v>30</v>
      </c>
      <c r="K20" s="9">
        <v>30</v>
      </c>
      <c r="L20" s="9">
        <v>30</v>
      </c>
      <c r="M20" s="9">
        <v>30</v>
      </c>
      <c r="N20" s="9">
        <v>30</v>
      </c>
      <c r="O20" s="9">
        <v>30</v>
      </c>
      <c r="P20" s="9">
        <v>30</v>
      </c>
    </row>
    <row r="21" spans="1:16" x14ac:dyDescent="0.3">
      <c r="A21" t="s">
        <v>23</v>
      </c>
      <c r="B21">
        <v>5</v>
      </c>
      <c r="C21">
        <v>5</v>
      </c>
      <c r="D21">
        <v>5</v>
      </c>
      <c r="E21">
        <v>5</v>
      </c>
      <c r="F21">
        <v>7</v>
      </c>
      <c r="G21">
        <v>6</v>
      </c>
      <c r="H21">
        <v>6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14</v>
      </c>
      <c r="P21">
        <v>14</v>
      </c>
    </row>
    <row r="22" spans="1:16" x14ac:dyDescent="0.3">
      <c r="A22" t="s">
        <v>24</v>
      </c>
      <c r="B22">
        <f t="shared" ref="B22:K22" si="0">SUM(B2:B21)</f>
        <v>387</v>
      </c>
      <c r="C22">
        <f t="shared" si="0"/>
        <v>402</v>
      </c>
      <c r="D22">
        <f t="shared" si="0"/>
        <v>407</v>
      </c>
      <c r="E22">
        <f t="shared" si="0"/>
        <v>410</v>
      </c>
      <c r="F22">
        <f t="shared" si="0"/>
        <v>412</v>
      </c>
      <c r="G22">
        <f t="shared" si="0"/>
        <v>411</v>
      </c>
      <c r="H22">
        <f t="shared" si="0"/>
        <v>427</v>
      </c>
      <c r="I22">
        <f t="shared" si="0"/>
        <v>426</v>
      </c>
      <c r="J22">
        <f t="shared" si="0"/>
        <v>456</v>
      </c>
      <c r="K22">
        <f t="shared" si="0"/>
        <v>459</v>
      </c>
      <c r="L22">
        <f t="shared" ref="L22" si="1">SUM(L2:L21)</f>
        <v>468</v>
      </c>
      <c r="M22">
        <f>SUM(M2:M21)</f>
        <v>474</v>
      </c>
      <c r="N22">
        <f>SUM(N2:N21)</f>
        <v>483</v>
      </c>
      <c r="O22">
        <f>SUM(O2:O21)</f>
        <v>489</v>
      </c>
      <c r="P22">
        <f>SUM(P2:P21)</f>
        <v>492</v>
      </c>
    </row>
    <row r="23" spans="1:16" x14ac:dyDescent="0.3">
      <c r="A23" t="s">
        <v>65</v>
      </c>
      <c r="B23">
        <f>AVERAGE(B2:B16,B18:B20)</f>
        <v>20.666666666666668</v>
      </c>
      <c r="C23">
        <f t="shared" ref="C23:J23" si="2">AVERAGE(C2:C16,C18:C20)</f>
        <v>21.5</v>
      </c>
      <c r="D23">
        <f t="shared" si="2"/>
        <v>21.777777777777779</v>
      </c>
      <c r="E23">
        <f t="shared" si="2"/>
        <v>21.944444444444443</v>
      </c>
      <c r="F23">
        <f t="shared" si="2"/>
        <v>21.944444444444443</v>
      </c>
      <c r="G23">
        <f t="shared" si="2"/>
        <v>21.944444444444443</v>
      </c>
      <c r="H23">
        <f t="shared" si="2"/>
        <v>22.833333333333332</v>
      </c>
      <c r="I23">
        <f t="shared" si="2"/>
        <v>22.666666666666668</v>
      </c>
      <c r="J23">
        <f t="shared" si="2"/>
        <v>24.333333333333332</v>
      </c>
      <c r="K23">
        <f t="shared" ref="K23:P23" si="3">AVERAGE(K2:K16,K18:K20)</f>
        <v>24.5</v>
      </c>
      <c r="L23">
        <f t="shared" si="3"/>
        <v>25</v>
      </c>
      <c r="M23">
        <f t="shared" si="3"/>
        <v>25.333333333333332</v>
      </c>
      <c r="N23">
        <f t="shared" si="3"/>
        <v>25.833333333333332</v>
      </c>
      <c r="O23">
        <f t="shared" si="3"/>
        <v>25.833333333333332</v>
      </c>
      <c r="P23">
        <f t="shared" si="3"/>
        <v>26</v>
      </c>
    </row>
    <row r="24" spans="1:16" x14ac:dyDescent="0.3">
      <c r="A24" t="s">
        <v>66</v>
      </c>
      <c r="B24">
        <f>AVERAGE(B2:B20)</f>
        <v>20.105263157894736</v>
      </c>
      <c r="C24">
        <f t="shared" ref="C24:J24" si="4">AVERAGE(C2:C20)</f>
        <v>20.894736842105264</v>
      </c>
      <c r="D24">
        <f t="shared" si="4"/>
        <v>21.157894736842106</v>
      </c>
      <c r="E24">
        <f t="shared" si="4"/>
        <v>21.315789473684209</v>
      </c>
      <c r="F24">
        <f t="shared" si="4"/>
        <v>21.315789473684209</v>
      </c>
      <c r="G24">
        <f t="shared" si="4"/>
        <v>21.315789473684209</v>
      </c>
      <c r="H24">
        <f t="shared" si="4"/>
        <v>22.157894736842106</v>
      </c>
      <c r="I24">
        <f t="shared" si="4"/>
        <v>22</v>
      </c>
      <c r="J24">
        <f t="shared" si="4"/>
        <v>23.578947368421051</v>
      </c>
      <c r="K24">
        <f t="shared" ref="K24:L24" si="5">AVERAGE(K2:K20)</f>
        <v>23.736842105263158</v>
      </c>
      <c r="L24">
        <f t="shared" si="5"/>
        <v>24.210526315789473</v>
      </c>
      <c r="M24">
        <f>AVERAGE(M2:M20)</f>
        <v>24.526315789473685</v>
      </c>
      <c r="N24">
        <f>AVERAGE(N2:N20)</f>
        <v>25</v>
      </c>
      <c r="O24">
        <f>AVERAGE(O2:O20)</f>
        <v>25</v>
      </c>
      <c r="P24">
        <f>AVERAGE(P2:P20)</f>
        <v>25.157894736842106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0D5A-3E4C-45FE-8FA6-E2FD6304506B}">
  <dimension ref="A1:G35"/>
  <sheetViews>
    <sheetView workbookViewId="0">
      <selection activeCell="G10" sqref="G10"/>
    </sheetView>
  </sheetViews>
  <sheetFormatPr defaultRowHeight="14.4" x14ac:dyDescent="0.3"/>
  <cols>
    <col min="6" max="6" width="15.77734375" customWidth="1"/>
  </cols>
  <sheetData>
    <row r="1" spans="1:7" x14ac:dyDescent="0.3">
      <c r="B1" t="s">
        <v>31</v>
      </c>
      <c r="C1" t="s">
        <v>29</v>
      </c>
      <c r="D1" t="s">
        <v>30</v>
      </c>
      <c r="E1" t="s">
        <v>38</v>
      </c>
      <c r="F1" t="s">
        <v>40</v>
      </c>
    </row>
    <row r="2" spans="1:7" x14ac:dyDescent="0.3">
      <c r="A2" t="s">
        <v>27</v>
      </c>
      <c r="B2" t="s">
        <v>34</v>
      </c>
      <c r="C2" t="s">
        <v>32</v>
      </c>
      <c r="D2" t="s">
        <v>33</v>
      </c>
      <c r="E2">
        <v>0</v>
      </c>
    </row>
    <row r="3" spans="1:7" x14ac:dyDescent="0.3">
      <c r="A3" t="s">
        <v>28</v>
      </c>
      <c r="B3" t="s">
        <v>34</v>
      </c>
      <c r="C3" t="s">
        <v>39</v>
      </c>
      <c r="D3" t="s">
        <v>32</v>
      </c>
      <c r="E3">
        <v>0</v>
      </c>
    </row>
    <row r="4" spans="1:7" x14ac:dyDescent="0.3">
      <c r="E4">
        <v>0</v>
      </c>
    </row>
    <row r="5" spans="1:7" x14ac:dyDescent="0.3">
      <c r="A5" t="s">
        <v>35</v>
      </c>
      <c r="B5" t="s">
        <v>31</v>
      </c>
      <c r="C5" t="s">
        <v>29</v>
      </c>
      <c r="D5" t="s">
        <v>30</v>
      </c>
      <c r="E5" t="s">
        <v>38</v>
      </c>
      <c r="F5" t="s">
        <v>40</v>
      </c>
      <c r="G5" t="s">
        <v>41</v>
      </c>
    </row>
    <row r="6" spans="1:7" x14ac:dyDescent="0.3">
      <c r="A6" t="s">
        <v>36</v>
      </c>
      <c r="B6">
        <v>0</v>
      </c>
      <c r="C6">
        <v>206</v>
      </c>
      <c r="D6">
        <v>90</v>
      </c>
      <c r="E6">
        <v>165</v>
      </c>
      <c r="G6">
        <f>C6+E6</f>
        <v>371</v>
      </c>
    </row>
    <row r="7" spans="1:7" x14ac:dyDescent="0.3">
      <c r="A7" t="s">
        <v>37</v>
      </c>
      <c r="B7">
        <v>0</v>
      </c>
      <c r="C7">
        <v>176</v>
      </c>
      <c r="D7">
        <v>90</v>
      </c>
      <c r="E7">
        <v>165</v>
      </c>
      <c r="F7">
        <v>95.855999999999995</v>
      </c>
      <c r="G7">
        <f>C7+E7</f>
        <v>341</v>
      </c>
    </row>
    <row r="9" spans="1:7" ht="15.6" x14ac:dyDescent="0.3">
      <c r="A9" s="10" t="s">
        <v>44</v>
      </c>
      <c r="B9" s="10"/>
      <c r="C9" s="10"/>
      <c r="D9" s="10"/>
      <c r="E9" s="10"/>
      <c r="F9" s="3"/>
    </row>
    <row r="10" spans="1:7" ht="15.6" x14ac:dyDescent="0.3">
      <c r="A10" s="7"/>
      <c r="B10" s="7" t="s">
        <v>42</v>
      </c>
      <c r="C10" t="s">
        <v>43</v>
      </c>
      <c r="F10" s="3"/>
    </row>
    <row r="11" spans="1:7" x14ac:dyDescent="0.3">
      <c r="A11" t="s">
        <v>38</v>
      </c>
      <c r="B11">
        <v>165</v>
      </c>
      <c r="C11">
        <v>165</v>
      </c>
    </row>
    <row r="12" spans="1:7" x14ac:dyDescent="0.3">
      <c r="A12" t="s">
        <v>29</v>
      </c>
      <c r="B12">
        <v>155</v>
      </c>
      <c r="C12">
        <v>155</v>
      </c>
    </row>
    <row r="13" spans="1:7" x14ac:dyDescent="0.3">
      <c r="A13" t="s">
        <v>31</v>
      </c>
      <c r="B13">
        <v>7</v>
      </c>
      <c r="C13">
        <v>7</v>
      </c>
    </row>
    <row r="14" spans="1:7" x14ac:dyDescent="0.3">
      <c r="A14" t="s">
        <v>30</v>
      </c>
      <c r="B14">
        <v>91.97</v>
      </c>
      <c r="C14">
        <v>94.61</v>
      </c>
    </row>
    <row r="16" spans="1:7" x14ac:dyDescent="0.3">
      <c r="A16" t="s">
        <v>45</v>
      </c>
    </row>
    <row r="17" spans="1:2" x14ac:dyDescent="0.3">
      <c r="A17" t="s">
        <v>46</v>
      </c>
      <c r="B17" s="8"/>
    </row>
    <row r="18" spans="1:2" x14ac:dyDescent="0.3">
      <c r="A18" t="s">
        <v>47</v>
      </c>
    </row>
    <row r="19" spans="1:2" x14ac:dyDescent="0.3">
      <c r="A19" t="s">
        <v>48</v>
      </c>
    </row>
    <row r="20" spans="1:2" x14ac:dyDescent="0.3">
      <c r="A20" t="s">
        <v>49</v>
      </c>
    </row>
    <row r="21" spans="1:2" x14ac:dyDescent="0.3">
      <c r="A21" t="s">
        <v>50</v>
      </c>
    </row>
    <row r="22" spans="1:2" x14ac:dyDescent="0.3">
      <c r="A22" t="s">
        <v>51</v>
      </c>
    </row>
    <row r="23" spans="1:2" x14ac:dyDescent="0.3">
      <c r="A23" t="s">
        <v>52</v>
      </c>
    </row>
    <row r="24" spans="1:2" x14ac:dyDescent="0.3">
      <c r="A24" t="s">
        <v>53</v>
      </c>
    </row>
    <row r="25" spans="1:2" x14ac:dyDescent="0.3">
      <c r="A25" t="s">
        <v>54</v>
      </c>
    </row>
    <row r="26" spans="1:2" x14ac:dyDescent="0.3">
      <c r="A26" t="s">
        <v>55</v>
      </c>
    </row>
    <row r="27" spans="1:2" x14ac:dyDescent="0.3">
      <c r="A27" t="s">
        <v>56</v>
      </c>
    </row>
    <row r="28" spans="1:2" x14ac:dyDescent="0.3">
      <c r="A28" t="s">
        <v>50</v>
      </c>
    </row>
    <row r="30" spans="1:2" x14ac:dyDescent="0.3">
      <c r="A30" t="s">
        <v>57</v>
      </c>
    </row>
    <row r="31" spans="1:2" x14ac:dyDescent="0.3">
      <c r="A31" t="s">
        <v>58</v>
      </c>
    </row>
    <row r="32" spans="1:2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</sheetData>
  <mergeCells count="1">
    <mergeCell ref="A9:E9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B5EE-576F-43C9-88C6-6BBD3631BE3A}">
  <dimension ref="A1:D61"/>
  <sheetViews>
    <sheetView tabSelected="1" workbookViewId="0">
      <selection activeCell="B3" sqref="B3"/>
    </sheetView>
  </sheetViews>
  <sheetFormatPr defaultRowHeight="14.4" x14ac:dyDescent="0.3"/>
  <cols>
    <col min="1" max="4" width="12.21875" style="11" customWidth="1"/>
  </cols>
  <sheetData>
    <row r="1" spans="1:4" x14ac:dyDescent="0.3">
      <c r="A1" s="11" t="s">
        <v>67</v>
      </c>
      <c r="B1" s="11" t="s">
        <v>68</v>
      </c>
      <c r="C1" s="11" t="s">
        <v>69</v>
      </c>
      <c r="D1" s="11" t="s">
        <v>70</v>
      </c>
    </row>
    <row r="2" spans="1:4" x14ac:dyDescent="0.3">
      <c r="A2" s="11">
        <v>1</v>
      </c>
      <c r="B2" s="11">
        <v>4</v>
      </c>
      <c r="C2" s="11">
        <v>0</v>
      </c>
      <c r="D2" s="11">
        <v>1</v>
      </c>
    </row>
    <row r="3" spans="1:4" x14ac:dyDescent="0.3">
      <c r="A3" s="11">
        <v>2</v>
      </c>
    </row>
    <row r="4" spans="1:4" x14ac:dyDescent="0.3">
      <c r="A4" s="11">
        <v>3</v>
      </c>
    </row>
    <row r="5" spans="1:4" x14ac:dyDescent="0.3">
      <c r="A5" s="11">
        <v>4</v>
      </c>
    </row>
    <row r="6" spans="1:4" x14ac:dyDescent="0.3">
      <c r="A6" s="11">
        <v>5</v>
      </c>
    </row>
    <row r="7" spans="1:4" x14ac:dyDescent="0.3">
      <c r="A7" s="11">
        <v>6</v>
      </c>
    </row>
    <row r="8" spans="1:4" x14ac:dyDescent="0.3">
      <c r="A8" s="11">
        <v>7</v>
      </c>
    </row>
    <row r="9" spans="1:4" x14ac:dyDescent="0.3">
      <c r="A9" s="11">
        <v>8</v>
      </c>
    </row>
    <row r="10" spans="1:4" x14ac:dyDescent="0.3">
      <c r="A10" s="11">
        <v>9</v>
      </c>
    </row>
    <row r="11" spans="1:4" x14ac:dyDescent="0.3">
      <c r="A11" s="11">
        <v>10</v>
      </c>
    </row>
    <row r="12" spans="1:4" x14ac:dyDescent="0.3">
      <c r="A12" s="11">
        <v>11</v>
      </c>
    </row>
    <row r="13" spans="1:4" x14ac:dyDescent="0.3">
      <c r="A13" s="11">
        <v>12</v>
      </c>
    </row>
    <row r="14" spans="1:4" x14ac:dyDescent="0.3">
      <c r="A14" s="11">
        <v>13</v>
      </c>
    </row>
    <row r="15" spans="1:4" x14ac:dyDescent="0.3">
      <c r="A15" s="11">
        <v>14</v>
      </c>
    </row>
    <row r="16" spans="1:4" x14ac:dyDescent="0.3">
      <c r="A16" s="11">
        <v>15</v>
      </c>
    </row>
    <row r="17" spans="1:1" x14ac:dyDescent="0.3">
      <c r="A17" s="11">
        <v>16</v>
      </c>
    </row>
    <row r="18" spans="1:1" x14ac:dyDescent="0.3">
      <c r="A18" s="11">
        <v>17</v>
      </c>
    </row>
    <row r="19" spans="1:1" x14ac:dyDescent="0.3">
      <c r="A19" s="11">
        <v>18</v>
      </c>
    </row>
    <row r="20" spans="1:1" x14ac:dyDescent="0.3">
      <c r="A20" s="11">
        <v>19</v>
      </c>
    </row>
    <row r="21" spans="1:1" x14ac:dyDescent="0.3">
      <c r="A21" s="11">
        <v>20</v>
      </c>
    </row>
    <row r="22" spans="1:1" x14ac:dyDescent="0.3">
      <c r="A22" s="11">
        <v>21</v>
      </c>
    </row>
    <row r="23" spans="1:1" x14ac:dyDescent="0.3">
      <c r="A23" s="11">
        <v>22</v>
      </c>
    </row>
    <row r="24" spans="1:1" x14ac:dyDescent="0.3">
      <c r="A24" s="11">
        <v>23</v>
      </c>
    </row>
    <row r="25" spans="1:1" x14ac:dyDescent="0.3">
      <c r="A25" s="11">
        <v>24</v>
      </c>
    </row>
    <row r="26" spans="1:1" x14ac:dyDescent="0.3">
      <c r="A26" s="11">
        <v>25</v>
      </c>
    </row>
    <row r="27" spans="1:1" x14ac:dyDescent="0.3">
      <c r="A27" s="11">
        <v>26</v>
      </c>
    </row>
    <row r="28" spans="1:1" x14ac:dyDescent="0.3">
      <c r="A28" s="11">
        <v>27</v>
      </c>
    </row>
    <row r="29" spans="1:1" x14ac:dyDescent="0.3">
      <c r="A29" s="11">
        <v>28</v>
      </c>
    </row>
    <row r="30" spans="1:1" x14ac:dyDescent="0.3">
      <c r="A30" s="11">
        <v>29</v>
      </c>
    </row>
    <row r="31" spans="1:1" x14ac:dyDescent="0.3">
      <c r="A31" s="11">
        <v>30</v>
      </c>
    </row>
    <row r="32" spans="1:1" x14ac:dyDescent="0.3">
      <c r="A32" s="11">
        <v>31</v>
      </c>
    </row>
    <row r="33" spans="1:1" x14ac:dyDescent="0.3">
      <c r="A33" s="11">
        <v>32</v>
      </c>
    </row>
    <row r="34" spans="1:1" x14ac:dyDescent="0.3">
      <c r="A34" s="11">
        <v>33</v>
      </c>
    </row>
    <row r="35" spans="1:1" x14ac:dyDescent="0.3">
      <c r="A35" s="11">
        <v>34</v>
      </c>
    </row>
    <row r="36" spans="1:1" x14ac:dyDescent="0.3">
      <c r="A36" s="11">
        <v>35</v>
      </c>
    </row>
    <row r="37" spans="1:1" x14ac:dyDescent="0.3">
      <c r="A37" s="11">
        <v>36</v>
      </c>
    </row>
    <row r="38" spans="1:1" x14ac:dyDescent="0.3">
      <c r="A38" s="11">
        <v>37</v>
      </c>
    </row>
    <row r="39" spans="1:1" x14ac:dyDescent="0.3">
      <c r="A39" s="11">
        <v>38</v>
      </c>
    </row>
    <row r="40" spans="1:1" x14ac:dyDescent="0.3">
      <c r="A40" s="11">
        <v>39</v>
      </c>
    </row>
    <row r="41" spans="1:1" x14ac:dyDescent="0.3">
      <c r="A41" s="11">
        <v>40</v>
      </c>
    </row>
    <row r="42" spans="1:1" x14ac:dyDescent="0.3">
      <c r="A42" s="11">
        <v>41</v>
      </c>
    </row>
    <row r="43" spans="1:1" x14ac:dyDescent="0.3">
      <c r="A43" s="11">
        <v>42</v>
      </c>
    </row>
    <row r="44" spans="1:1" x14ac:dyDescent="0.3">
      <c r="A44" s="11">
        <v>43</v>
      </c>
    </row>
    <row r="45" spans="1:1" x14ac:dyDescent="0.3">
      <c r="A45" s="11">
        <v>44</v>
      </c>
    </row>
    <row r="46" spans="1:1" x14ac:dyDescent="0.3">
      <c r="A46" s="11">
        <v>45</v>
      </c>
    </row>
    <row r="47" spans="1:1" x14ac:dyDescent="0.3">
      <c r="A47" s="11">
        <v>46</v>
      </c>
    </row>
    <row r="48" spans="1:1" x14ac:dyDescent="0.3">
      <c r="A48" s="11">
        <v>47</v>
      </c>
    </row>
    <row r="49" spans="1:1" x14ac:dyDescent="0.3">
      <c r="A49" s="11">
        <v>48</v>
      </c>
    </row>
    <row r="50" spans="1:1" x14ac:dyDescent="0.3">
      <c r="A50" s="11">
        <v>49</v>
      </c>
    </row>
    <row r="51" spans="1:1" x14ac:dyDescent="0.3">
      <c r="A51" s="11">
        <v>50</v>
      </c>
    </row>
    <row r="52" spans="1:1" x14ac:dyDescent="0.3">
      <c r="A52" s="11">
        <v>51</v>
      </c>
    </row>
    <row r="53" spans="1:1" x14ac:dyDescent="0.3">
      <c r="A53" s="11">
        <v>52</v>
      </c>
    </row>
    <row r="54" spans="1:1" x14ac:dyDescent="0.3">
      <c r="A54" s="11">
        <v>53</v>
      </c>
    </row>
    <row r="55" spans="1:1" x14ac:dyDescent="0.3">
      <c r="A55" s="11">
        <v>54</v>
      </c>
    </row>
    <row r="56" spans="1:1" x14ac:dyDescent="0.3">
      <c r="A56" s="11">
        <v>55</v>
      </c>
    </row>
    <row r="57" spans="1:1" x14ac:dyDescent="0.3">
      <c r="A57" s="11">
        <v>56</v>
      </c>
    </row>
    <row r="58" spans="1:1" x14ac:dyDescent="0.3">
      <c r="A58" s="11">
        <v>57</v>
      </c>
    </row>
    <row r="59" spans="1:1" x14ac:dyDescent="0.3">
      <c r="A59" s="11">
        <v>58</v>
      </c>
    </row>
    <row r="60" spans="1:1" x14ac:dyDescent="0.3">
      <c r="A60" s="11">
        <v>59</v>
      </c>
    </row>
    <row r="61" spans="1:1" x14ac:dyDescent="0.3">
      <c r="A61" s="1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 Progress</vt:lpstr>
      <vt:lpstr>Gear stats</vt:lpstr>
      <vt:lpstr>Optimization</vt:lpstr>
      <vt:lpstr>Droplets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2018-03-21T20:24:44Z</dcterms:modified>
</cp:coreProperties>
</file>